
<file path=[Content_Types].xml><?xml version="1.0" encoding="utf-8"?>
<Types xmlns="http://schemas.openxmlformats.org/package/2006/content-types">
  <Override PartName="/xl/worksheets/sheet3.xml" ContentType="application/vnd.openxmlformats-officedocument.spreadsheetml.worksheet+xml"/>
  <Override PartName="/xl/revisions/revisionLog1511.xml" ContentType="application/vnd.openxmlformats-officedocument.spreadsheetml.revisionLog+xml"/>
  <Default Extension="rels" ContentType="application/vnd.openxmlformats-package.relationships+xml"/>
  <Override PartName="/xl/revisions/revisionLog18.xml" ContentType="application/vnd.openxmlformats-officedocument.spreadsheetml.revisionLog+xml"/>
  <Default Extension="xml" ContentType="application/xml"/>
  <Override PartName="/xl/revisions/revisionLog131.xml" ContentType="application/vnd.openxmlformats-officedocument.spreadsheetml.revisionLog+xml"/>
  <Override PartName="/xl/revisions/revisionLog16.xml" ContentType="application/vnd.openxmlformats-officedocument.spreadsheetml.revisionLog+xml"/>
  <Override PartName="/xl/revisions/revisionLog112.xml" ContentType="application/vnd.openxmlformats-officedocument.spreadsheetml.revisionLog+xml"/>
  <Override PartName="/xl/revisions/revisionLog1211.xml" ContentType="application/vnd.openxmlformats-officedocument.spreadsheetml.revisionLog+xml"/>
  <Override PartName="/xl/calcChain.xml" ContentType="application/vnd.openxmlformats-officedocument.spreadsheetml.calcChain+xml"/>
  <Override PartName="/xl/revisions/revisionHeaders.xml" ContentType="application/vnd.openxmlformats-officedocument.spreadsheetml.revisionHeaders+xml"/>
  <Override PartName="/xl/worksheets/sheet1.xml" ContentType="application/vnd.openxmlformats-officedocument.spreadsheetml.worksheet+xml"/>
  <Override PartName="/xl/revisions/revisionLog181.xml" ContentType="application/vnd.openxmlformats-officedocument.spreadsheetml.revisionLog+xml"/>
  <Override PartName="/xl/revisions/revisionLog14.xml" ContentType="application/vnd.openxmlformats-officedocument.spreadsheetml.revisionLog+xml"/>
  <Override PartName="/xl/worksheets/sheet8.xml" ContentType="application/vnd.openxmlformats-officedocument.spreadsheetml.worksheet+xml"/>
  <Override PartName="/xl/revisions/revisionLog162.xml" ContentType="application/vnd.openxmlformats-officedocument.spreadsheetml.revisionLog+xml"/>
  <Override PartName="/xl/revisions/revisionLog12.xml" ContentType="application/vnd.openxmlformats-officedocument.spreadsheetml.revisionLog+xml"/>
  <Override PartName="/xl/worksheets/sheet6.xml" ContentType="application/vnd.openxmlformats-officedocument.spreadsheetml.worksheet+xml"/>
  <Override PartName="/xl/revisions/revisionLog141.xml" ContentType="application/vnd.openxmlformats-officedocument.spreadsheetml.revisionLog+xml"/>
  <Override PartName="/docProps/core.xml" ContentType="application/vnd.openxmlformats-package.core-properties+xml"/>
  <Override PartName="/xl/revisions/revisionLog122.xml" ContentType="application/vnd.openxmlformats-officedocument.spreadsheetml.revisionLog+xml"/>
  <Override PartName="/xl/drawings/drawing2.xml" ContentType="application/vnd.openxmlformats-officedocument.drawing+xml"/>
  <Override PartName="/xl/worksheets/sheet4.xml" ContentType="application/vnd.openxmlformats-officedocument.spreadsheetml.worksheet+xml"/>
  <Override PartName="/docProps/app.xml" ContentType="application/vnd.openxmlformats-officedocument.extended-properties+xml"/>
  <Override PartName="/xl/revisions/revisionLog1311.xml" ContentType="application/vnd.openxmlformats-officedocument.spreadsheetml.revisionLog+xml"/>
  <Override PartName="/xl/revisions/revisionLog19.xml" ContentType="application/vnd.openxmlformats-officedocument.spreadsheetml.revisionLog+xml"/>
  <Override PartName="/xl/revisions/revisionLog151.xml" ContentType="application/vnd.openxmlformats-officedocument.spreadsheetml.revisionLog+xml"/>
  <Override PartName="/xl/revisions/revisionLog17.xml" ContentType="application/vnd.openxmlformats-officedocument.spreadsheetml.revisionLog+xml"/>
  <Override PartName="/xl/revisions/revisionLog1711.xml" ContentType="application/vnd.openxmlformats-officedocument.spreadsheetml.revisionLog+xml"/>
  <Override PartName="/xl/worksheets/sheet2.xml" ContentType="application/vnd.openxmlformats-officedocument.spreadsheetml.worksheet+xml"/>
  <Override PartName="/xl/revisions/revisionLog1.xml" ContentType="application/vnd.openxmlformats-officedocument.spreadsheetml.revisionLog+xml"/>
  <Override PartName="/xl/worksheets/sheet9.xml" ContentType="application/vnd.openxmlformats-officedocument.spreadsheetml.worksheet+xml"/>
  <Override PartName="/xl/styles.xml" ContentType="application/vnd.openxmlformats-officedocument.spreadsheetml.styles+xml"/>
  <Override PartName="/xl/revisions/revisionLog15.xml" ContentType="application/vnd.openxmlformats-officedocument.spreadsheetml.revisionLog+xml"/>
  <Override PartName="/xl/theme/theme1.xml" ContentType="application/vnd.openxmlformats-officedocument.theme+xml"/>
  <Default Extension="vml" ContentType="application/vnd.openxmlformats-officedocument.vmlDrawing"/>
  <Override PartName="/xl/revisions/userNames.xml" ContentType="application/vnd.openxmlformats-officedocument.spreadsheetml.userNames+xml"/>
  <Override PartName="/xl/sharedStrings.xml" ContentType="application/vnd.openxmlformats-officedocument.spreadsheetml.sharedStrings+xml"/>
  <Override PartName="/xl/worksheets/sheet7.xml" ContentType="application/vnd.openxmlformats-officedocument.spreadsheetml.worksheet+xml"/>
  <Override PartName="/xl/revisions/revisionLog13.xml" ContentType="application/vnd.openxmlformats-officedocument.spreadsheetml.revisionLog+xml"/>
  <Override PartName="/xl/revisions/revisionLog111.xml" ContentType="application/vnd.openxmlformats-officedocument.spreadsheetml.revisionLog+xml"/>
  <Override PartName="/xl/revisions/revisionLog142.xml" ContentType="application/vnd.openxmlformats-officedocument.spreadsheetml.revisionLog+xml"/>
  <Override PartName="/xl/revisions/revisionLog1111.xml" ContentType="application/vnd.openxmlformats-officedocument.spreadsheetml.revisionLog+xml"/>
  <Override PartName="/xl/revisions/revisionLog161.xml" ContentType="application/vnd.openxmlformats-officedocument.spreadsheetml.revisionLog+xml"/>
  <Override PartName="/xl/workbook.xml" ContentType="application/vnd.openxmlformats-officedocument.spreadsheetml.sheet.main+xml"/>
  <Override PartName="/xl/revisions/revisionLog11.xml" ContentType="application/vnd.openxmlformats-officedocument.spreadsheetml.revisionLog+xml"/>
  <Override PartName="/xl/worksheets/sheet5.xml" ContentType="application/vnd.openxmlformats-officedocument.spreadsheetml.worksheet+xml"/>
  <Override PartName="/xl/revisions/revisionLog171.xml" ContentType="application/vnd.openxmlformats-officedocument.spreadsheetml.revisionLog+xml"/>
  <Override PartName="/xl/revisions/revisionLog121.xml" ContentType="application/vnd.openxmlformats-officedocument.spreadsheetml.revisionLog+xml"/>
  <Override PartName="/xl/drawings/drawing1.xml" ContentType="application/vnd.openxmlformats-officedocument.drawing+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showInkAnnotation="0" autoCompressPictures="0"/>
  <bookViews>
    <workbookView xWindow="0" yWindow="0" windowWidth="25440" windowHeight="13720" tabRatio="569" firstSheet="2" activeTab="3"/>
  </bookViews>
  <sheets>
    <sheet name="Definitions" sheetId="1" r:id="rId1"/>
    <sheet name="Data_Classification for Summary" sheetId="2" r:id="rId2"/>
    <sheet name="Concept heirarchy position" sheetId="3" r:id="rId3"/>
    <sheet name="Questions" sheetId="4" r:id="rId4"/>
    <sheet name="Option_List" sheetId="5" r:id="rId5"/>
    <sheet name="Misc" sheetId="6" r:id="rId6"/>
    <sheet name="SNOMED_Old2" sheetId="7" r:id="rId7"/>
    <sheet name="SNOMED_Old" sheetId="8" r:id="rId8"/>
    <sheet name="Sheet1" sheetId="9" r:id="rId9"/>
  </sheets>
  <definedNames>
    <definedName name="_1__xlnm._FilterDatabase">Option_List!$A$1:$G$424</definedName>
    <definedName name="_2__xlnm._FilterDatabase_1">Questions!$D$1:$P$1</definedName>
    <definedName name="_3__xlnm._FilterDatabase_1_1">Questions!$D$1:$P$1</definedName>
    <definedName name="_4__xlnm._FilterDatabase_2">"#REF!"</definedName>
    <definedName name="_5__xlnm._FilterDatabase_3">Option_List!$A$1:$G$424</definedName>
    <definedName name="_xlnm._FilterDatabase" localSheetId="4" hidden="1">Option_List!$A$1:$G$424</definedName>
    <definedName name="_xlnm._FilterDatabase" localSheetId="3" hidden="1">Questions!$A$1:$S$443</definedName>
    <definedName name="Z_A2822BA0_8792_8A42_8107_58F529CC73B7_.wvu.FilterData" localSheetId="4" hidden="1">Option_List!$A$1:$G$424</definedName>
    <definedName name="Z_A2822BA0_8792_8A42_8107_58F529CC73B7_.wvu.FilterData" localSheetId="3" hidden="1">Questions!$A$1:$S$443</definedName>
  </definedNames>
  <calcPr calcId="130404" concurrentCalc="0"/>
  <customWorkbookViews>
    <customWorkbookView name="David Belavy - Personal View" guid="{A2822BA0-8792-8A42-8107-58F529CC73B7}" mergeInterval="0" personalView="1" yWindow="105" windowWidth="1272" windowHeight="581" tabRatio="569" activeSheetId="4"/>
  </customWorkbookViews>
  <extLst>
    <ext xmlns:mx="http://schemas.microsoft.com/office/mac/excel/2008/main" uri="http://schemas.microsoft.com/office/mac/excel/2008/main">
      <mx:ArchID Flags="2"/>
    </ext>
  </extLst>
</workbook>
</file>

<file path=xl/calcChain.xml><?xml version="1.0" encoding="utf-8"?>
<calcChain xmlns="http://schemas.openxmlformats.org/spreadsheetml/2006/main">
  <c r="H413" i="3"/>
  <c r="G413"/>
  <c r="F413"/>
  <c r="E413"/>
  <c r="C413"/>
  <c r="H412"/>
  <c r="G412"/>
  <c r="F412"/>
  <c r="E412"/>
  <c r="C412"/>
  <c r="H411"/>
  <c r="G411"/>
  <c r="F411"/>
  <c r="E411"/>
  <c r="C411"/>
  <c r="H410"/>
  <c r="G410"/>
  <c r="F410"/>
  <c r="E410"/>
  <c r="C410"/>
  <c r="H409"/>
  <c r="G409"/>
  <c r="F409"/>
  <c r="E409"/>
  <c r="C409"/>
  <c r="H408"/>
  <c r="G408"/>
  <c r="F408"/>
  <c r="E408"/>
  <c r="C408"/>
  <c r="H407"/>
  <c r="G407"/>
  <c r="F407"/>
  <c r="E407"/>
  <c r="C407"/>
  <c r="H406"/>
  <c r="G406"/>
  <c r="F406"/>
  <c r="E406"/>
  <c r="C406"/>
  <c r="H405"/>
  <c r="G405"/>
  <c r="F405"/>
  <c r="E405"/>
  <c r="C405"/>
  <c r="H404"/>
  <c r="G404"/>
  <c r="F404"/>
  <c r="E404"/>
  <c r="C404"/>
  <c r="H403"/>
  <c r="G403"/>
  <c r="F403"/>
  <c r="E403"/>
  <c r="C403"/>
  <c r="H402"/>
  <c r="G402"/>
  <c r="F402"/>
  <c r="E402"/>
  <c r="C402"/>
  <c r="H401"/>
  <c r="G401"/>
  <c r="F401"/>
  <c r="E401"/>
  <c r="C401"/>
  <c r="H400"/>
  <c r="G400"/>
  <c r="F400"/>
  <c r="E400"/>
  <c r="C400"/>
  <c r="H399"/>
  <c r="G399"/>
  <c r="F399"/>
  <c r="E399"/>
  <c r="C399"/>
  <c r="H398"/>
  <c r="G398"/>
  <c r="F398"/>
  <c r="E398"/>
  <c r="C398"/>
  <c r="H397"/>
  <c r="G397"/>
  <c r="F397"/>
  <c r="E397"/>
  <c r="C397"/>
  <c r="H396"/>
  <c r="G396"/>
  <c r="F396"/>
  <c r="E396"/>
  <c r="C396"/>
  <c r="H395"/>
  <c r="G395"/>
  <c r="F395"/>
  <c r="E395"/>
  <c r="C395"/>
  <c r="H394"/>
  <c r="G394"/>
  <c r="F394"/>
  <c r="E394"/>
  <c r="C394"/>
  <c r="H393"/>
  <c r="G393"/>
  <c r="F393"/>
  <c r="E393"/>
  <c r="C393"/>
  <c r="H392"/>
  <c r="G392"/>
  <c r="F392"/>
  <c r="E392"/>
  <c r="C392"/>
  <c r="H391"/>
  <c r="G391"/>
  <c r="F391"/>
  <c r="E391"/>
  <c r="C391"/>
  <c r="H390"/>
  <c r="G390"/>
  <c r="F390"/>
  <c r="E390"/>
  <c r="C390"/>
  <c r="H389"/>
  <c r="G389"/>
  <c r="F389"/>
  <c r="E389"/>
  <c r="C389"/>
  <c r="H388"/>
  <c r="G388"/>
  <c r="F388"/>
  <c r="E388"/>
  <c r="C388"/>
  <c r="H387"/>
  <c r="G387"/>
  <c r="F387"/>
  <c r="E387"/>
  <c r="C387"/>
  <c r="H386"/>
  <c r="G386"/>
  <c r="F386"/>
  <c r="E386"/>
  <c r="C386"/>
  <c r="H385"/>
  <c r="G385"/>
  <c r="F385"/>
  <c r="E385"/>
  <c r="C385"/>
  <c r="H384"/>
  <c r="G384"/>
  <c r="F384"/>
  <c r="E384"/>
  <c r="C384"/>
  <c r="H383"/>
  <c r="G383"/>
  <c r="F383"/>
  <c r="E383"/>
  <c r="C383"/>
  <c r="H382"/>
  <c r="G382"/>
  <c r="F382"/>
  <c r="E382"/>
  <c r="C382"/>
  <c r="H381"/>
  <c r="G381"/>
  <c r="F381"/>
  <c r="E381"/>
  <c r="C381"/>
  <c r="H380"/>
  <c r="G380"/>
  <c r="F380"/>
  <c r="E380"/>
  <c r="C380"/>
  <c r="H379"/>
  <c r="G379"/>
  <c r="F379"/>
  <c r="E379"/>
  <c r="C379"/>
  <c r="H378"/>
  <c r="G378"/>
  <c r="F378"/>
  <c r="E378"/>
  <c r="C378"/>
  <c r="H377"/>
  <c r="G377"/>
  <c r="F377"/>
  <c r="E377"/>
  <c r="C377"/>
  <c r="H376"/>
  <c r="G376"/>
  <c r="F376"/>
  <c r="E376"/>
  <c r="C376"/>
  <c r="H375"/>
  <c r="G375"/>
  <c r="F375"/>
  <c r="E375"/>
  <c r="C375"/>
  <c r="H374"/>
  <c r="G374"/>
  <c r="F374"/>
  <c r="E374"/>
  <c r="C374"/>
  <c r="H373"/>
  <c r="G373"/>
  <c r="F373"/>
  <c r="E373"/>
  <c r="C373"/>
  <c r="H372"/>
  <c r="G372"/>
  <c r="F372"/>
  <c r="E372"/>
  <c r="C372"/>
  <c r="H371"/>
  <c r="G371"/>
  <c r="F371"/>
  <c r="E371"/>
  <c r="C371"/>
  <c r="H370"/>
  <c r="G370"/>
  <c r="F370"/>
  <c r="E370"/>
  <c r="C370"/>
  <c r="H369"/>
  <c r="G369"/>
  <c r="F369"/>
  <c r="E369"/>
  <c r="C369"/>
  <c r="H368"/>
  <c r="G368"/>
  <c r="F368"/>
  <c r="E368"/>
  <c r="C368"/>
  <c r="H367"/>
  <c r="G367"/>
  <c r="F367"/>
  <c r="E367"/>
  <c r="C367"/>
  <c r="H366"/>
  <c r="G366"/>
  <c r="F366"/>
  <c r="E366"/>
  <c r="C366"/>
  <c r="H365"/>
  <c r="G365"/>
  <c r="F365"/>
  <c r="E365"/>
  <c r="C365"/>
  <c r="H364"/>
  <c r="G364"/>
  <c r="F364"/>
  <c r="E364"/>
  <c r="C364"/>
  <c r="H363"/>
  <c r="G363"/>
  <c r="F363"/>
  <c r="E363"/>
  <c r="C363"/>
  <c r="H362"/>
  <c r="G362"/>
  <c r="F362"/>
  <c r="E362"/>
  <c r="C362"/>
  <c r="H361"/>
  <c r="G361"/>
  <c r="F361"/>
  <c r="E361"/>
  <c r="C361"/>
  <c r="H360"/>
  <c r="G360"/>
  <c r="F360"/>
  <c r="E360"/>
  <c r="C360"/>
  <c r="H359"/>
  <c r="G359"/>
  <c r="F359"/>
  <c r="E359"/>
  <c r="C359"/>
  <c r="H358"/>
  <c r="G358"/>
  <c r="F358"/>
  <c r="E358"/>
  <c r="C358"/>
  <c r="H357"/>
  <c r="G357"/>
  <c r="F357"/>
  <c r="E357"/>
  <c r="C357"/>
  <c r="H356"/>
  <c r="G356"/>
  <c r="F356"/>
  <c r="E356"/>
  <c r="C356"/>
  <c r="H355"/>
  <c r="G355"/>
  <c r="F355"/>
  <c r="E355"/>
  <c r="C355"/>
  <c r="H354"/>
  <c r="G354"/>
  <c r="F354"/>
  <c r="E354"/>
  <c r="C354"/>
  <c r="H353"/>
  <c r="G353"/>
  <c r="F353"/>
  <c r="E353"/>
  <c r="C353"/>
  <c r="H352"/>
  <c r="G352"/>
  <c r="F352"/>
  <c r="E352"/>
  <c r="C352"/>
  <c r="H351"/>
  <c r="G351"/>
  <c r="F351"/>
  <c r="E351"/>
  <c r="C351"/>
  <c r="H350"/>
  <c r="G350"/>
  <c r="F350"/>
  <c r="E350"/>
  <c r="C350"/>
  <c r="H349"/>
  <c r="G349"/>
  <c r="F349"/>
  <c r="E349"/>
  <c r="C349"/>
  <c r="H348"/>
  <c r="G348"/>
  <c r="F348"/>
  <c r="E348"/>
  <c r="C348"/>
  <c r="H347"/>
  <c r="G347"/>
  <c r="F347"/>
  <c r="E347"/>
  <c r="C347"/>
  <c r="H346"/>
  <c r="G346"/>
  <c r="F346"/>
  <c r="E346"/>
  <c r="C346"/>
  <c r="H345"/>
  <c r="G345"/>
  <c r="F345"/>
  <c r="E345"/>
  <c r="C345"/>
  <c r="H344"/>
  <c r="G344"/>
  <c r="F344"/>
  <c r="E344"/>
  <c r="C344"/>
  <c r="H343"/>
  <c r="G343"/>
  <c r="F343"/>
  <c r="E343"/>
  <c r="C343"/>
  <c r="H342"/>
  <c r="G342"/>
  <c r="F342"/>
  <c r="E342"/>
  <c r="C342"/>
  <c r="H341"/>
  <c r="G341"/>
  <c r="F341"/>
  <c r="E341"/>
  <c r="C341"/>
  <c r="H340"/>
  <c r="G340"/>
  <c r="F340"/>
  <c r="E340"/>
  <c r="C340"/>
  <c r="H339"/>
  <c r="G339"/>
  <c r="F339"/>
  <c r="E339"/>
  <c r="C339"/>
  <c r="H338"/>
  <c r="G338"/>
  <c r="F338"/>
  <c r="E338"/>
  <c r="C338"/>
  <c r="H337"/>
  <c r="G337"/>
  <c r="F337"/>
  <c r="E337"/>
  <c r="C337"/>
  <c r="H336"/>
  <c r="G336"/>
  <c r="F336"/>
  <c r="E336"/>
  <c r="C336"/>
  <c r="H335"/>
  <c r="G335"/>
  <c r="F335"/>
  <c r="E335"/>
  <c r="C335"/>
  <c r="H334"/>
  <c r="G334"/>
  <c r="F334"/>
  <c r="E334"/>
  <c r="C334"/>
  <c r="H333"/>
  <c r="G333"/>
  <c r="F333"/>
  <c r="E333"/>
  <c r="C333"/>
  <c r="H332"/>
  <c r="G332"/>
  <c r="F332"/>
  <c r="E332"/>
  <c r="C332"/>
  <c r="H331"/>
  <c r="G331"/>
  <c r="F331"/>
  <c r="E331"/>
  <c r="C331"/>
  <c r="H330"/>
  <c r="G330"/>
  <c r="F330"/>
  <c r="E330"/>
  <c r="C330"/>
  <c r="H329"/>
  <c r="G329"/>
  <c r="F329"/>
  <c r="E329"/>
  <c r="C329"/>
  <c r="H328"/>
  <c r="G328"/>
  <c r="F328"/>
  <c r="E328"/>
  <c r="C328"/>
  <c r="H327"/>
  <c r="G327"/>
  <c r="F327"/>
  <c r="E327"/>
  <c r="C327"/>
  <c r="H326"/>
  <c r="G326"/>
  <c r="F326"/>
  <c r="E326"/>
  <c r="C326"/>
  <c r="H325"/>
  <c r="G325"/>
  <c r="F325"/>
  <c r="E325"/>
  <c r="C325"/>
  <c r="H324"/>
  <c r="G324"/>
  <c r="F324"/>
  <c r="E324"/>
  <c r="C324"/>
  <c r="H323"/>
  <c r="G323"/>
  <c r="F323"/>
  <c r="E323"/>
  <c r="C323"/>
  <c r="H322"/>
  <c r="G322"/>
  <c r="F322"/>
  <c r="E322"/>
  <c r="C322"/>
  <c r="H321"/>
  <c r="G321"/>
  <c r="F321"/>
  <c r="E321"/>
  <c r="C321"/>
  <c r="H320"/>
  <c r="G320"/>
  <c r="F320"/>
  <c r="E320"/>
  <c r="C320"/>
  <c r="H319"/>
  <c r="G319"/>
  <c r="F319"/>
  <c r="E319"/>
  <c r="C319"/>
  <c r="H318"/>
  <c r="G318"/>
  <c r="F318"/>
  <c r="E318"/>
  <c r="C318"/>
  <c r="H317"/>
  <c r="G317"/>
  <c r="F317"/>
  <c r="E317"/>
  <c r="C317"/>
  <c r="H316"/>
  <c r="G316"/>
  <c r="F316"/>
  <c r="E316"/>
  <c r="C316"/>
  <c r="H315"/>
  <c r="G315"/>
  <c r="F315"/>
  <c r="E315"/>
  <c r="C315"/>
  <c r="H314"/>
  <c r="G314"/>
  <c r="F314"/>
  <c r="E314"/>
  <c r="C314"/>
  <c r="H313"/>
  <c r="G313"/>
  <c r="F313"/>
  <c r="E313"/>
  <c r="C313"/>
  <c r="H312"/>
  <c r="G312"/>
  <c r="F312"/>
  <c r="E312"/>
  <c r="C312"/>
  <c r="H311"/>
  <c r="G311"/>
  <c r="F311"/>
  <c r="E311"/>
  <c r="C311"/>
  <c r="H310"/>
  <c r="G310"/>
  <c r="F310"/>
  <c r="E310"/>
  <c r="C310"/>
  <c r="H309"/>
  <c r="G309"/>
  <c r="F309"/>
  <c r="E309"/>
  <c r="C309"/>
  <c r="H308"/>
  <c r="G308"/>
  <c r="F308"/>
  <c r="E308"/>
  <c r="C308"/>
  <c r="H307"/>
  <c r="G307"/>
  <c r="F307"/>
  <c r="E307"/>
  <c r="C307"/>
  <c r="H306"/>
  <c r="G306"/>
  <c r="F306"/>
  <c r="E306"/>
  <c r="C306"/>
  <c r="H305"/>
  <c r="G305"/>
  <c r="F305"/>
  <c r="E305"/>
  <c r="C305"/>
  <c r="H304"/>
  <c r="G304"/>
  <c r="F304"/>
  <c r="E304"/>
  <c r="C304"/>
  <c r="H303"/>
  <c r="G303"/>
  <c r="F303"/>
  <c r="E303"/>
  <c r="C303"/>
  <c r="H302"/>
  <c r="G302"/>
  <c r="F302"/>
  <c r="E302"/>
  <c r="C302"/>
  <c r="H301"/>
  <c r="G301"/>
  <c r="F301"/>
  <c r="E301"/>
  <c r="C301"/>
  <c r="H300"/>
  <c r="G300"/>
  <c r="F300"/>
  <c r="E300"/>
  <c r="C300"/>
  <c r="H299"/>
  <c r="G299"/>
  <c r="F299"/>
  <c r="E299"/>
  <c r="C299"/>
  <c r="H298"/>
  <c r="G298"/>
  <c r="F298"/>
  <c r="E298"/>
  <c r="C298"/>
  <c r="H297"/>
  <c r="G297"/>
  <c r="F297"/>
  <c r="E297"/>
  <c r="C297"/>
  <c r="H296"/>
  <c r="G296"/>
  <c r="F296"/>
  <c r="E296"/>
  <c r="C296"/>
  <c r="H295"/>
  <c r="G295"/>
  <c r="F295"/>
  <c r="E295"/>
  <c r="C295"/>
  <c r="H294"/>
  <c r="G294"/>
  <c r="F294"/>
  <c r="E294"/>
  <c r="C294"/>
  <c r="H293"/>
  <c r="G293"/>
  <c r="F293"/>
  <c r="E293"/>
  <c r="C293"/>
  <c r="H292"/>
  <c r="G292"/>
  <c r="F292"/>
  <c r="E292"/>
  <c r="C292"/>
  <c r="H291"/>
  <c r="G291"/>
  <c r="F291"/>
  <c r="E291"/>
  <c r="C291"/>
  <c r="H290"/>
  <c r="G290"/>
  <c r="F290"/>
  <c r="E290"/>
  <c r="C290"/>
  <c r="H289"/>
  <c r="G289"/>
  <c r="F289"/>
  <c r="E289"/>
  <c r="C289"/>
  <c r="H288"/>
  <c r="G288"/>
  <c r="F288"/>
  <c r="E288"/>
  <c r="C288"/>
  <c r="H287"/>
  <c r="G287"/>
  <c r="F287"/>
  <c r="E287"/>
  <c r="C287"/>
  <c r="H286"/>
  <c r="G286"/>
  <c r="F286"/>
  <c r="E286"/>
  <c r="C286"/>
  <c r="H285"/>
  <c r="G285"/>
  <c r="F285"/>
  <c r="E285"/>
  <c r="C285"/>
  <c r="H284"/>
  <c r="G284"/>
  <c r="F284"/>
  <c r="E284"/>
  <c r="C284"/>
  <c r="H283"/>
  <c r="G283"/>
  <c r="F283"/>
  <c r="E283"/>
  <c r="C283"/>
  <c r="H282"/>
  <c r="G282"/>
  <c r="F282"/>
  <c r="E282"/>
  <c r="C282"/>
  <c r="H281"/>
  <c r="G281"/>
  <c r="F281"/>
  <c r="E281"/>
  <c r="C281"/>
  <c r="H280"/>
  <c r="G280"/>
  <c r="F280"/>
  <c r="E280"/>
  <c r="C280"/>
  <c r="H279"/>
  <c r="G279"/>
  <c r="F279"/>
  <c r="E279"/>
  <c r="C279"/>
  <c r="H278"/>
  <c r="G278"/>
  <c r="F278"/>
  <c r="E278"/>
  <c r="C278"/>
  <c r="H277"/>
  <c r="G277"/>
  <c r="F277"/>
  <c r="E277"/>
  <c r="C277"/>
  <c r="H276"/>
  <c r="G276"/>
  <c r="F276"/>
  <c r="E276"/>
  <c r="C276"/>
  <c r="H275"/>
  <c r="G275"/>
  <c r="F275"/>
  <c r="E275"/>
  <c r="C275"/>
  <c r="H274"/>
  <c r="G274"/>
  <c r="F274"/>
  <c r="E274"/>
  <c r="C274"/>
  <c r="H273"/>
  <c r="G273"/>
  <c r="F273"/>
  <c r="E273"/>
  <c r="C273"/>
  <c r="H272"/>
  <c r="G272"/>
  <c r="F272"/>
  <c r="E272"/>
  <c r="C272"/>
  <c r="H271"/>
  <c r="G271"/>
  <c r="F271"/>
  <c r="E271"/>
  <c r="C271"/>
  <c r="H270"/>
  <c r="G270"/>
  <c r="F270"/>
  <c r="E270"/>
  <c r="C270"/>
  <c r="H269"/>
  <c r="G269"/>
  <c r="F269"/>
  <c r="E269"/>
  <c r="C269"/>
  <c r="H268"/>
  <c r="G268"/>
  <c r="F268"/>
  <c r="E268"/>
  <c r="C268"/>
  <c r="H267"/>
  <c r="G267"/>
  <c r="F267"/>
  <c r="E267"/>
  <c r="C267"/>
  <c r="H266"/>
  <c r="G266"/>
  <c r="F266"/>
  <c r="E266"/>
  <c r="C266"/>
  <c r="H265"/>
  <c r="G265"/>
  <c r="F265"/>
  <c r="E265"/>
  <c r="C265"/>
  <c r="H264"/>
  <c r="G264"/>
  <c r="F264"/>
  <c r="E264"/>
  <c r="C264"/>
  <c r="H263"/>
  <c r="G263"/>
  <c r="F263"/>
  <c r="E263"/>
  <c r="C263"/>
  <c r="H262"/>
  <c r="G262"/>
  <c r="F262"/>
  <c r="E262"/>
  <c r="C262"/>
  <c r="H261"/>
  <c r="G261"/>
  <c r="F261"/>
  <c r="E261"/>
  <c r="C261"/>
  <c r="H260"/>
  <c r="G260"/>
  <c r="F260"/>
  <c r="E260"/>
  <c r="C260"/>
  <c r="H259"/>
  <c r="G259"/>
  <c r="F259"/>
  <c r="E259"/>
  <c r="C259"/>
  <c r="H258"/>
  <c r="G258"/>
  <c r="F258"/>
  <c r="E258"/>
  <c r="C258"/>
  <c r="H257"/>
  <c r="G257"/>
  <c r="F257"/>
  <c r="E257"/>
  <c r="C257"/>
  <c r="H256"/>
  <c r="G256"/>
  <c r="F256"/>
  <c r="E256"/>
  <c r="C256"/>
  <c r="H255"/>
  <c r="G255"/>
  <c r="F255"/>
  <c r="E255"/>
  <c r="C255"/>
  <c r="H254"/>
  <c r="G254"/>
  <c r="F254"/>
  <c r="E254"/>
  <c r="C254"/>
  <c r="H253"/>
  <c r="G253"/>
  <c r="F253"/>
  <c r="E253"/>
  <c r="C253"/>
  <c r="H252"/>
  <c r="G252"/>
  <c r="F252"/>
  <c r="E252"/>
  <c r="C252"/>
  <c r="H251"/>
  <c r="G251"/>
  <c r="F251"/>
  <c r="E251"/>
  <c r="C251"/>
  <c r="H250"/>
  <c r="G250"/>
  <c r="F250"/>
  <c r="E250"/>
  <c r="C250"/>
  <c r="H249"/>
  <c r="G249"/>
  <c r="F249"/>
  <c r="E249"/>
  <c r="C249"/>
  <c r="H248"/>
  <c r="G248"/>
  <c r="F248"/>
  <c r="E248"/>
  <c r="C248"/>
  <c r="H247"/>
  <c r="G247"/>
  <c r="F247"/>
  <c r="E247"/>
  <c r="C247"/>
  <c r="H246"/>
  <c r="G246"/>
  <c r="F246"/>
  <c r="E246"/>
  <c r="C246"/>
  <c r="H245"/>
  <c r="G245"/>
  <c r="F245"/>
  <c r="E245"/>
  <c r="C245"/>
  <c r="H244"/>
  <c r="G244"/>
  <c r="F244"/>
  <c r="E244"/>
  <c r="C244"/>
  <c r="H243"/>
  <c r="G243"/>
  <c r="F243"/>
  <c r="E243"/>
  <c r="C243"/>
  <c r="H242"/>
  <c r="G242"/>
  <c r="F242"/>
  <c r="E242"/>
  <c r="C242"/>
  <c r="H241"/>
  <c r="G241"/>
  <c r="F241"/>
  <c r="E241"/>
  <c r="C241"/>
  <c r="H240"/>
  <c r="G240"/>
  <c r="F240"/>
  <c r="E240"/>
  <c r="C240"/>
  <c r="H239"/>
  <c r="G239"/>
  <c r="F239"/>
  <c r="E239"/>
  <c r="C239"/>
  <c r="H238"/>
  <c r="G238"/>
  <c r="F238"/>
  <c r="E238"/>
  <c r="C238"/>
  <c r="H237"/>
  <c r="G237"/>
  <c r="F237"/>
  <c r="E237"/>
  <c r="C237"/>
  <c r="H236"/>
  <c r="G236"/>
  <c r="F236"/>
  <c r="E236"/>
  <c r="C236"/>
  <c r="H235"/>
  <c r="G235"/>
  <c r="F235"/>
  <c r="E235"/>
  <c r="C235"/>
  <c r="H234"/>
  <c r="G234"/>
  <c r="F234"/>
  <c r="E234"/>
  <c r="C234"/>
  <c r="H233"/>
  <c r="G233"/>
  <c r="F233"/>
  <c r="E233"/>
  <c r="C233"/>
  <c r="H232"/>
  <c r="G232"/>
  <c r="F232"/>
  <c r="E232"/>
  <c r="C232"/>
  <c r="H231"/>
  <c r="G231"/>
  <c r="F231"/>
  <c r="E231"/>
  <c r="C231"/>
  <c r="H230"/>
  <c r="G230"/>
  <c r="F230"/>
  <c r="E230"/>
  <c r="C230"/>
  <c r="H229"/>
  <c r="G229"/>
  <c r="F229"/>
  <c r="E229"/>
  <c r="C229"/>
  <c r="H228"/>
  <c r="G228"/>
  <c r="F228"/>
  <c r="E228"/>
  <c r="C228"/>
  <c r="H227"/>
  <c r="G227"/>
  <c r="F227"/>
  <c r="E227"/>
  <c r="C227"/>
  <c r="H226"/>
  <c r="G226"/>
  <c r="F226"/>
  <c r="E226"/>
  <c r="C226"/>
  <c r="H225"/>
  <c r="G225"/>
  <c r="F225"/>
  <c r="E225"/>
  <c r="C225"/>
  <c r="H224"/>
  <c r="G224"/>
  <c r="F224"/>
  <c r="E224"/>
  <c r="C224"/>
  <c r="H223"/>
  <c r="G223"/>
  <c r="F223"/>
  <c r="E223"/>
  <c r="C223"/>
  <c r="H222"/>
  <c r="G222"/>
  <c r="F222"/>
  <c r="E222"/>
  <c r="C222"/>
  <c r="H221"/>
  <c r="G221"/>
  <c r="F221"/>
  <c r="E221"/>
  <c r="C221"/>
  <c r="H220"/>
  <c r="G220"/>
  <c r="F220"/>
  <c r="E220"/>
  <c r="C220"/>
  <c r="H219"/>
  <c r="G219"/>
  <c r="F219"/>
  <c r="E219"/>
  <c r="C219"/>
  <c r="H218"/>
  <c r="G218"/>
  <c r="F218"/>
  <c r="E218"/>
  <c r="C218"/>
  <c r="H217"/>
  <c r="G217"/>
  <c r="F217"/>
  <c r="E217"/>
  <c r="C217"/>
  <c r="H216"/>
  <c r="G216"/>
  <c r="F216"/>
  <c r="E216"/>
  <c r="C216"/>
  <c r="H215"/>
  <c r="G215"/>
  <c r="F215"/>
  <c r="E215"/>
  <c r="C215"/>
  <c r="H214"/>
  <c r="G214"/>
  <c r="F214"/>
  <c r="E214"/>
  <c r="C214"/>
  <c r="H213"/>
  <c r="G213"/>
  <c r="F213"/>
  <c r="E213"/>
  <c r="C213"/>
  <c r="H212"/>
  <c r="G212"/>
  <c r="F212"/>
  <c r="E212"/>
  <c r="C212"/>
  <c r="H211"/>
  <c r="G211"/>
  <c r="F211"/>
  <c r="E211"/>
  <c r="C211"/>
  <c r="H210"/>
  <c r="G210"/>
  <c r="F210"/>
  <c r="E210"/>
  <c r="C210"/>
  <c r="H209"/>
  <c r="G209"/>
  <c r="F209"/>
  <c r="E209"/>
  <c r="C209"/>
  <c r="H208"/>
  <c r="G208"/>
  <c r="F208"/>
  <c r="E208"/>
  <c r="C208"/>
  <c r="H207"/>
  <c r="G207"/>
  <c r="F207"/>
  <c r="E207"/>
  <c r="C207"/>
  <c r="H206"/>
  <c r="G206"/>
  <c r="F206"/>
  <c r="E206"/>
  <c r="C206"/>
  <c r="H205"/>
  <c r="G205"/>
  <c r="F205"/>
  <c r="E205"/>
  <c r="C205"/>
  <c r="H204"/>
  <c r="G204"/>
  <c r="F204"/>
  <c r="E204"/>
  <c r="C204"/>
  <c r="H203"/>
  <c r="G203"/>
  <c r="F203"/>
  <c r="E203"/>
  <c r="C203"/>
  <c r="H202"/>
  <c r="G202"/>
  <c r="F202"/>
  <c r="E202"/>
  <c r="C202"/>
  <c r="H201"/>
  <c r="G201"/>
  <c r="F201"/>
  <c r="E201"/>
  <c r="C201"/>
  <c r="H200"/>
  <c r="G200"/>
  <c r="F200"/>
  <c r="E200"/>
  <c r="C200"/>
  <c r="H199"/>
  <c r="G199"/>
  <c r="F199"/>
  <c r="E199"/>
  <c r="C199"/>
  <c r="H198"/>
  <c r="G198"/>
  <c r="F198"/>
  <c r="E198"/>
  <c r="C198"/>
  <c r="H197"/>
  <c r="G197"/>
  <c r="F197"/>
  <c r="E197"/>
  <c r="C197"/>
  <c r="H196"/>
  <c r="G196"/>
  <c r="F196"/>
  <c r="E196"/>
  <c r="C196"/>
  <c r="H195"/>
  <c r="G195"/>
  <c r="F195"/>
  <c r="E195"/>
  <c r="C195"/>
  <c r="H194"/>
  <c r="G194"/>
  <c r="F194"/>
  <c r="E194"/>
  <c r="C194"/>
  <c r="H193"/>
  <c r="G193"/>
  <c r="F193"/>
  <c r="E193"/>
  <c r="C193"/>
  <c r="H192"/>
  <c r="G192"/>
  <c r="F192"/>
  <c r="E192"/>
  <c r="C192"/>
  <c r="H191"/>
  <c r="G191"/>
  <c r="F191"/>
  <c r="E191"/>
  <c r="C191"/>
  <c r="H190"/>
  <c r="G190"/>
  <c r="F190"/>
  <c r="E190"/>
  <c r="C190"/>
  <c r="H189"/>
  <c r="G189"/>
  <c r="F189"/>
  <c r="E189"/>
  <c r="C189"/>
  <c r="H188"/>
  <c r="G188"/>
  <c r="F188"/>
  <c r="E188"/>
  <c r="C188"/>
  <c r="H187"/>
  <c r="G187"/>
  <c r="F187"/>
  <c r="E187"/>
  <c r="C187"/>
  <c r="H186"/>
  <c r="G186"/>
  <c r="F186"/>
  <c r="E186"/>
  <c r="C186"/>
  <c r="H185"/>
  <c r="G185"/>
  <c r="F185"/>
  <c r="E185"/>
  <c r="C185"/>
  <c r="H184"/>
  <c r="G184"/>
  <c r="F184"/>
  <c r="E184"/>
  <c r="C184"/>
  <c r="H183"/>
  <c r="G183"/>
  <c r="F183"/>
  <c r="E183"/>
  <c r="C183"/>
  <c r="H182"/>
  <c r="G182"/>
  <c r="F182"/>
  <c r="E182"/>
  <c r="C182"/>
  <c r="H181"/>
  <c r="G181"/>
  <c r="F181"/>
  <c r="E181"/>
  <c r="C181"/>
  <c r="H180"/>
  <c r="G180"/>
  <c r="F180"/>
  <c r="E180"/>
  <c r="C180"/>
  <c r="H179"/>
  <c r="G179"/>
  <c r="F179"/>
  <c r="E179"/>
  <c r="C179"/>
  <c r="H178"/>
  <c r="G178"/>
  <c r="F178"/>
  <c r="E178"/>
  <c r="C178"/>
  <c r="H177"/>
  <c r="G177"/>
  <c r="F177"/>
  <c r="E177"/>
  <c r="C177"/>
  <c r="H176"/>
  <c r="G176"/>
  <c r="F176"/>
  <c r="E176"/>
  <c r="C176"/>
  <c r="H175"/>
  <c r="G175"/>
  <c r="F175"/>
  <c r="E175"/>
  <c r="C175"/>
  <c r="H174"/>
  <c r="G174"/>
  <c r="F174"/>
  <c r="E174"/>
  <c r="C174"/>
  <c r="H173"/>
  <c r="G173"/>
  <c r="F173"/>
  <c r="E173"/>
  <c r="C173"/>
  <c r="H172"/>
  <c r="G172"/>
  <c r="F172"/>
  <c r="E172"/>
  <c r="C172"/>
  <c r="H171"/>
  <c r="G171"/>
  <c r="F171"/>
  <c r="E171"/>
  <c r="C171"/>
  <c r="H170"/>
  <c r="G170"/>
  <c r="F170"/>
  <c r="E170"/>
  <c r="C170"/>
  <c r="H169"/>
  <c r="G169"/>
  <c r="F169"/>
  <c r="E169"/>
  <c r="C169"/>
  <c r="H168"/>
  <c r="G168"/>
  <c r="F168"/>
  <c r="E168"/>
  <c r="C168"/>
  <c r="H167"/>
  <c r="G167"/>
  <c r="F167"/>
  <c r="E167"/>
  <c r="C167"/>
  <c r="H166"/>
  <c r="G166"/>
  <c r="F166"/>
  <c r="E166"/>
  <c r="C166"/>
  <c r="H165"/>
  <c r="G165"/>
  <c r="F165"/>
  <c r="E165"/>
  <c r="C165"/>
  <c r="H164"/>
  <c r="G164"/>
  <c r="F164"/>
  <c r="E164"/>
  <c r="C164"/>
  <c r="H163"/>
  <c r="G163"/>
  <c r="F163"/>
  <c r="E163"/>
  <c r="C163"/>
  <c r="H162"/>
  <c r="G162"/>
  <c r="F162"/>
  <c r="E162"/>
  <c r="C162"/>
  <c r="H161"/>
  <c r="G161"/>
  <c r="F161"/>
  <c r="E161"/>
  <c r="C161"/>
  <c r="H160"/>
  <c r="G160"/>
  <c r="F160"/>
  <c r="E160"/>
  <c r="C160"/>
  <c r="H159"/>
  <c r="G159"/>
  <c r="F159"/>
  <c r="E159"/>
  <c r="C159"/>
  <c r="H158"/>
  <c r="G158"/>
  <c r="F158"/>
  <c r="E158"/>
  <c r="C158"/>
  <c r="H157"/>
  <c r="G157"/>
  <c r="F157"/>
  <c r="E157"/>
  <c r="C157"/>
  <c r="H156"/>
  <c r="G156"/>
  <c r="F156"/>
  <c r="E156"/>
  <c r="C156"/>
  <c r="H155"/>
  <c r="G155"/>
  <c r="F155"/>
  <c r="E155"/>
  <c r="C155"/>
  <c r="H154"/>
  <c r="G154"/>
  <c r="F154"/>
  <c r="E154"/>
  <c r="C154"/>
  <c r="H153"/>
  <c r="G153"/>
  <c r="F153"/>
  <c r="E153"/>
  <c r="C153"/>
  <c r="H152"/>
  <c r="G152"/>
  <c r="F152"/>
  <c r="E152"/>
  <c r="C152"/>
  <c r="H151"/>
  <c r="G151"/>
  <c r="F151"/>
  <c r="E151"/>
  <c r="C151"/>
  <c r="H150"/>
  <c r="G150"/>
  <c r="F150"/>
  <c r="E150"/>
  <c r="C150"/>
  <c r="H149"/>
  <c r="G149"/>
  <c r="F149"/>
  <c r="E149"/>
  <c r="C149"/>
  <c r="H148"/>
  <c r="G148"/>
  <c r="F148"/>
  <c r="E148"/>
  <c r="C148"/>
  <c r="H147"/>
  <c r="G147"/>
  <c r="F147"/>
  <c r="E147"/>
  <c r="C147"/>
  <c r="H146"/>
  <c r="G146"/>
  <c r="F146"/>
  <c r="E146"/>
  <c r="C146"/>
  <c r="H145"/>
  <c r="G145"/>
  <c r="F145"/>
  <c r="E145"/>
  <c r="C145"/>
  <c r="H144"/>
  <c r="G144"/>
  <c r="F144"/>
  <c r="E144"/>
  <c r="C144"/>
  <c r="H143"/>
  <c r="G143"/>
  <c r="F143"/>
  <c r="E143"/>
  <c r="C143"/>
  <c r="H142"/>
  <c r="G142"/>
  <c r="F142"/>
  <c r="E142"/>
  <c r="C142"/>
  <c r="H141"/>
  <c r="G141"/>
  <c r="F141"/>
  <c r="E141"/>
  <c r="C141"/>
  <c r="H140"/>
  <c r="G140"/>
  <c r="F140"/>
  <c r="E140"/>
  <c r="C140"/>
  <c r="H139"/>
  <c r="G139"/>
  <c r="F139"/>
  <c r="E139"/>
  <c r="C139"/>
  <c r="H138"/>
  <c r="G138"/>
  <c r="F138"/>
  <c r="E138"/>
  <c r="C138"/>
  <c r="H137"/>
  <c r="G137"/>
  <c r="F137"/>
  <c r="E137"/>
  <c r="C137"/>
  <c r="H136"/>
  <c r="G136"/>
  <c r="F136"/>
  <c r="E136"/>
  <c r="C136"/>
  <c r="H135"/>
  <c r="G135"/>
  <c r="F135"/>
  <c r="E135"/>
  <c r="C135"/>
  <c r="H134"/>
  <c r="G134"/>
  <c r="F134"/>
  <c r="E134"/>
  <c r="C134"/>
  <c r="H133"/>
  <c r="G133"/>
  <c r="F133"/>
  <c r="E133"/>
  <c r="C133"/>
  <c r="H132"/>
  <c r="G132"/>
  <c r="F132"/>
  <c r="E132"/>
  <c r="C132"/>
  <c r="H131"/>
  <c r="G131"/>
  <c r="F131"/>
  <c r="E131"/>
  <c r="C131"/>
  <c r="H130"/>
  <c r="G130"/>
  <c r="F130"/>
  <c r="E130"/>
  <c r="C130"/>
  <c r="H129"/>
  <c r="G129"/>
  <c r="F129"/>
  <c r="E129"/>
  <c r="C129"/>
  <c r="H128"/>
  <c r="G128"/>
  <c r="F128"/>
  <c r="E128"/>
  <c r="C128"/>
  <c r="H127"/>
  <c r="G127"/>
  <c r="F127"/>
  <c r="E127"/>
  <c r="C127"/>
  <c r="H126"/>
  <c r="G126"/>
  <c r="F126"/>
  <c r="E126"/>
  <c r="C126"/>
  <c r="H125"/>
  <c r="G125"/>
  <c r="F125"/>
  <c r="E125"/>
  <c r="C125"/>
  <c r="H124"/>
  <c r="G124"/>
  <c r="F124"/>
  <c r="E124"/>
  <c r="C124"/>
  <c r="H123"/>
  <c r="G123"/>
  <c r="F123"/>
  <c r="E123"/>
  <c r="C123"/>
  <c r="H122"/>
  <c r="G122"/>
  <c r="F122"/>
  <c r="E122"/>
  <c r="C122"/>
  <c r="H121"/>
  <c r="G121"/>
  <c r="F121"/>
  <c r="E121"/>
  <c r="C121"/>
  <c r="H120"/>
  <c r="G120"/>
  <c r="F120"/>
  <c r="E120"/>
  <c r="C120"/>
  <c r="H119"/>
  <c r="G119"/>
  <c r="F119"/>
  <c r="E119"/>
  <c r="C119"/>
  <c r="H118"/>
  <c r="G118"/>
  <c r="F118"/>
  <c r="E118"/>
  <c r="C118"/>
  <c r="H117"/>
  <c r="G117"/>
  <c r="F117"/>
  <c r="E117"/>
  <c r="C117"/>
  <c r="H116"/>
  <c r="G116"/>
  <c r="F116"/>
  <c r="E116"/>
  <c r="C116"/>
  <c r="H115"/>
  <c r="G115"/>
  <c r="F115"/>
  <c r="E115"/>
  <c r="C115"/>
  <c r="H114"/>
  <c r="G114"/>
  <c r="F114"/>
  <c r="E114"/>
  <c r="C114"/>
  <c r="H113"/>
  <c r="G113"/>
  <c r="F113"/>
  <c r="E113"/>
  <c r="C113"/>
  <c r="H112"/>
  <c r="G112"/>
  <c r="F112"/>
  <c r="E112"/>
  <c r="C112"/>
  <c r="H111"/>
  <c r="G111"/>
  <c r="F111"/>
  <c r="E111"/>
  <c r="C111"/>
  <c r="H110"/>
  <c r="G110"/>
  <c r="F110"/>
  <c r="E110"/>
  <c r="C110"/>
  <c r="H109"/>
  <c r="G109"/>
  <c r="F109"/>
  <c r="E109"/>
  <c r="C109"/>
  <c r="H108"/>
  <c r="G108"/>
  <c r="F108"/>
  <c r="E108"/>
  <c r="C108"/>
  <c r="H107"/>
  <c r="G107"/>
  <c r="F107"/>
  <c r="E107"/>
  <c r="C107"/>
  <c r="H106"/>
  <c r="G106"/>
  <c r="F106"/>
  <c r="E106"/>
  <c r="C106"/>
  <c r="H105"/>
  <c r="G105"/>
  <c r="F105"/>
  <c r="E105"/>
  <c r="C105"/>
  <c r="H104"/>
  <c r="G104"/>
  <c r="F104"/>
  <c r="E104"/>
  <c r="C104"/>
  <c r="H103"/>
  <c r="G103"/>
  <c r="F103"/>
  <c r="E103"/>
  <c r="C103"/>
  <c r="H102"/>
  <c r="G102"/>
  <c r="F102"/>
  <c r="E102"/>
  <c r="C102"/>
  <c r="H101"/>
  <c r="G101"/>
  <c r="F101"/>
  <c r="E101"/>
  <c r="C101"/>
  <c r="H100"/>
  <c r="G100"/>
  <c r="F100"/>
  <c r="E100"/>
  <c r="C100"/>
  <c r="H99"/>
  <c r="G99"/>
  <c r="F99"/>
  <c r="E99"/>
  <c r="C99"/>
  <c r="H98"/>
  <c r="G98"/>
  <c r="F98"/>
  <c r="E98"/>
  <c r="C98"/>
  <c r="H97"/>
  <c r="G97"/>
  <c r="F97"/>
  <c r="E97"/>
  <c r="C97"/>
  <c r="H96"/>
  <c r="G96"/>
  <c r="F96"/>
  <c r="E96"/>
  <c r="C96"/>
  <c r="H95"/>
  <c r="G95"/>
  <c r="F95"/>
  <c r="E95"/>
  <c r="C95"/>
  <c r="H94"/>
  <c r="G94"/>
  <c r="F94"/>
  <c r="E94"/>
  <c r="C94"/>
  <c r="H93"/>
  <c r="G93"/>
  <c r="F93"/>
  <c r="E93"/>
  <c r="C93"/>
  <c r="H92"/>
  <c r="G92"/>
  <c r="F92"/>
  <c r="E92"/>
  <c r="C92"/>
  <c r="H91"/>
  <c r="G91"/>
  <c r="F91"/>
  <c r="E91"/>
  <c r="C91"/>
  <c r="H90"/>
  <c r="G90"/>
  <c r="F90"/>
  <c r="E90"/>
  <c r="C90"/>
  <c r="H89"/>
  <c r="G89"/>
  <c r="F89"/>
  <c r="E89"/>
  <c r="C89"/>
  <c r="H88"/>
  <c r="G88"/>
  <c r="F88"/>
  <c r="E88"/>
  <c r="C88"/>
  <c r="H87"/>
  <c r="G87"/>
  <c r="F87"/>
  <c r="E87"/>
  <c r="C87"/>
  <c r="H86"/>
  <c r="G86"/>
  <c r="F86"/>
  <c r="E86"/>
  <c r="C86"/>
  <c r="H85"/>
  <c r="G85"/>
  <c r="F85"/>
  <c r="E85"/>
  <c r="C85"/>
  <c r="H84"/>
  <c r="G84"/>
  <c r="F84"/>
  <c r="E84"/>
  <c r="C84"/>
  <c r="H83"/>
  <c r="G83"/>
  <c r="F83"/>
  <c r="E83"/>
  <c r="C83"/>
  <c r="H82"/>
  <c r="G82"/>
  <c r="F82"/>
  <c r="E82"/>
  <c r="C82"/>
  <c r="H81"/>
  <c r="G81"/>
  <c r="F81"/>
  <c r="E81"/>
  <c r="C81"/>
  <c r="H80"/>
  <c r="G80"/>
  <c r="F80"/>
  <c r="E80"/>
  <c r="C80"/>
  <c r="H79"/>
  <c r="G79"/>
  <c r="F79"/>
  <c r="E79"/>
  <c r="C79"/>
  <c r="H78"/>
  <c r="G78"/>
  <c r="F78"/>
  <c r="E78"/>
  <c r="C78"/>
  <c r="H77"/>
  <c r="G77"/>
  <c r="F77"/>
  <c r="E77"/>
  <c r="C77"/>
  <c r="H76"/>
  <c r="G76"/>
  <c r="F76"/>
  <c r="E76"/>
  <c r="C76"/>
  <c r="H75"/>
  <c r="G75"/>
  <c r="F75"/>
  <c r="E75"/>
  <c r="C75"/>
  <c r="H74"/>
  <c r="G74"/>
  <c r="F74"/>
  <c r="E74"/>
  <c r="C74"/>
  <c r="H73"/>
  <c r="G73"/>
  <c r="F73"/>
  <c r="E73"/>
  <c r="C73"/>
  <c r="H72"/>
  <c r="G72"/>
  <c r="F72"/>
  <c r="E72"/>
  <c r="C72"/>
  <c r="H71"/>
  <c r="G71"/>
  <c r="F71"/>
  <c r="E71"/>
  <c r="C71"/>
  <c r="H70"/>
  <c r="G70"/>
  <c r="F70"/>
  <c r="E70"/>
  <c r="C70"/>
  <c r="H69"/>
  <c r="G69"/>
  <c r="F69"/>
  <c r="E69"/>
  <c r="C69"/>
  <c r="H68"/>
  <c r="G68"/>
  <c r="F68"/>
  <c r="E68"/>
  <c r="C68"/>
  <c r="H67"/>
  <c r="G67"/>
  <c r="F67"/>
  <c r="E67"/>
  <c r="C67"/>
  <c r="H66"/>
  <c r="G66"/>
  <c r="F66"/>
  <c r="E66"/>
  <c r="C66"/>
  <c r="H65"/>
  <c r="G65"/>
  <c r="F65"/>
  <c r="E65"/>
  <c r="C65"/>
  <c r="H64"/>
  <c r="G64"/>
  <c r="F64"/>
  <c r="E64"/>
  <c r="C64"/>
  <c r="H63"/>
  <c r="G63"/>
  <c r="F63"/>
  <c r="E63"/>
  <c r="C63"/>
  <c r="H62"/>
  <c r="G62"/>
  <c r="F62"/>
  <c r="E62"/>
  <c r="C62"/>
  <c r="H61"/>
  <c r="G61"/>
  <c r="F61"/>
  <c r="E61"/>
  <c r="C61"/>
  <c r="H60"/>
  <c r="G60"/>
  <c r="F60"/>
  <c r="E60"/>
  <c r="C60"/>
  <c r="H59"/>
  <c r="G59"/>
  <c r="F59"/>
  <c r="E59"/>
  <c r="C59"/>
  <c r="H58"/>
  <c r="G58"/>
  <c r="F58"/>
  <c r="E58"/>
  <c r="C58"/>
  <c r="H57"/>
  <c r="G57"/>
  <c r="F57"/>
  <c r="E57"/>
  <c r="C57"/>
  <c r="H56"/>
  <c r="G56"/>
  <c r="F56"/>
  <c r="E56"/>
  <c r="C56"/>
  <c r="H55"/>
  <c r="G55"/>
  <c r="F55"/>
  <c r="E55"/>
  <c r="C55"/>
  <c r="H54"/>
  <c r="G54"/>
  <c r="F54"/>
  <c r="E54"/>
  <c r="C54"/>
  <c r="H53"/>
  <c r="G53"/>
  <c r="F53"/>
  <c r="E53"/>
  <c r="C53"/>
  <c r="H52"/>
  <c r="G52"/>
  <c r="F52"/>
  <c r="E52"/>
  <c r="C52"/>
  <c r="H51"/>
  <c r="G51"/>
  <c r="F51"/>
  <c r="E51"/>
  <c r="C51"/>
  <c r="H50"/>
  <c r="G50"/>
  <c r="F50"/>
  <c r="E50"/>
  <c r="C50"/>
  <c r="H49"/>
  <c r="G49"/>
  <c r="F49"/>
  <c r="E49"/>
  <c r="C49"/>
  <c r="H48"/>
  <c r="G48"/>
  <c r="F48"/>
  <c r="E48"/>
  <c r="C48"/>
  <c r="H47"/>
  <c r="G47"/>
  <c r="F47"/>
  <c r="E47"/>
  <c r="C47"/>
  <c r="H46"/>
  <c r="G46"/>
  <c r="F46"/>
  <c r="E46"/>
  <c r="C46"/>
  <c r="H45"/>
  <c r="G45"/>
  <c r="F45"/>
  <c r="E45"/>
  <c r="C45"/>
  <c r="H44"/>
  <c r="G44"/>
  <c r="F44"/>
  <c r="E44"/>
  <c r="C44"/>
  <c r="H43"/>
  <c r="G43"/>
  <c r="F43"/>
  <c r="E43"/>
  <c r="C43"/>
  <c r="H42"/>
  <c r="G42"/>
  <c r="F42"/>
  <c r="E42"/>
  <c r="C42"/>
  <c r="H41"/>
  <c r="G41"/>
  <c r="F41"/>
  <c r="E41"/>
  <c r="C41"/>
  <c r="H40"/>
  <c r="G40"/>
  <c r="F40"/>
  <c r="E40"/>
  <c r="C40"/>
  <c r="H39"/>
  <c r="G39"/>
  <c r="F39"/>
  <c r="E39"/>
  <c r="C39"/>
  <c r="H38"/>
  <c r="G38"/>
  <c r="F38"/>
  <c r="E38"/>
  <c r="C38"/>
  <c r="H37"/>
  <c r="G37"/>
  <c r="F37"/>
  <c r="E37"/>
  <c r="C37"/>
  <c r="H36"/>
  <c r="G36"/>
  <c r="F36"/>
  <c r="E36"/>
  <c r="C36"/>
  <c r="H35"/>
  <c r="G35"/>
  <c r="F35"/>
  <c r="E35"/>
  <c r="C35"/>
  <c r="H34"/>
  <c r="G34"/>
  <c r="F34"/>
  <c r="E34"/>
  <c r="C34"/>
  <c r="H33"/>
  <c r="G33"/>
  <c r="F33"/>
  <c r="E33"/>
  <c r="C33"/>
  <c r="H32"/>
  <c r="G32"/>
  <c r="F32"/>
  <c r="E32"/>
  <c r="C32"/>
  <c r="H31"/>
  <c r="G31"/>
  <c r="F31"/>
  <c r="E31"/>
  <c r="C31"/>
  <c r="H30"/>
  <c r="G30"/>
  <c r="F30"/>
  <c r="E30"/>
  <c r="C30"/>
  <c r="H29"/>
  <c r="G29"/>
  <c r="F29"/>
  <c r="E29"/>
  <c r="C29"/>
  <c r="H28"/>
  <c r="G28"/>
  <c r="F28"/>
  <c r="E28"/>
  <c r="C28"/>
  <c r="H27"/>
  <c r="G27"/>
  <c r="F27"/>
  <c r="E27"/>
  <c r="C27"/>
  <c r="H26"/>
  <c r="G26"/>
  <c r="F26"/>
  <c r="E26"/>
  <c r="C26"/>
  <c r="H25"/>
  <c r="G25"/>
  <c r="F25"/>
  <c r="E25"/>
  <c r="C25"/>
  <c r="H24"/>
  <c r="G24"/>
  <c r="F24"/>
  <c r="E24"/>
  <c r="C24"/>
  <c r="H23"/>
  <c r="G23"/>
  <c r="F23"/>
  <c r="E23"/>
  <c r="C23"/>
  <c r="H22"/>
  <c r="G22"/>
  <c r="F22"/>
  <c r="E22"/>
  <c r="C22"/>
  <c r="H21"/>
  <c r="G21"/>
  <c r="F21"/>
  <c r="E21"/>
  <c r="C21"/>
  <c r="H20"/>
  <c r="G20"/>
  <c r="F20"/>
  <c r="E20"/>
  <c r="C20"/>
  <c r="H19"/>
  <c r="G19"/>
  <c r="F19"/>
  <c r="E19"/>
  <c r="C19"/>
  <c r="C18"/>
  <c r="H17"/>
  <c r="G17"/>
  <c r="F17"/>
  <c r="E17"/>
  <c r="C17"/>
  <c r="H16"/>
  <c r="G16"/>
  <c r="F16"/>
  <c r="E16"/>
  <c r="C16"/>
  <c r="H15"/>
  <c r="G15"/>
  <c r="F15"/>
  <c r="E15"/>
  <c r="C15"/>
  <c r="H14"/>
  <c r="G14"/>
  <c r="F14"/>
  <c r="E14"/>
  <c r="C14"/>
  <c r="H13"/>
  <c r="G13"/>
  <c r="F13"/>
  <c r="E13"/>
  <c r="C13"/>
  <c r="H12"/>
  <c r="G12"/>
  <c r="F12"/>
  <c r="E12"/>
  <c r="C12"/>
  <c r="H11"/>
  <c r="G11"/>
  <c r="F11"/>
  <c r="E11"/>
  <c r="C11"/>
  <c r="H10"/>
  <c r="G10"/>
  <c r="F10"/>
  <c r="E10"/>
  <c r="C10"/>
  <c r="H9"/>
  <c r="G9"/>
  <c r="F9"/>
  <c r="E9"/>
  <c r="C9"/>
  <c r="H8"/>
  <c r="G8"/>
  <c r="F8"/>
  <c r="E8"/>
  <c r="C8"/>
  <c r="H7"/>
  <c r="G7"/>
  <c r="F7"/>
  <c r="E7"/>
  <c r="C7"/>
  <c r="H6"/>
  <c r="G6"/>
  <c r="F6"/>
  <c r="E6"/>
  <c r="C6"/>
  <c r="H5"/>
  <c r="G5"/>
  <c r="F5"/>
  <c r="E5"/>
  <c r="C5"/>
  <c r="H4"/>
  <c r="G4"/>
  <c r="F4"/>
  <c r="E4"/>
  <c r="C4"/>
  <c r="H3"/>
  <c r="G3"/>
  <c r="F3"/>
  <c r="E3"/>
  <c r="C3"/>
  <c r="A47" i="2"/>
  <c r="A46"/>
  <c r="A45"/>
  <c r="A44"/>
  <c r="A43"/>
  <c r="A42"/>
  <c r="A41"/>
  <c r="A40"/>
  <c r="A39"/>
  <c r="A38"/>
  <c r="A37"/>
  <c r="A36"/>
  <c r="A35"/>
  <c r="A34"/>
  <c r="A33"/>
  <c r="A32"/>
  <c r="A31"/>
  <c r="A30"/>
  <c r="A29"/>
  <c r="A28"/>
  <c r="A27"/>
  <c r="A26"/>
  <c r="A25"/>
  <c r="A24"/>
  <c r="A23"/>
  <c r="A22"/>
  <c r="A21"/>
  <c r="A20"/>
  <c r="A19"/>
  <c r="A18"/>
  <c r="A17"/>
  <c r="A16"/>
  <c r="A15"/>
  <c r="A14"/>
  <c r="A13"/>
  <c r="A12"/>
  <c r="A11"/>
  <c r="A10"/>
  <c r="A9"/>
  <c r="A8"/>
  <c r="A7"/>
  <c r="A6"/>
  <c r="A5"/>
  <c r="A4"/>
  <c r="A3"/>
  <c r="A2"/>
  <c r="B336" i="6"/>
  <c r="A336"/>
  <c r="B335"/>
  <c r="A335"/>
  <c r="B334"/>
  <c r="A334"/>
  <c r="B333"/>
  <c r="A333"/>
  <c r="B332"/>
  <c r="A332"/>
  <c r="B331"/>
  <c r="A331"/>
  <c r="B330"/>
  <c r="A330"/>
  <c r="B329"/>
  <c r="A329"/>
  <c r="B328"/>
  <c r="A328"/>
  <c r="B327"/>
  <c r="A327"/>
  <c r="B326"/>
  <c r="A326"/>
  <c r="B325"/>
  <c r="A325"/>
  <c r="B324"/>
  <c r="A324"/>
  <c r="B323"/>
  <c r="A323"/>
  <c r="B322"/>
  <c r="A322"/>
  <c r="B321"/>
  <c r="A321"/>
  <c r="B320"/>
  <c r="A320"/>
  <c r="N319"/>
  <c r="B319"/>
  <c r="A319"/>
  <c r="B318"/>
  <c r="A318"/>
  <c r="B317"/>
  <c r="A317"/>
  <c r="B316"/>
  <c r="A316"/>
  <c r="N315"/>
  <c r="B315"/>
  <c r="A315"/>
  <c r="B314"/>
  <c r="A314"/>
  <c r="B313"/>
  <c r="A313"/>
  <c r="B312"/>
  <c r="A312"/>
  <c r="N311"/>
  <c r="B311"/>
  <c r="A311"/>
  <c r="B310"/>
  <c r="A310"/>
  <c r="B309"/>
  <c r="A309"/>
  <c r="B308"/>
  <c r="A308"/>
  <c r="B307"/>
  <c r="A307"/>
  <c r="B306"/>
  <c r="A306"/>
  <c r="B305"/>
  <c r="A305"/>
  <c r="B304"/>
  <c r="A304"/>
  <c r="B303"/>
  <c r="A303"/>
  <c r="B302"/>
  <c r="A302"/>
  <c r="B301"/>
  <c r="A301"/>
  <c r="B300"/>
  <c r="A300"/>
  <c r="B299"/>
  <c r="A299"/>
  <c r="B298"/>
  <c r="A298"/>
  <c r="B297"/>
  <c r="A297"/>
  <c r="B296"/>
  <c r="A296"/>
  <c r="B295"/>
  <c r="A295"/>
  <c r="B294"/>
  <c r="A294"/>
  <c r="B293"/>
  <c r="A293"/>
  <c r="N292"/>
  <c r="B292"/>
  <c r="A292"/>
  <c r="B291"/>
  <c r="A291"/>
  <c r="B290"/>
  <c r="A290"/>
  <c r="B289"/>
  <c r="A289"/>
  <c r="B288"/>
  <c r="A288"/>
  <c r="B287"/>
  <c r="A287"/>
  <c r="B286"/>
  <c r="A286"/>
  <c r="B285"/>
  <c r="A285"/>
  <c r="B284"/>
  <c r="A284"/>
  <c r="B283"/>
  <c r="A283"/>
  <c r="B282"/>
  <c r="A282"/>
  <c r="B281"/>
  <c r="A281"/>
  <c r="B280"/>
  <c r="A280"/>
  <c r="B279"/>
  <c r="A279"/>
  <c r="B278"/>
  <c r="A278"/>
  <c r="B277"/>
  <c r="A277"/>
  <c r="N276"/>
  <c r="B276"/>
  <c r="A276"/>
  <c r="B275"/>
  <c r="A275"/>
  <c r="B274"/>
  <c r="A274"/>
  <c r="B273"/>
  <c r="A273"/>
  <c r="B272"/>
  <c r="A272"/>
  <c r="B271"/>
  <c r="A271"/>
  <c r="B270"/>
  <c r="A270"/>
  <c r="B269"/>
  <c r="A269"/>
  <c r="B268"/>
  <c r="A268"/>
  <c r="B267"/>
  <c r="A267"/>
  <c r="B266"/>
  <c r="A266"/>
  <c r="B265"/>
  <c r="A265"/>
  <c r="B264"/>
  <c r="A264"/>
  <c r="B263"/>
  <c r="A263"/>
  <c r="B262"/>
  <c r="A262"/>
  <c r="B261"/>
  <c r="A261"/>
  <c r="B260"/>
  <c r="A260"/>
  <c r="B259"/>
  <c r="A259"/>
  <c r="N258"/>
  <c r="B258"/>
  <c r="A258"/>
  <c r="B257"/>
  <c r="A257"/>
  <c r="N256"/>
  <c r="B256"/>
  <c r="A256"/>
  <c r="B255"/>
  <c r="A255"/>
  <c r="B254"/>
  <c r="A254"/>
  <c r="N253"/>
  <c r="B253"/>
  <c r="A253"/>
  <c r="B252"/>
  <c r="A252"/>
  <c r="B251"/>
  <c r="A251"/>
  <c r="N250"/>
  <c r="B250"/>
  <c r="A250"/>
  <c r="B249"/>
  <c r="A249"/>
  <c r="B248"/>
  <c r="A248"/>
  <c r="B247"/>
  <c r="A247"/>
  <c r="B246"/>
  <c r="A246"/>
  <c r="N245"/>
  <c r="B245"/>
  <c r="A245"/>
  <c r="B244"/>
  <c r="A244"/>
  <c r="N243"/>
  <c r="B243"/>
  <c r="A243"/>
  <c r="B242"/>
  <c r="A242"/>
  <c r="N241"/>
  <c r="B241"/>
  <c r="A241"/>
  <c r="B240"/>
  <c r="A240"/>
  <c r="N239"/>
  <c r="B239"/>
  <c r="A239"/>
  <c r="B238"/>
  <c r="A238"/>
  <c r="N237"/>
  <c r="B237"/>
  <c r="A237"/>
  <c r="B236"/>
  <c r="A236"/>
  <c r="B235"/>
  <c r="A235"/>
  <c r="B234"/>
  <c r="A234"/>
  <c r="B233"/>
  <c r="A233"/>
  <c r="B232"/>
  <c r="A232"/>
  <c r="B231"/>
  <c r="A231"/>
  <c r="B230"/>
  <c r="A230"/>
  <c r="N229"/>
  <c r="B229"/>
  <c r="A229"/>
  <c r="B228"/>
  <c r="A228"/>
  <c r="B227"/>
  <c r="A227"/>
  <c r="B226"/>
  <c r="A226"/>
  <c r="B225"/>
  <c r="A225"/>
  <c r="B224"/>
  <c r="A224"/>
  <c r="B223"/>
  <c r="A223"/>
  <c r="B222"/>
  <c r="A222"/>
  <c r="B221"/>
  <c r="A221"/>
  <c r="B220"/>
  <c r="A220"/>
  <c r="B219"/>
  <c r="A219"/>
  <c r="N218"/>
  <c r="B218"/>
  <c r="A218"/>
  <c r="B217"/>
  <c r="A217"/>
  <c r="B216"/>
  <c r="A216"/>
  <c r="B215"/>
  <c r="A215"/>
  <c r="B214"/>
  <c r="A214"/>
  <c r="B213"/>
  <c r="A213"/>
  <c r="N212"/>
  <c r="B212"/>
  <c r="A212"/>
  <c r="B211"/>
  <c r="A211"/>
  <c r="N210"/>
  <c r="B210"/>
  <c r="A210"/>
  <c r="B209"/>
  <c r="A209"/>
  <c r="N208"/>
  <c r="B208"/>
  <c r="A208"/>
  <c r="B207"/>
  <c r="A207"/>
  <c r="B206"/>
  <c r="A206"/>
  <c r="B205"/>
  <c r="A205"/>
  <c r="B204"/>
  <c r="A204"/>
  <c r="B203"/>
  <c r="A203"/>
  <c r="N202"/>
  <c r="B202"/>
  <c r="A202"/>
  <c r="B201"/>
  <c r="A201"/>
  <c r="B200"/>
  <c r="A200"/>
  <c r="B199"/>
  <c r="A199"/>
  <c r="B198"/>
  <c r="A198"/>
  <c r="N197"/>
  <c r="B197"/>
  <c r="A197"/>
  <c r="B196"/>
  <c r="A196"/>
  <c r="N195"/>
  <c r="B195"/>
  <c r="A195"/>
  <c r="B194"/>
  <c r="A194"/>
  <c r="N193"/>
  <c r="B193"/>
  <c r="A193"/>
  <c r="B192"/>
  <c r="A192"/>
  <c r="N191"/>
  <c r="B191"/>
  <c r="A191"/>
  <c r="B190"/>
  <c r="A190"/>
  <c r="N189"/>
  <c r="B189"/>
  <c r="A189"/>
  <c r="B188"/>
  <c r="A188"/>
  <c r="B187"/>
  <c r="A187"/>
  <c r="N186"/>
  <c r="B186"/>
  <c r="A186"/>
  <c r="B185"/>
  <c r="A185"/>
  <c r="B184"/>
  <c r="A184"/>
  <c r="N183"/>
  <c r="B183"/>
  <c r="A183"/>
  <c r="B182"/>
  <c r="A182"/>
  <c r="N181"/>
  <c r="B181"/>
  <c r="A181"/>
  <c r="B180"/>
  <c r="A180"/>
  <c r="B179"/>
  <c r="A179"/>
  <c r="N178"/>
  <c r="B178"/>
  <c r="A178"/>
  <c r="B177"/>
  <c r="A177"/>
  <c r="B176"/>
  <c r="A176"/>
  <c r="N175"/>
  <c r="B175"/>
  <c r="A175"/>
  <c r="B174"/>
  <c r="A174"/>
  <c r="B173"/>
  <c r="A173"/>
  <c r="B172"/>
  <c r="A172"/>
  <c r="B171"/>
  <c r="A171"/>
  <c r="N170"/>
  <c r="B170"/>
  <c r="A170"/>
  <c r="B169"/>
  <c r="A169"/>
  <c r="B168"/>
  <c r="A168"/>
  <c r="B167"/>
  <c r="A167"/>
  <c r="B166"/>
  <c r="A166"/>
  <c r="N165"/>
  <c r="B165"/>
  <c r="A165"/>
  <c r="B164"/>
  <c r="A164"/>
  <c r="N163"/>
  <c r="B163"/>
  <c r="A163"/>
  <c r="B162"/>
  <c r="A162"/>
  <c r="N161"/>
  <c r="B161"/>
  <c r="A161"/>
  <c r="B160"/>
  <c r="A160"/>
  <c r="B159"/>
  <c r="A159"/>
  <c r="B158"/>
  <c r="A158"/>
  <c r="N157"/>
  <c r="B157"/>
  <c r="A157"/>
  <c r="B156"/>
  <c r="A156"/>
  <c r="B155"/>
  <c r="A155"/>
  <c r="N154"/>
  <c r="B154"/>
  <c r="A154"/>
  <c r="B153"/>
  <c r="A153"/>
  <c r="B152"/>
  <c r="A152"/>
  <c r="N151"/>
  <c r="B151"/>
  <c r="A151"/>
  <c r="B150"/>
  <c r="A150"/>
  <c r="B149"/>
  <c r="A149"/>
  <c r="B148"/>
  <c r="A148"/>
  <c r="B147"/>
  <c r="A147"/>
  <c r="B146"/>
  <c r="A146"/>
  <c r="B145"/>
  <c r="A145"/>
  <c r="N144"/>
  <c r="B144"/>
  <c r="A144"/>
  <c r="B143"/>
  <c r="A143"/>
  <c r="N142"/>
  <c r="B142"/>
  <c r="A142"/>
  <c r="B141"/>
  <c r="A141"/>
  <c r="B140"/>
  <c r="A140"/>
  <c r="B139"/>
  <c r="A139"/>
  <c r="B138"/>
  <c r="A138"/>
  <c r="B137"/>
  <c r="A137"/>
  <c r="N136"/>
  <c r="B136"/>
  <c r="A136"/>
  <c r="B135"/>
  <c r="A135"/>
  <c r="B134"/>
  <c r="A134"/>
  <c r="N133"/>
  <c r="B133"/>
  <c r="A133"/>
  <c r="B132"/>
  <c r="A132"/>
  <c r="B131"/>
  <c r="A131"/>
  <c r="N130"/>
  <c r="B130"/>
  <c r="A130"/>
  <c r="B129"/>
  <c r="A129"/>
  <c r="B128"/>
  <c r="A128"/>
  <c r="N127"/>
  <c r="B127"/>
  <c r="A127"/>
  <c r="B126"/>
  <c r="A126"/>
  <c r="N125"/>
  <c r="B125"/>
  <c r="A125"/>
  <c r="B124"/>
  <c r="A124"/>
  <c r="B123"/>
  <c r="A123"/>
  <c r="B122"/>
  <c r="A122"/>
  <c r="B121"/>
  <c r="A121"/>
  <c r="B120"/>
  <c r="A120"/>
  <c r="N119"/>
  <c r="B119"/>
  <c r="A119"/>
  <c r="B118"/>
  <c r="A118"/>
  <c r="B117"/>
  <c r="A117"/>
  <c r="N116"/>
  <c r="B116"/>
  <c r="A116"/>
  <c r="B115"/>
  <c r="A115"/>
  <c r="N114"/>
  <c r="B114"/>
  <c r="A114"/>
  <c r="B113"/>
  <c r="A113"/>
  <c r="N112"/>
  <c r="B112"/>
  <c r="A112"/>
  <c r="B111"/>
  <c r="A111"/>
  <c r="N110"/>
  <c r="B110"/>
  <c r="A110"/>
  <c r="B109"/>
  <c r="A109"/>
  <c r="B108"/>
  <c r="A108"/>
  <c r="B107"/>
  <c r="A107"/>
  <c r="N106"/>
  <c r="B106"/>
  <c r="A106"/>
  <c r="B105"/>
  <c r="A105"/>
  <c r="B104"/>
  <c r="A104"/>
  <c r="N103"/>
  <c r="B103"/>
  <c r="A103"/>
  <c r="B102"/>
  <c r="A102"/>
  <c r="N101"/>
  <c r="B101"/>
  <c r="A101"/>
  <c r="B100"/>
  <c r="A100"/>
  <c r="N99"/>
  <c r="B99"/>
  <c r="A99"/>
  <c r="B98"/>
  <c r="A98"/>
  <c r="B97"/>
  <c r="A97"/>
  <c r="N96"/>
  <c r="B96"/>
  <c r="A96"/>
  <c r="B95"/>
  <c r="A95"/>
  <c r="N94"/>
  <c r="B94"/>
  <c r="A94"/>
  <c r="B93"/>
  <c r="A93"/>
  <c r="N92"/>
  <c r="B92"/>
  <c r="A92"/>
  <c r="B91"/>
  <c r="A91"/>
  <c r="N90"/>
  <c r="B90"/>
  <c r="A90"/>
  <c r="B89"/>
  <c r="A89"/>
  <c r="N88"/>
  <c r="B88"/>
  <c r="A88"/>
  <c r="B87"/>
  <c r="A87"/>
  <c r="N86"/>
  <c r="B86"/>
  <c r="A86"/>
  <c r="B85"/>
  <c r="A85"/>
  <c r="N84"/>
  <c r="B84"/>
  <c r="A84"/>
  <c r="B83"/>
  <c r="A83"/>
  <c r="N82"/>
  <c r="B82"/>
  <c r="A82"/>
  <c r="B81"/>
  <c r="A81"/>
  <c r="N80"/>
  <c r="B80"/>
  <c r="A80"/>
  <c r="B79"/>
  <c r="A79"/>
  <c r="N78"/>
  <c r="B78"/>
  <c r="A78"/>
  <c r="B77"/>
  <c r="A77"/>
  <c r="N76"/>
  <c r="B76"/>
  <c r="A76"/>
  <c r="B75"/>
  <c r="A75"/>
  <c r="B74"/>
  <c r="A74"/>
  <c r="N73"/>
  <c r="B73"/>
  <c r="A73"/>
  <c r="N72"/>
  <c r="B72"/>
  <c r="A72"/>
  <c r="B71"/>
  <c r="A71"/>
  <c r="N70"/>
  <c r="B70"/>
  <c r="A70"/>
  <c r="B69"/>
  <c r="A69"/>
  <c r="B68"/>
  <c r="A68"/>
  <c r="N67"/>
  <c r="B67"/>
  <c r="A67"/>
  <c r="B66"/>
  <c r="A66"/>
  <c r="B65"/>
  <c r="A65"/>
  <c r="N64"/>
  <c r="B64"/>
  <c r="A64"/>
  <c r="B63"/>
  <c r="A63"/>
  <c r="N62"/>
  <c r="B62"/>
  <c r="A62"/>
  <c r="B61"/>
  <c r="A61"/>
  <c r="N60"/>
  <c r="B60"/>
  <c r="A60"/>
  <c r="B59"/>
  <c r="A59"/>
  <c r="N58"/>
  <c r="B58"/>
  <c r="A58"/>
  <c r="B57"/>
  <c r="A57"/>
  <c r="N56"/>
  <c r="B56"/>
  <c r="A56"/>
  <c r="B55"/>
  <c r="A55"/>
  <c r="B54"/>
  <c r="A54"/>
  <c r="B53"/>
  <c r="A53"/>
  <c r="B52"/>
  <c r="A52"/>
  <c r="N51"/>
  <c r="B51"/>
  <c r="A51"/>
  <c r="B50"/>
  <c r="A50"/>
  <c r="N49"/>
  <c r="B49"/>
  <c r="A49"/>
  <c r="B48"/>
  <c r="A48"/>
  <c r="B47"/>
  <c r="A47"/>
  <c r="B46"/>
  <c r="A46"/>
  <c r="N45"/>
  <c r="B45"/>
  <c r="A45"/>
  <c r="B44"/>
  <c r="A44"/>
  <c r="N43"/>
  <c r="B43"/>
  <c r="A43"/>
  <c r="B42"/>
  <c r="A42"/>
  <c r="B41"/>
  <c r="A41"/>
  <c r="N40"/>
  <c r="B40"/>
  <c r="A40"/>
  <c r="B39"/>
  <c r="A39"/>
  <c r="B38"/>
  <c r="A38"/>
  <c r="B37"/>
  <c r="A37"/>
  <c r="B36"/>
  <c r="A36"/>
  <c r="N35"/>
  <c r="B35"/>
  <c r="A35"/>
  <c r="B34"/>
  <c r="A34"/>
  <c r="B33"/>
  <c r="A33"/>
  <c r="B32"/>
  <c r="A32"/>
  <c r="B31"/>
  <c r="A31"/>
  <c r="N30"/>
  <c r="B30"/>
  <c r="A30"/>
  <c r="B29"/>
  <c r="A29"/>
  <c r="B28"/>
  <c r="A28"/>
  <c r="N27"/>
  <c r="B27"/>
  <c r="A27"/>
  <c r="B26"/>
  <c r="A26"/>
  <c r="B25"/>
  <c r="A25"/>
  <c r="B24"/>
  <c r="A24"/>
  <c r="N23"/>
  <c r="B23"/>
  <c r="A23"/>
  <c r="N22"/>
  <c r="B22"/>
  <c r="A22"/>
  <c r="B21"/>
  <c r="A21"/>
  <c r="B20"/>
  <c r="A20"/>
  <c r="N19"/>
  <c r="B19"/>
  <c r="A19"/>
  <c r="B18"/>
  <c r="A18"/>
  <c r="B17"/>
  <c r="A17"/>
  <c r="B16"/>
  <c r="A16"/>
  <c r="A15"/>
  <c r="N14"/>
  <c r="B14"/>
  <c r="A14"/>
  <c r="B13"/>
  <c r="A13"/>
  <c r="B12"/>
  <c r="A12"/>
  <c r="B11"/>
  <c r="A11"/>
  <c r="B10"/>
  <c r="A10"/>
  <c r="B9"/>
  <c r="A9"/>
  <c r="B8"/>
  <c r="A8"/>
  <c r="N7"/>
  <c r="B7"/>
  <c r="A7"/>
  <c r="B6"/>
  <c r="A6"/>
  <c r="N5"/>
  <c r="B5"/>
  <c r="A5"/>
  <c r="B4"/>
  <c r="A4"/>
  <c r="B3"/>
  <c r="A3"/>
  <c r="N2"/>
  <c r="B2"/>
  <c r="A2"/>
  <c r="N2" i="4"/>
  <c r="N3"/>
  <c r="N4"/>
  <c r="N5"/>
  <c r="N6"/>
  <c r="N7"/>
  <c r="N8"/>
  <c r="N9"/>
  <c r="N10"/>
  <c r="N11"/>
  <c r="N12"/>
  <c r="N13"/>
  <c r="N14"/>
  <c r="N15"/>
  <c r="N16"/>
  <c r="N17"/>
  <c r="N18"/>
  <c r="N19"/>
  <c r="N20"/>
  <c r="N21"/>
  <c r="N22"/>
  <c r="N23"/>
  <c r="N24"/>
  <c r="N25"/>
  <c r="N26"/>
  <c r="N27"/>
  <c r="N28"/>
  <c r="N29"/>
  <c r="N30"/>
  <c r="N31"/>
  <c r="N32"/>
  <c r="N33"/>
  <c r="N34"/>
  <c r="N35"/>
  <c r="N36"/>
  <c r="N37"/>
  <c r="N38"/>
  <c r="N39"/>
  <c r="N40"/>
  <c r="N41"/>
  <c r="N42"/>
  <c r="N43"/>
  <c r="N44"/>
  <c r="N45"/>
  <c r="N46"/>
  <c r="N47"/>
  <c r="N48"/>
  <c r="N49"/>
  <c r="N50"/>
  <c r="N51"/>
  <c r="N52"/>
  <c r="N53"/>
  <c r="N54"/>
  <c r="N55"/>
  <c r="N56"/>
  <c r="N57"/>
  <c r="N58"/>
  <c r="N59"/>
  <c r="N60"/>
  <c r="N61"/>
  <c r="N62"/>
  <c r="N63"/>
  <c r="N64"/>
  <c r="N65"/>
  <c r="N66"/>
  <c r="N67"/>
  <c r="N68"/>
  <c r="N69"/>
  <c r="N70"/>
  <c r="N71"/>
  <c r="N72"/>
  <c r="N73"/>
  <c r="N74"/>
  <c r="N75"/>
  <c r="N76"/>
  <c r="N77"/>
  <c r="N78"/>
  <c r="N79"/>
  <c r="N80"/>
  <c r="N81"/>
  <c r="N82"/>
  <c r="N83"/>
  <c r="N84"/>
  <c r="N85"/>
  <c r="N86"/>
  <c r="N87"/>
  <c r="N88"/>
  <c r="N89"/>
  <c r="N90"/>
  <c r="N91"/>
  <c r="N92"/>
  <c r="N93"/>
  <c r="N94"/>
  <c r="N95"/>
  <c r="N96"/>
  <c r="N97"/>
  <c r="N98"/>
  <c r="N99"/>
  <c r="N100"/>
  <c r="N101"/>
  <c r="N102"/>
  <c r="N103"/>
  <c r="N104"/>
  <c r="N105"/>
  <c r="N106"/>
  <c r="N107"/>
  <c r="N108"/>
  <c r="N109"/>
  <c r="N110"/>
  <c r="N111"/>
  <c r="N112"/>
  <c r="N113"/>
  <c r="N114"/>
  <c r="N115"/>
  <c r="N116"/>
  <c r="N117"/>
  <c r="N118"/>
  <c r="N119"/>
  <c r="N120"/>
  <c r="N121"/>
  <c r="N122"/>
  <c r="N123"/>
  <c r="N124"/>
  <c r="N125"/>
  <c r="N126"/>
  <c r="N127"/>
  <c r="N128"/>
  <c r="N129"/>
  <c r="N130"/>
  <c r="N131"/>
  <c r="N132"/>
  <c r="N133"/>
  <c r="N134"/>
  <c r="N135"/>
  <c r="N136"/>
  <c r="N137"/>
  <c r="N138"/>
  <c r="N139"/>
  <c r="N140"/>
  <c r="N141"/>
  <c r="N142"/>
  <c r="N143"/>
  <c r="N144"/>
  <c r="N145"/>
  <c r="N146"/>
  <c r="N147"/>
  <c r="N148"/>
  <c r="N149"/>
  <c r="N150"/>
  <c r="N151"/>
  <c r="N152"/>
  <c r="N153"/>
  <c r="N154"/>
  <c r="N155"/>
  <c r="N156"/>
  <c r="N157"/>
  <c r="N158"/>
  <c r="N159"/>
  <c r="N160"/>
  <c r="N161"/>
  <c r="N162"/>
  <c r="N163"/>
  <c r="N164"/>
  <c r="N165"/>
  <c r="N166"/>
  <c r="N167"/>
  <c r="N168"/>
  <c r="N169"/>
  <c r="N170"/>
  <c r="N171"/>
  <c r="N172"/>
  <c r="N173"/>
  <c r="N174"/>
  <c r="N175"/>
  <c r="N176"/>
  <c r="N177"/>
  <c r="N178"/>
  <c r="N179"/>
  <c r="N180"/>
  <c r="N181"/>
  <c r="N182"/>
  <c r="N183"/>
  <c r="N184"/>
  <c r="N185"/>
  <c r="N186"/>
  <c r="N187"/>
  <c r="N188"/>
  <c r="N189"/>
  <c r="N190"/>
  <c r="N191"/>
  <c r="N192"/>
  <c r="N193"/>
  <c r="N194"/>
  <c r="N195"/>
  <c r="N196"/>
  <c r="N197"/>
  <c r="N198"/>
  <c r="N199"/>
  <c r="N200"/>
  <c r="N201"/>
  <c r="N202"/>
  <c r="N203"/>
  <c r="N204"/>
  <c r="N205"/>
  <c r="N206"/>
  <c r="N207"/>
  <c r="N208"/>
  <c r="N209"/>
  <c r="N210"/>
  <c r="N211"/>
  <c r="N212"/>
  <c r="N213"/>
  <c r="N214"/>
  <c r="N215"/>
  <c r="N216"/>
  <c r="N217"/>
  <c r="N218"/>
  <c r="N219"/>
  <c r="N220"/>
  <c r="N221"/>
  <c r="N222"/>
  <c r="N223"/>
  <c r="N224"/>
  <c r="N225"/>
  <c r="N226"/>
  <c r="N227"/>
  <c r="N228"/>
  <c r="N229"/>
  <c r="N230"/>
  <c r="N231"/>
  <c r="N232"/>
  <c r="N233"/>
  <c r="N234"/>
  <c r="N235"/>
  <c r="N236"/>
  <c r="N237"/>
  <c r="N238"/>
  <c r="N239"/>
  <c r="N240"/>
  <c r="N241"/>
  <c r="N242"/>
  <c r="N243"/>
  <c r="N244"/>
  <c r="N245"/>
  <c r="N246"/>
  <c r="N247"/>
  <c r="N248"/>
  <c r="N249"/>
  <c r="N250"/>
  <c r="N251"/>
  <c r="N252"/>
  <c r="N253"/>
  <c r="N254"/>
  <c r="N255"/>
  <c r="N256"/>
  <c r="N257"/>
  <c r="N258"/>
  <c r="N259"/>
  <c r="N260"/>
  <c r="N261"/>
  <c r="N262"/>
  <c r="N263"/>
  <c r="N264"/>
  <c r="N265"/>
  <c r="N266"/>
  <c r="N267"/>
  <c r="N268"/>
  <c r="N269"/>
  <c r="N270"/>
  <c r="N271"/>
  <c r="N272"/>
  <c r="N273"/>
  <c r="N274"/>
  <c r="N275"/>
  <c r="N276"/>
  <c r="N277"/>
  <c r="N278"/>
  <c r="N279"/>
  <c r="N280"/>
  <c r="N281"/>
  <c r="N282"/>
  <c r="N283"/>
  <c r="N284"/>
  <c r="N285"/>
  <c r="N286"/>
  <c r="N287"/>
  <c r="N288"/>
  <c r="N289"/>
  <c r="N290"/>
  <c r="N291"/>
  <c r="N292"/>
  <c r="N293"/>
  <c r="N294"/>
  <c r="N295"/>
  <c r="N296"/>
  <c r="N297"/>
  <c r="N298"/>
  <c r="N299"/>
  <c r="N300"/>
  <c r="N301"/>
  <c r="N302"/>
  <c r="N303"/>
  <c r="N304"/>
  <c r="N305"/>
  <c r="N306"/>
  <c r="N307"/>
  <c r="N308"/>
  <c r="N309"/>
  <c r="N310"/>
  <c r="N311"/>
  <c r="N312"/>
  <c r="N313"/>
  <c r="N314"/>
  <c r="N315"/>
  <c r="N316"/>
  <c r="N317"/>
  <c r="N318"/>
  <c r="N319"/>
  <c r="N320"/>
  <c r="N321"/>
  <c r="N322"/>
  <c r="N323"/>
  <c r="N324"/>
  <c r="N325"/>
  <c r="N326"/>
  <c r="N327"/>
  <c r="N328"/>
  <c r="N329"/>
  <c r="N330"/>
  <c r="N331"/>
  <c r="N332"/>
  <c r="N333"/>
  <c r="N334"/>
  <c r="N335"/>
  <c r="N336"/>
  <c r="N337"/>
  <c r="N338"/>
  <c r="N339"/>
  <c r="N340"/>
  <c r="N341"/>
  <c r="N342"/>
  <c r="N343"/>
  <c r="N344"/>
  <c r="N345"/>
  <c r="N346"/>
  <c r="N347"/>
  <c r="N348"/>
  <c r="N349"/>
  <c r="N350"/>
  <c r="N351"/>
  <c r="N352"/>
  <c r="N353"/>
  <c r="N354"/>
  <c r="N355"/>
  <c r="N356"/>
  <c r="N357"/>
  <c r="N358"/>
  <c r="N359"/>
  <c r="N360"/>
  <c r="N361"/>
  <c r="N362"/>
  <c r="N363"/>
  <c r="N364"/>
  <c r="N365"/>
  <c r="N366"/>
  <c r="N367"/>
  <c r="N368"/>
  <c r="N369"/>
  <c r="N370"/>
  <c r="N371"/>
  <c r="N372"/>
  <c r="N373"/>
  <c r="N374"/>
  <c r="N375"/>
  <c r="N376"/>
  <c r="N377"/>
  <c r="N378"/>
  <c r="N379"/>
  <c r="N380"/>
  <c r="N381"/>
  <c r="N382"/>
  <c r="N383"/>
  <c r="N384"/>
  <c r="N385"/>
  <c r="N386"/>
  <c r="N387"/>
  <c r="N388"/>
  <c r="N389"/>
  <c r="N390"/>
  <c r="N391"/>
  <c r="N392"/>
  <c r="N393"/>
  <c r="N394"/>
  <c r="N395"/>
  <c r="N396"/>
  <c r="N397"/>
  <c r="N398"/>
  <c r="N399"/>
  <c r="N400"/>
  <c r="N401"/>
  <c r="N402"/>
  <c r="N403"/>
  <c r="N404"/>
  <c r="N405"/>
  <c r="N406"/>
  <c r="N407"/>
  <c r="N408"/>
  <c r="N409"/>
  <c r="N410"/>
  <c r="N411"/>
  <c r="N412"/>
  <c r="N413"/>
  <c r="N414"/>
  <c r="N415"/>
  <c r="N416"/>
  <c r="N417"/>
  <c r="N418"/>
  <c r="N419"/>
  <c r="N420"/>
  <c r="N421"/>
  <c r="N422"/>
  <c r="N423"/>
  <c r="N424"/>
  <c r="N425"/>
  <c r="N426"/>
  <c r="N427"/>
  <c r="N428"/>
  <c r="N429"/>
  <c r="N430"/>
  <c r="N431"/>
  <c r="N432"/>
  <c r="N433"/>
  <c r="N434"/>
  <c r="N435"/>
  <c r="N436"/>
  <c r="N437"/>
  <c r="N438"/>
  <c r="N439"/>
  <c r="N440"/>
  <c r="N441"/>
  <c r="N442"/>
  <c r="N443"/>
  <c r="B442"/>
  <c r="B443"/>
  <c r="B2"/>
  <c r="B3"/>
  <c r="B4"/>
  <c r="B5"/>
  <c r="B6"/>
  <c r="B7"/>
  <c r="B8"/>
  <c r="B9"/>
  <c r="B10"/>
  <c r="B11"/>
  <c r="B12"/>
  <c r="B13"/>
  <c r="B14"/>
  <c r="B15"/>
  <c r="B16"/>
  <c r="B17"/>
  <c r="B18"/>
  <c r="B19"/>
  <c r="B20"/>
  <c r="B21"/>
  <c r="B22"/>
  <c r="B23"/>
  <c r="B24"/>
  <c r="B25"/>
  <c r="B26"/>
  <c r="B27"/>
  <c r="B28"/>
  <c r="B29"/>
  <c r="B30"/>
  <c r="B31"/>
  <c r="B32"/>
  <c r="B33"/>
  <c r="B34"/>
  <c r="B35"/>
  <c r="B36"/>
  <c r="B37"/>
  <c r="B38"/>
  <c r="B39"/>
  <c r="B40"/>
  <c r="B41"/>
  <c r="B42"/>
  <c r="B43"/>
  <c r="B44"/>
  <c r="B45"/>
  <c r="B46"/>
  <c r="B47"/>
  <c r="B48"/>
  <c r="B49"/>
  <c r="B50"/>
  <c r="B51"/>
  <c r="B52"/>
  <c r="B53"/>
  <c r="B54"/>
  <c r="B55"/>
  <c r="B56"/>
  <c r="B57"/>
  <c r="B58"/>
  <c r="B59"/>
  <c r="B60"/>
  <c r="B61"/>
  <c r="B62"/>
  <c r="B63"/>
  <c r="B64"/>
  <c r="B65"/>
  <c r="B66"/>
  <c r="B67"/>
  <c r="B68"/>
  <c r="B69"/>
  <c r="B70"/>
  <c r="B71"/>
  <c r="B72"/>
  <c r="B73"/>
  <c r="B74"/>
  <c r="B75"/>
  <c r="B76"/>
  <c r="B77"/>
  <c r="B78"/>
  <c r="B79"/>
  <c r="B80"/>
  <c r="B81"/>
  <c r="B82"/>
  <c r="B83"/>
  <c r="B84"/>
  <c r="B85"/>
  <c r="B86"/>
  <c r="B87"/>
  <c r="B88"/>
  <c r="B89"/>
  <c r="B90"/>
  <c r="B91"/>
  <c r="B92"/>
  <c r="B93"/>
  <c r="B94"/>
  <c r="B95"/>
  <c r="B96"/>
  <c r="B97"/>
  <c r="B98"/>
  <c r="B99"/>
  <c r="B100"/>
  <c r="B101"/>
  <c r="B102"/>
  <c r="B103"/>
  <c r="B104"/>
  <c r="B105"/>
  <c r="B106"/>
  <c r="B107"/>
  <c r="B108"/>
  <c r="B109"/>
  <c r="B110"/>
  <c r="B111"/>
  <c r="B112"/>
  <c r="B113"/>
  <c r="B114"/>
  <c r="B115"/>
  <c r="B116"/>
  <c r="B117"/>
  <c r="B118"/>
  <c r="B119"/>
  <c r="B120"/>
  <c r="B121"/>
  <c r="B122"/>
  <c r="B123"/>
  <c r="B124"/>
  <c r="B125"/>
  <c r="B126"/>
  <c r="B127"/>
  <c r="B128"/>
  <c r="B129"/>
  <c r="B130"/>
  <c r="B131"/>
  <c r="B132"/>
  <c r="B133"/>
  <c r="B134"/>
  <c r="B135"/>
  <c r="B136"/>
  <c r="B137"/>
  <c r="B138"/>
  <c r="B139"/>
  <c r="B140"/>
  <c r="B141"/>
  <c r="B142"/>
  <c r="B143"/>
  <c r="B144"/>
  <c r="B145"/>
  <c r="B146"/>
  <c r="B147"/>
  <c r="B148"/>
  <c r="B149"/>
  <c r="B150"/>
  <c r="B151"/>
  <c r="B152"/>
  <c r="B153"/>
  <c r="B154"/>
  <c r="B155"/>
  <c r="B156"/>
  <c r="B157"/>
  <c r="B158"/>
  <c r="B159"/>
  <c r="B160"/>
  <c r="B161"/>
  <c r="B162"/>
  <c r="B163"/>
  <c r="B164"/>
  <c r="B165"/>
  <c r="B166"/>
  <c r="B167"/>
  <c r="B168"/>
  <c r="B169"/>
  <c r="B170"/>
  <c r="B171"/>
  <c r="B172"/>
  <c r="B173"/>
  <c r="B174"/>
  <c r="B175"/>
  <c r="B176"/>
  <c r="B177"/>
  <c r="B178"/>
  <c r="B179"/>
  <c r="B180"/>
  <c r="B181"/>
  <c r="B182"/>
  <c r="B183"/>
  <c r="B184"/>
  <c r="B185"/>
  <c r="B186"/>
  <c r="B187"/>
  <c r="B188"/>
  <c r="B189"/>
  <c r="B190"/>
  <c r="B191"/>
  <c r="B192"/>
  <c r="B193"/>
  <c r="B194"/>
  <c r="B195"/>
  <c r="B196"/>
  <c r="B197"/>
  <c r="B198"/>
  <c r="B199"/>
  <c r="B200"/>
  <c r="B201"/>
  <c r="B202"/>
  <c r="B203"/>
  <c r="B204"/>
  <c r="B205"/>
  <c r="B206"/>
  <c r="B207"/>
  <c r="B208"/>
  <c r="B209"/>
  <c r="B210"/>
  <c r="B211"/>
  <c r="B212"/>
  <c r="B213"/>
  <c r="B214"/>
  <c r="B215"/>
  <c r="B216"/>
  <c r="B217"/>
  <c r="B218"/>
  <c r="B219"/>
  <c r="B220"/>
  <c r="B221"/>
  <c r="B222"/>
  <c r="B223"/>
  <c r="B224"/>
  <c r="B225"/>
  <c r="B226"/>
  <c r="B227"/>
  <c r="B228"/>
  <c r="B229"/>
  <c r="B230"/>
  <c r="B231"/>
  <c r="B232"/>
  <c r="B233"/>
  <c r="B234"/>
  <c r="B235"/>
  <c r="B236"/>
  <c r="B237"/>
  <c r="B238"/>
  <c r="B239"/>
  <c r="B240"/>
  <c r="B241"/>
  <c r="B242"/>
  <c r="B243"/>
  <c r="B244"/>
  <c r="B245"/>
  <c r="B246"/>
  <c r="B247"/>
  <c r="B248"/>
  <c r="B249"/>
  <c r="B250"/>
  <c r="B251"/>
  <c r="B252"/>
  <c r="B253"/>
  <c r="B254"/>
  <c r="B255"/>
  <c r="B256"/>
  <c r="B257"/>
  <c r="B258"/>
  <c r="B259"/>
  <c r="B260"/>
  <c r="B261"/>
  <c r="B262"/>
  <c r="B263"/>
  <c r="B264"/>
  <c r="B265"/>
  <c r="B266"/>
  <c r="B267"/>
  <c r="B268"/>
  <c r="B269"/>
  <c r="B270"/>
  <c r="B271"/>
  <c r="B272"/>
  <c r="B273"/>
  <c r="B274"/>
  <c r="B275"/>
  <c r="B276"/>
  <c r="B277"/>
  <c r="B278"/>
  <c r="B279"/>
  <c r="B280"/>
  <c r="B281"/>
  <c r="B282"/>
  <c r="B283"/>
  <c r="B284"/>
  <c r="B285"/>
  <c r="B286"/>
  <c r="B287"/>
  <c r="B288"/>
  <c r="B289"/>
  <c r="B290"/>
  <c r="B291"/>
  <c r="B292"/>
  <c r="B293"/>
  <c r="B294"/>
  <c r="B295"/>
  <c r="B296"/>
  <c r="B297"/>
  <c r="B298"/>
  <c r="B299"/>
  <c r="B300"/>
  <c r="B301"/>
  <c r="B302"/>
  <c r="B303"/>
  <c r="B304"/>
  <c r="B305"/>
  <c r="B306"/>
  <c r="B307"/>
  <c r="B308"/>
  <c r="B309"/>
  <c r="B310"/>
  <c r="B311"/>
  <c r="B312"/>
  <c r="B313"/>
  <c r="B314"/>
  <c r="B315"/>
  <c r="B316"/>
  <c r="B317"/>
  <c r="B318"/>
  <c r="B319"/>
  <c r="B320"/>
  <c r="B321"/>
  <c r="B322"/>
  <c r="B323"/>
  <c r="B324"/>
  <c r="B325"/>
  <c r="B326"/>
  <c r="B327"/>
  <c r="B328"/>
  <c r="B329"/>
  <c r="B330"/>
  <c r="B331"/>
  <c r="B332"/>
  <c r="B333"/>
  <c r="B334"/>
  <c r="B335"/>
  <c r="B336"/>
  <c r="B337"/>
  <c r="B338"/>
  <c r="B339"/>
  <c r="B340"/>
  <c r="B341"/>
  <c r="B342"/>
  <c r="B343"/>
  <c r="B344"/>
  <c r="B345"/>
  <c r="B346"/>
  <c r="B347"/>
  <c r="B348"/>
  <c r="B349"/>
  <c r="B350"/>
  <c r="B351"/>
  <c r="B352"/>
  <c r="B353"/>
  <c r="B354"/>
  <c r="B355"/>
  <c r="B356"/>
  <c r="B357"/>
  <c r="B358"/>
  <c r="B359"/>
  <c r="B360"/>
  <c r="B361"/>
  <c r="B362"/>
  <c r="B363"/>
  <c r="B364"/>
  <c r="B365"/>
  <c r="B366"/>
  <c r="B367"/>
  <c r="B368"/>
  <c r="B369"/>
  <c r="B370"/>
  <c r="B371"/>
  <c r="B372"/>
  <c r="B373"/>
  <c r="B374"/>
  <c r="B375"/>
  <c r="B376"/>
  <c r="B377"/>
  <c r="B378"/>
  <c r="B379"/>
  <c r="B380"/>
  <c r="B381"/>
  <c r="B382"/>
  <c r="B383"/>
  <c r="B384"/>
  <c r="B385"/>
  <c r="B386"/>
  <c r="B387"/>
  <c r="B388"/>
  <c r="B389"/>
  <c r="B390"/>
  <c r="B391"/>
  <c r="B392"/>
  <c r="B393"/>
  <c r="B394"/>
  <c r="B395"/>
  <c r="B396"/>
  <c r="B397"/>
  <c r="B398"/>
  <c r="B399"/>
  <c r="B400"/>
  <c r="B401"/>
  <c r="B402"/>
  <c r="B403"/>
  <c r="B404"/>
  <c r="B405"/>
  <c r="B406"/>
  <c r="B407"/>
  <c r="B408"/>
  <c r="B409"/>
  <c r="B410"/>
  <c r="B411"/>
  <c r="B412"/>
  <c r="B413"/>
  <c r="B414"/>
  <c r="B415"/>
  <c r="B416"/>
  <c r="B417"/>
  <c r="B418"/>
  <c r="B419"/>
  <c r="B420"/>
  <c r="B421"/>
  <c r="B422"/>
  <c r="B423"/>
  <c r="B424"/>
  <c r="B425"/>
  <c r="B426"/>
  <c r="B427"/>
  <c r="B428"/>
  <c r="B429"/>
  <c r="B430"/>
  <c r="B431"/>
  <c r="B432"/>
  <c r="B433"/>
  <c r="B434"/>
  <c r="B435"/>
  <c r="B436"/>
  <c r="B437"/>
  <c r="B438"/>
  <c r="B439"/>
  <c r="B440"/>
  <c r="B441"/>
  <c r="C3"/>
  <c r="C4"/>
  <c r="C5"/>
  <c r="C6"/>
  <c r="C7"/>
  <c r="C8"/>
  <c r="C9"/>
  <c r="C10"/>
  <c r="C11"/>
  <c r="C12"/>
  <c r="C13"/>
  <c r="C14"/>
  <c r="C15"/>
  <c r="C16"/>
  <c r="C17"/>
  <c r="C18"/>
  <c r="C19"/>
  <c r="C20"/>
  <c r="C21"/>
  <c r="C22"/>
  <c r="C23"/>
  <c r="C24"/>
  <c r="C25"/>
  <c r="C26"/>
  <c r="C27"/>
  <c r="C28"/>
  <c r="C29"/>
  <c r="C30"/>
  <c r="C31"/>
  <c r="C32"/>
  <c r="C33"/>
  <c r="C34"/>
  <c r="C35"/>
  <c r="C36"/>
  <c r="C37"/>
  <c r="C38"/>
  <c r="C39"/>
  <c r="C40"/>
  <c r="C41"/>
  <c r="C42"/>
  <c r="C43"/>
  <c r="C44"/>
  <c r="C45"/>
  <c r="C46"/>
  <c r="C47"/>
  <c r="C48"/>
  <c r="C49"/>
  <c r="C50"/>
  <c r="C51"/>
  <c r="C52"/>
  <c r="C53"/>
  <c r="C54"/>
  <c r="C55"/>
  <c r="C56"/>
  <c r="C57"/>
  <c r="C58"/>
  <c r="C59"/>
  <c r="C60"/>
  <c r="C61"/>
  <c r="C62"/>
  <c r="C63"/>
  <c r="C64"/>
  <c r="C65"/>
  <c r="C66"/>
  <c r="C67"/>
  <c r="C68"/>
  <c r="C69"/>
  <c r="C70"/>
  <c r="C71"/>
  <c r="C72"/>
  <c r="C73"/>
  <c r="C74"/>
  <c r="C75"/>
  <c r="C76"/>
  <c r="C77"/>
  <c r="C78"/>
  <c r="C79"/>
  <c r="C80"/>
  <c r="C81"/>
  <c r="C82"/>
  <c r="C83"/>
  <c r="C84"/>
  <c r="C85"/>
  <c r="C86"/>
  <c r="C87"/>
  <c r="C88"/>
  <c r="C89"/>
  <c r="C90"/>
  <c r="C91"/>
  <c r="C92"/>
  <c r="C93"/>
  <c r="C94"/>
  <c r="C95"/>
  <c r="C96"/>
  <c r="C97"/>
  <c r="C98"/>
  <c r="C99"/>
  <c r="C100"/>
  <c r="C101"/>
  <c r="C102"/>
  <c r="C103"/>
  <c r="C104"/>
  <c r="C105"/>
  <c r="C106"/>
  <c r="C107"/>
  <c r="C108"/>
  <c r="C109"/>
  <c r="C110"/>
  <c r="C111"/>
  <c r="C112"/>
  <c r="C113"/>
  <c r="C114"/>
  <c r="C115"/>
  <c r="C116"/>
  <c r="C117"/>
  <c r="C118"/>
  <c r="C119"/>
  <c r="C120"/>
  <c r="C121"/>
  <c r="C122"/>
  <c r="C123"/>
  <c r="C124"/>
  <c r="C125"/>
  <c r="C126"/>
  <c r="C127"/>
  <c r="C128"/>
  <c r="C129"/>
  <c r="C130"/>
  <c r="C131"/>
  <c r="C132"/>
  <c r="C133"/>
  <c r="C134"/>
  <c r="C135"/>
  <c r="C136"/>
  <c r="C137"/>
  <c r="C138"/>
  <c r="C139"/>
  <c r="C140"/>
  <c r="C141"/>
  <c r="C142"/>
  <c r="C143"/>
  <c r="C144"/>
  <c r="C145"/>
  <c r="C146"/>
  <c r="C147"/>
  <c r="C148"/>
  <c r="C149"/>
  <c r="C150"/>
  <c r="C151"/>
  <c r="C152"/>
  <c r="C153"/>
  <c r="C154"/>
  <c r="C155"/>
  <c r="C156"/>
  <c r="C157"/>
  <c r="C158"/>
  <c r="C159"/>
  <c r="C160"/>
  <c r="C161"/>
  <c r="C162"/>
  <c r="C163"/>
  <c r="C164"/>
  <c r="C165"/>
  <c r="C166"/>
  <c r="C167"/>
  <c r="C168"/>
  <c r="C169"/>
  <c r="C170"/>
  <c r="C171"/>
  <c r="C172"/>
  <c r="C173"/>
  <c r="C174"/>
  <c r="C175"/>
  <c r="C176"/>
  <c r="C177"/>
  <c r="C178"/>
  <c r="C179"/>
  <c r="C180"/>
  <c r="C181"/>
  <c r="C182"/>
  <c r="C183"/>
  <c r="C184"/>
  <c r="C185"/>
  <c r="C186"/>
  <c r="C187"/>
  <c r="C188"/>
  <c r="C189"/>
  <c r="C190"/>
  <c r="C191"/>
  <c r="C192"/>
  <c r="C193"/>
  <c r="C194"/>
  <c r="C195"/>
  <c r="C196"/>
  <c r="C197"/>
  <c r="C198"/>
  <c r="C199"/>
  <c r="C200"/>
  <c r="C201"/>
  <c r="C202"/>
  <c r="C203"/>
  <c r="C204"/>
  <c r="C205"/>
  <c r="C206"/>
  <c r="C207"/>
  <c r="C208"/>
  <c r="C209"/>
  <c r="C210"/>
  <c r="C211"/>
  <c r="C212"/>
  <c r="C213"/>
  <c r="C214"/>
  <c r="C215"/>
  <c r="C216"/>
  <c r="C217"/>
  <c r="C218"/>
  <c r="C219"/>
  <c r="C220"/>
  <c r="C221"/>
  <c r="C222"/>
  <c r="C223"/>
  <c r="C224"/>
  <c r="C225"/>
  <c r="C226"/>
  <c r="C227"/>
  <c r="C228"/>
  <c r="C229"/>
  <c r="C230"/>
  <c r="C231"/>
  <c r="C232"/>
  <c r="C233"/>
  <c r="C234"/>
  <c r="C235"/>
  <c r="C236"/>
  <c r="C237"/>
  <c r="C238"/>
  <c r="C239"/>
  <c r="C240"/>
  <c r="C241"/>
  <c r="C242"/>
  <c r="C243"/>
  <c r="C244"/>
  <c r="C245"/>
  <c r="C246"/>
  <c r="C247"/>
  <c r="C248"/>
  <c r="C249"/>
  <c r="C250"/>
  <c r="C251"/>
  <c r="C252"/>
  <c r="C253"/>
  <c r="C254"/>
  <c r="C255"/>
  <c r="C256"/>
  <c r="C257"/>
  <c r="C258"/>
  <c r="C259"/>
  <c r="C260"/>
  <c r="C261"/>
  <c r="C262"/>
  <c r="C263"/>
  <c r="C264"/>
  <c r="C265"/>
  <c r="C266"/>
  <c r="C267"/>
  <c r="C268"/>
  <c r="C269"/>
  <c r="C270"/>
  <c r="C271"/>
  <c r="C272"/>
  <c r="C273"/>
  <c r="C274"/>
  <c r="C275"/>
  <c r="C276"/>
  <c r="C277"/>
  <c r="C278"/>
  <c r="C279"/>
  <c r="C280"/>
  <c r="C281"/>
  <c r="C282"/>
  <c r="C283"/>
  <c r="C284"/>
  <c r="C285"/>
  <c r="C286"/>
  <c r="C287"/>
  <c r="C288"/>
  <c r="C289"/>
  <c r="C290"/>
  <c r="C291"/>
  <c r="C292"/>
  <c r="C293"/>
  <c r="C294"/>
  <c r="C295"/>
  <c r="C296"/>
  <c r="C297"/>
  <c r="C298"/>
  <c r="C299"/>
  <c r="C300"/>
  <c r="C301"/>
  <c r="C302"/>
  <c r="C303"/>
  <c r="C304"/>
  <c r="C305"/>
  <c r="C306"/>
  <c r="C307"/>
  <c r="C308"/>
  <c r="C309"/>
  <c r="C310"/>
  <c r="C311"/>
  <c r="C312"/>
  <c r="C313"/>
  <c r="C314"/>
  <c r="C315"/>
  <c r="C316"/>
  <c r="C317"/>
  <c r="C318"/>
  <c r="C319"/>
  <c r="C320"/>
  <c r="C321"/>
  <c r="C322"/>
  <c r="C323"/>
  <c r="C324"/>
  <c r="C325"/>
  <c r="C326"/>
  <c r="C327"/>
  <c r="C328"/>
  <c r="C329"/>
  <c r="C330"/>
  <c r="C331"/>
  <c r="C332"/>
  <c r="C333"/>
  <c r="C334"/>
  <c r="C335"/>
  <c r="C336"/>
  <c r="C337"/>
  <c r="C338"/>
  <c r="C339"/>
  <c r="C340"/>
  <c r="C341"/>
  <c r="C342"/>
  <c r="C343"/>
  <c r="C344"/>
  <c r="C345"/>
  <c r="C346"/>
  <c r="C347"/>
  <c r="C348"/>
  <c r="C349"/>
  <c r="C350"/>
  <c r="C351"/>
  <c r="C352"/>
  <c r="C353"/>
  <c r="C354"/>
  <c r="C355"/>
  <c r="C356"/>
  <c r="C357"/>
  <c r="C358"/>
  <c r="C359"/>
  <c r="C360"/>
  <c r="C361"/>
  <c r="C362"/>
  <c r="C363"/>
  <c r="C364"/>
  <c r="C365"/>
  <c r="C366"/>
  <c r="C367"/>
  <c r="C368"/>
  <c r="C369"/>
  <c r="C370"/>
  <c r="C371"/>
  <c r="C372"/>
  <c r="C373"/>
  <c r="C374"/>
  <c r="C375"/>
  <c r="C376"/>
  <c r="C377"/>
  <c r="C378"/>
  <c r="C379"/>
  <c r="C380"/>
  <c r="C381"/>
  <c r="C382"/>
  <c r="C383"/>
  <c r="C384"/>
  <c r="C385"/>
  <c r="C386"/>
  <c r="C387"/>
  <c r="C388"/>
  <c r="C389"/>
  <c r="C390"/>
  <c r="C391"/>
  <c r="C392"/>
  <c r="C393"/>
  <c r="C394"/>
  <c r="C395"/>
  <c r="C396"/>
  <c r="C397"/>
  <c r="C398"/>
  <c r="C399"/>
  <c r="C400"/>
  <c r="C401"/>
  <c r="C402"/>
  <c r="C403"/>
  <c r="C404"/>
  <c r="C405"/>
  <c r="C406"/>
  <c r="C407"/>
  <c r="C408"/>
  <c r="C409"/>
  <c r="C410"/>
  <c r="C411"/>
  <c r="C412"/>
  <c r="C413"/>
  <c r="C414"/>
  <c r="C415"/>
  <c r="C416"/>
  <c r="C417"/>
  <c r="C418"/>
  <c r="C419"/>
  <c r="C420"/>
  <c r="C421"/>
  <c r="C422"/>
  <c r="C423"/>
  <c r="C424"/>
  <c r="C425"/>
  <c r="C426"/>
  <c r="C427"/>
  <c r="C428"/>
  <c r="C429"/>
  <c r="C430"/>
  <c r="C431"/>
  <c r="C432"/>
  <c r="C433"/>
  <c r="C434"/>
  <c r="C435"/>
  <c r="C436"/>
  <c r="C437"/>
  <c r="C438"/>
  <c r="C439"/>
  <c r="C440"/>
  <c r="C441"/>
  <c r="C442"/>
  <c r="C443"/>
  <c r="A3"/>
  <c r="A4"/>
  <c r="A5"/>
  <c r="A6"/>
  <c r="A7"/>
  <c r="A8"/>
  <c r="A9"/>
  <c r="A10"/>
  <c r="A11"/>
  <c r="A12"/>
  <c r="A13"/>
  <c r="A14"/>
  <c r="A15"/>
  <c r="A16"/>
  <c r="A17"/>
  <c r="A18"/>
  <c r="A19"/>
  <c r="A20"/>
  <c r="A21"/>
  <c r="A22"/>
  <c r="A23"/>
  <c r="A24"/>
  <c r="A25"/>
  <c r="A26"/>
  <c r="A27"/>
  <c r="A28"/>
  <c r="A29"/>
  <c r="A30"/>
  <c r="A31"/>
  <c r="A32"/>
  <c r="A33"/>
  <c r="A34"/>
  <c r="A35"/>
  <c r="A36"/>
  <c r="A37"/>
  <c r="A38"/>
  <c r="A39"/>
  <c r="A40"/>
  <c r="A41"/>
  <c r="A42"/>
  <c r="A43"/>
  <c r="A44"/>
  <c r="A45"/>
  <c r="A46"/>
  <c r="A47"/>
  <c r="A48"/>
  <c r="A49"/>
  <c r="A50"/>
  <c r="A51"/>
  <c r="A52"/>
  <c r="A53"/>
  <c r="A54"/>
  <c r="A55"/>
  <c r="A56"/>
  <c r="A57"/>
  <c r="A58"/>
  <c r="A59"/>
  <c r="A60"/>
  <c r="A61"/>
  <c r="A62"/>
  <c r="A63"/>
  <c r="A64"/>
  <c r="A65"/>
  <c r="A66"/>
  <c r="A67"/>
  <c r="A68"/>
  <c r="A69"/>
  <c r="A70"/>
  <c r="A71"/>
  <c r="A72"/>
  <c r="A73"/>
  <c r="A74"/>
  <c r="A75"/>
  <c r="A76"/>
  <c r="A77"/>
  <c r="A78"/>
  <c r="A79"/>
  <c r="A80"/>
  <c r="A81"/>
  <c r="A82"/>
  <c r="A83"/>
  <c r="A84"/>
  <c r="A85"/>
  <c r="A86"/>
  <c r="A87"/>
  <c r="A88"/>
  <c r="A89"/>
  <c r="A90"/>
  <c r="A91"/>
  <c r="A92"/>
  <c r="A93"/>
  <c r="A94"/>
  <c r="A95"/>
  <c r="A96"/>
  <c r="A97"/>
  <c r="A98"/>
  <c r="A99"/>
  <c r="A100"/>
  <c r="A101"/>
  <c r="A102"/>
  <c r="A103"/>
  <c r="A104"/>
  <c r="A105"/>
  <c r="A106"/>
  <c r="A107"/>
  <c r="A108"/>
  <c r="A109"/>
  <c r="A110"/>
  <c r="A111"/>
  <c r="A112"/>
  <c r="A113"/>
  <c r="A114"/>
  <c r="A115"/>
  <c r="A116"/>
  <c r="A117"/>
  <c r="A118"/>
  <c r="A119"/>
  <c r="A120"/>
  <c r="A121"/>
  <c r="A122"/>
  <c r="A123"/>
  <c r="A124"/>
  <c r="A125"/>
  <c r="A126"/>
  <c r="A127"/>
  <c r="A128"/>
  <c r="A129"/>
  <c r="A130"/>
  <c r="A131"/>
  <c r="A132"/>
  <c r="A133"/>
  <c r="A134"/>
  <c r="A135"/>
  <c r="A136"/>
  <c r="A137"/>
  <c r="A138"/>
  <c r="A139"/>
  <c r="A140"/>
  <c r="A141"/>
  <c r="A142"/>
  <c r="A143"/>
  <c r="A144"/>
  <c r="A145"/>
  <c r="A146"/>
  <c r="A147"/>
  <c r="A148"/>
  <c r="A149"/>
  <c r="A150"/>
  <c r="A151"/>
  <c r="A152"/>
  <c r="A153"/>
  <c r="A154"/>
  <c r="A155"/>
  <c r="A156"/>
  <c r="A157"/>
  <c r="A158"/>
  <c r="A159"/>
  <c r="A160"/>
  <c r="A161"/>
  <c r="A162"/>
  <c r="A163"/>
  <c r="A164"/>
  <c r="A165"/>
  <c r="A166"/>
  <c r="A167"/>
  <c r="A168"/>
  <c r="A169"/>
  <c r="A170"/>
  <c r="A171"/>
  <c r="A172"/>
  <c r="A173"/>
  <c r="A174"/>
  <c r="A175"/>
  <c r="A176"/>
  <c r="A177"/>
  <c r="A178"/>
  <c r="A179"/>
  <c r="A180"/>
  <c r="A181"/>
  <c r="A182"/>
  <c r="A183"/>
  <c r="A184"/>
  <c r="A185"/>
  <c r="A186"/>
  <c r="A187"/>
  <c r="A188"/>
  <c r="A189"/>
  <c r="A190"/>
  <c r="A191"/>
  <c r="A192"/>
  <c r="A193"/>
  <c r="A194"/>
  <c r="A195"/>
  <c r="A196"/>
  <c r="A197"/>
  <c r="A198"/>
  <c r="A199"/>
  <c r="A200"/>
  <c r="A201"/>
  <c r="A202"/>
  <c r="A203"/>
  <c r="A204"/>
  <c r="A205"/>
  <c r="A206"/>
  <c r="A207"/>
  <c r="A208"/>
  <c r="A209"/>
  <c r="A210"/>
  <c r="A211"/>
  <c r="A212"/>
  <c r="A213"/>
  <c r="A214"/>
  <c r="A215"/>
  <c r="A216"/>
  <c r="A217"/>
  <c r="A218"/>
  <c r="A219"/>
  <c r="A220"/>
  <c r="A221"/>
  <c r="A222"/>
  <c r="A223"/>
  <c r="A224"/>
  <c r="A225"/>
  <c r="A226"/>
  <c r="A227"/>
  <c r="A228"/>
  <c r="A229"/>
  <c r="A230"/>
  <c r="A231"/>
  <c r="A232"/>
  <c r="A233"/>
  <c r="A234"/>
  <c r="A235"/>
  <c r="A236"/>
  <c r="A237"/>
  <c r="A238"/>
  <c r="A239"/>
  <c r="A240"/>
  <c r="A241"/>
  <c r="A242"/>
  <c r="A243"/>
  <c r="A244"/>
  <c r="A245"/>
  <c r="A246"/>
  <c r="A247"/>
  <c r="A248"/>
  <c r="A249"/>
  <c r="A250"/>
  <c r="A251"/>
  <c r="A252"/>
  <c r="A253"/>
  <c r="A254"/>
  <c r="A255"/>
  <c r="A256"/>
  <c r="A257"/>
  <c r="A258"/>
  <c r="A259"/>
  <c r="A260"/>
  <c r="A261"/>
  <c r="A262"/>
  <c r="A263"/>
  <c r="A264"/>
  <c r="A265"/>
  <c r="A266"/>
  <c r="A267"/>
  <c r="A268"/>
  <c r="A269"/>
  <c r="A270"/>
  <c r="A271"/>
  <c r="A272"/>
  <c r="A273"/>
  <c r="A274"/>
  <c r="A275"/>
  <c r="A276"/>
  <c r="A277"/>
  <c r="A278"/>
  <c r="A279"/>
  <c r="A280"/>
  <c r="A281"/>
  <c r="A282"/>
  <c r="A283"/>
  <c r="A284"/>
  <c r="A285"/>
  <c r="A286"/>
  <c r="A287"/>
  <c r="A288"/>
  <c r="A289"/>
  <c r="A290"/>
  <c r="A291"/>
  <c r="A292"/>
  <c r="A293"/>
  <c r="A294"/>
  <c r="A295"/>
  <c r="A296"/>
  <c r="A297"/>
  <c r="A298"/>
  <c r="A299"/>
  <c r="A300"/>
  <c r="A301"/>
  <c r="A302"/>
  <c r="A303"/>
  <c r="A304"/>
  <c r="A305"/>
  <c r="A306"/>
  <c r="A307"/>
  <c r="A308"/>
  <c r="A309"/>
  <c r="A310"/>
  <c r="A311"/>
  <c r="A312"/>
  <c r="A313"/>
  <c r="A314"/>
  <c r="A315"/>
  <c r="A316"/>
  <c r="A317"/>
  <c r="A318"/>
  <c r="A319"/>
  <c r="A320"/>
  <c r="A321"/>
  <c r="A322"/>
  <c r="A323"/>
  <c r="A324"/>
  <c r="A325"/>
  <c r="A326"/>
  <c r="A327"/>
  <c r="A328"/>
  <c r="A329"/>
  <c r="A330"/>
  <c r="A331"/>
  <c r="A332"/>
  <c r="A333"/>
  <c r="A334"/>
  <c r="A335"/>
  <c r="A336"/>
  <c r="A337"/>
  <c r="A338"/>
  <c r="A339"/>
  <c r="A340"/>
  <c r="A341"/>
  <c r="A342"/>
  <c r="A343"/>
  <c r="A344"/>
  <c r="A345"/>
  <c r="A346"/>
  <c r="A347"/>
  <c r="A348"/>
  <c r="A349"/>
  <c r="A350"/>
  <c r="A351"/>
  <c r="A352"/>
  <c r="A353"/>
  <c r="A354"/>
  <c r="A355"/>
  <c r="A356"/>
  <c r="A357"/>
  <c r="A358"/>
  <c r="A359"/>
  <c r="A360"/>
  <c r="A361"/>
  <c r="A362"/>
  <c r="A363"/>
  <c r="A364"/>
  <c r="A365"/>
  <c r="A366"/>
  <c r="A367"/>
  <c r="A368"/>
  <c r="A369"/>
  <c r="A370"/>
  <c r="A371"/>
  <c r="A372"/>
  <c r="A373"/>
  <c r="A374"/>
  <c r="A375"/>
  <c r="A376"/>
  <c r="A377"/>
  <c r="A378"/>
  <c r="A379"/>
  <c r="A380"/>
  <c r="A381"/>
  <c r="A382"/>
  <c r="A383"/>
  <c r="A384"/>
  <c r="A385"/>
  <c r="A386"/>
  <c r="A387"/>
  <c r="A388"/>
  <c r="A389"/>
  <c r="A390"/>
  <c r="A391"/>
  <c r="A392"/>
  <c r="A393"/>
  <c r="A394"/>
  <c r="A395"/>
  <c r="A396"/>
  <c r="A397"/>
  <c r="A398"/>
  <c r="A399"/>
  <c r="A400"/>
  <c r="A401"/>
  <c r="A402"/>
  <c r="A403"/>
  <c r="A404"/>
  <c r="A405"/>
  <c r="A406"/>
  <c r="A407"/>
  <c r="A408"/>
  <c r="A409"/>
  <c r="A410"/>
  <c r="A411"/>
  <c r="A412"/>
  <c r="A413"/>
  <c r="A414"/>
  <c r="A415"/>
  <c r="A416"/>
  <c r="A417"/>
  <c r="A418"/>
  <c r="A419"/>
  <c r="A420"/>
  <c r="A421"/>
  <c r="A422"/>
  <c r="A423"/>
  <c r="A424"/>
  <c r="A425"/>
  <c r="A426"/>
  <c r="A427"/>
  <c r="A428"/>
  <c r="A429"/>
  <c r="A430"/>
  <c r="A431"/>
  <c r="A432"/>
  <c r="A433"/>
  <c r="A434"/>
  <c r="A435"/>
  <c r="A436"/>
  <c r="A437"/>
  <c r="A438"/>
  <c r="A439"/>
  <c r="A440"/>
  <c r="A441"/>
  <c r="A442"/>
  <c r="A443"/>
  <c r="A9" i="9"/>
  <c r="N449"/>
  <c r="B449"/>
  <c r="A449"/>
  <c r="J139" i="8"/>
  <c r="J137"/>
  <c r="J135"/>
  <c r="J132"/>
  <c r="J128"/>
  <c r="J127"/>
  <c r="J124"/>
  <c r="J119"/>
  <c r="J117"/>
  <c r="J115"/>
  <c r="J112"/>
  <c r="J108"/>
  <c r="J101"/>
  <c r="J95"/>
  <c r="J93"/>
  <c r="J86"/>
  <c r="J83"/>
  <c r="J81"/>
  <c r="J79"/>
  <c r="J75"/>
  <c r="J72"/>
  <c r="R70"/>
  <c r="J67"/>
  <c r="J64"/>
  <c r="J62"/>
  <c r="J58"/>
  <c r="J55"/>
  <c r="J53"/>
  <c r="J51"/>
  <c r="J48"/>
  <c r="J44"/>
  <c r="J40"/>
  <c r="J38"/>
  <c r="J35"/>
  <c r="J31"/>
  <c r="J28"/>
  <c r="J25"/>
  <c r="J20"/>
  <c r="J17"/>
  <c r="J15"/>
  <c r="J13"/>
  <c r="J3"/>
</calcChain>
</file>

<file path=xl/sharedStrings.xml><?xml version="1.0" encoding="utf-8"?>
<sst xmlns="http://schemas.openxmlformats.org/spreadsheetml/2006/main" count="12499" uniqueCount="2612">
  <si>
    <t>Guardian Address</t>
  </si>
  <si>
    <t>Guardian Preferred Contact</t>
  </si>
  <si>
    <t>Closed</t>
    <phoneticPr fontId="31" type="noConversion"/>
  </si>
  <si>
    <t>Angina class</t>
  </si>
  <si>
    <t>Patient History,Pain,,</t>
  </si>
  <si>
    <t>Past procedure</t>
  </si>
  <si>
    <t>Assessment completed by</t>
    <phoneticPr fontId="31" type="noConversion"/>
  </si>
  <si>
    <t>Preferred Contact</t>
    <phoneticPr fontId="31" type="noConversion"/>
  </si>
  <si>
    <t xml:space="preserve">What was your gestational age at birth in weeks (how many weeks into the pregnancy when born)?  </t>
    <phoneticPr fontId="31" type="noConversion"/>
  </si>
  <si>
    <t>Indication_for_endocarditis_prophylaxis</t>
  </si>
  <si>
    <t>Indication for endocarditis prophylaxis</t>
  </si>
  <si>
    <t>Medication, allergies and substance use</t>
  </si>
  <si>
    <t>Medication, allergies and substance use</t>
    <phoneticPr fontId="31" type="noConversion"/>
  </si>
  <si>
    <t>Weight (kg) patient report</t>
  </si>
  <si>
    <t>Malignancy (current)</t>
  </si>
  <si>
    <t>Malignancy past</t>
  </si>
  <si>
    <t>Malignancy (past)</t>
  </si>
  <si>
    <t>Airway examination</t>
    <phoneticPr fontId="31" type="noConversion"/>
  </si>
  <si>
    <t>Investigations</t>
    <phoneticPr fontId="31" type="noConversion"/>
  </si>
  <si>
    <t>Consultations</t>
    <phoneticPr fontId="31" type="noConversion"/>
  </si>
  <si>
    <t>Risk</t>
    <phoneticPr fontId="31" type="noConversion"/>
  </si>
  <si>
    <t>Plan</t>
    <phoneticPr fontId="31" type="noConversion"/>
  </si>
  <si>
    <t>Y</t>
    <phoneticPr fontId="31" type="noConversion"/>
  </si>
  <si>
    <t>Doctor</t>
    <phoneticPr fontId="31" type="noConversion"/>
  </si>
  <si>
    <t>End_section</t>
    <phoneticPr fontId="31" type="noConversion"/>
  </si>
  <si>
    <t>Y</t>
    <phoneticPr fontId="31" type="noConversion"/>
  </si>
  <si>
    <t>Upper_airway _infection</t>
  </si>
  <si>
    <t>NOK Address</t>
  </si>
  <si>
    <t>NOK_Preferred_Contact</t>
  </si>
  <si>
    <t>NOK contact same</t>
  </si>
  <si>
    <t>NOK_Mobile_Phone</t>
  </si>
  <si>
    <t>NOK Home Phone</t>
    <phoneticPr fontId="31" type="noConversion"/>
  </si>
  <si>
    <t>NOK Mobile Phone</t>
    <phoneticPr fontId="31" type="noConversion"/>
  </si>
  <si>
    <t>NOK Work Phone</t>
    <phoneticPr fontId="31" type="noConversion"/>
  </si>
  <si>
    <t>NOK Email</t>
    <phoneticPr fontId="31" type="noConversion"/>
  </si>
  <si>
    <t>NOK Preferred Contact</t>
    <phoneticPr fontId="31" type="noConversion"/>
  </si>
  <si>
    <t>Next of kin Name</t>
    <phoneticPr fontId="31" type="noConversion"/>
  </si>
  <si>
    <t>Next of kin name</t>
    <phoneticPr fontId="31" type="noConversion"/>
  </si>
  <si>
    <t>Have you ever had a stroke?</t>
    <phoneticPr fontId="31" type="noConversion"/>
  </si>
  <si>
    <t>Y</t>
    <phoneticPr fontId="31" type="noConversion"/>
  </si>
  <si>
    <t>Preferred Telephone Contact</t>
  </si>
  <si>
    <t>Parent name</t>
  </si>
  <si>
    <t>Parent contact same</t>
  </si>
  <si>
    <t>Anesthetist</t>
  </si>
  <si>
    <t>Procedure planned (patient report)</t>
  </si>
  <si>
    <t>Surgical diagnosis (patient report)</t>
  </si>
  <si>
    <t>Carer for activities of daily living</t>
  </si>
  <si>
    <t>Aspirin sensitive asthma</t>
  </si>
  <si>
    <t>STOP S</t>
  </si>
  <si>
    <t>STOP T</t>
  </si>
  <si>
    <t>STOP O</t>
  </si>
  <si>
    <t>Back problems</t>
  </si>
  <si>
    <t>Bring PFTs</t>
  </si>
  <si>
    <t>Bring CXR</t>
  </si>
  <si>
    <t>Bring Echo</t>
  </si>
  <si>
    <t>Questions for anesthetist</t>
  </si>
  <si>
    <t>Comments about Pre-op.net</t>
  </si>
  <si>
    <t>Consent to Privacy Policy</t>
  </si>
  <si>
    <t>Assessment completed by</t>
  </si>
  <si>
    <t>Cerebrovascular disease (details)</t>
  </si>
  <si>
    <t>Spinal cord injury details</t>
  </si>
  <si>
    <t>Goitre</t>
  </si>
  <si>
    <t>Next of kin Name</t>
  </si>
  <si>
    <t>NOK Home Phone</t>
  </si>
  <si>
    <t>NOK Mobile Phone</t>
  </si>
  <si>
    <t>NOK Work Phone</t>
  </si>
  <si>
    <t>NOK Email</t>
  </si>
  <si>
    <t>NOK Preferred Contact</t>
  </si>
  <si>
    <t>Guardian name</t>
  </si>
  <si>
    <t>Guardian contact same</t>
  </si>
  <si>
    <t>Guardian Home Phone</t>
  </si>
  <si>
    <t>Guardian Mobile Phone</t>
  </si>
  <si>
    <t>Guardian Work Phone</t>
  </si>
  <si>
    <t>Guardian Email</t>
  </si>
  <si>
    <t>Overall_Concept_position</t>
    <phoneticPr fontId="31" type="noConversion"/>
  </si>
  <si>
    <t>Question_order</t>
    <phoneticPr fontId="31" type="noConversion"/>
  </si>
  <si>
    <t>Upper airway infection</t>
  </si>
  <si>
    <t>Current_Pain_Score</t>
  </si>
  <si>
    <t>Current preoperative pain score</t>
  </si>
  <si>
    <t>Other Infectious</t>
  </si>
  <si>
    <t>Approximately, when did you stop?  (DD-MM-YYYY)</t>
    <phoneticPr fontId="31" type="noConversion"/>
  </si>
  <si>
    <t>Date of birth (DD-MM-YYYY)</t>
    <phoneticPr fontId="31" type="noConversion"/>
  </si>
  <si>
    <t>Neurological symptoms</t>
  </si>
  <si>
    <t>ID - Antibiotic Resistance</t>
  </si>
  <si>
    <t>Final_comments</t>
  </si>
  <si>
    <t>Final comments</t>
  </si>
  <si>
    <t>Isolation_precautions</t>
  </si>
  <si>
    <t>Isolation precautions</t>
  </si>
  <si>
    <t>ID - Isolation Precautions</t>
  </si>
  <si>
    <t>Peripheral_Neuropathy</t>
  </si>
  <si>
    <t>Other airway comments</t>
  </si>
  <si>
    <t>Surgery for chronic pain</t>
  </si>
  <si>
    <t>Pain - Surgery is for chronic pain</t>
  </si>
  <si>
    <t>Pacemaker / ICD type</t>
  </si>
  <si>
    <t>Neurological_Other</t>
  </si>
  <si>
    <t>Next of kin</t>
    <phoneticPr fontId="31" type="noConversion"/>
  </si>
  <si>
    <t>Next_of_kin</t>
    <phoneticPr fontId="31" type="noConversion"/>
  </si>
  <si>
    <t>Demographic details,Next_of_kin,,</t>
  </si>
  <si>
    <t>NOK_Name</t>
  </si>
  <si>
    <t>Identifying information</t>
    <phoneticPr fontId="31" type="noConversion"/>
  </si>
  <si>
    <t>Contact information</t>
    <phoneticPr fontId="31" type="noConversion"/>
  </si>
  <si>
    <t>Doctor</t>
    <phoneticPr fontId="31" type="noConversion"/>
  </si>
  <si>
    <t>Next of kin work phone</t>
    <phoneticPr fontId="31" type="noConversion"/>
  </si>
  <si>
    <t>&lt;a href="http://www.britishsnoring.co.uk/berlin_questionnaire.php" target="_blank"&gt;Berlin Sleep Apnea Questionnaire&lt;/a&gt; Enter the result here, either High Risk or Low Risk?</t>
    <phoneticPr fontId="31" type="noConversion"/>
  </si>
  <si>
    <t>Lee Risk Score</t>
    <phoneticPr fontId="31" type="noConversion"/>
  </si>
  <si>
    <t>Yes</t>
    <phoneticPr fontId="31" type="noConversion"/>
  </si>
  <si>
    <t>Chest X-ray performed</t>
    <phoneticPr fontId="31" type="noConversion"/>
  </si>
  <si>
    <t>Chest X-ray date</t>
    <phoneticPr fontId="31" type="noConversion"/>
  </si>
  <si>
    <t>Chest X-ray results</t>
    <phoneticPr fontId="31" type="noConversion"/>
  </si>
  <si>
    <t>Date of acute coronary syndrome / MI</t>
    <phoneticPr fontId="31" type="noConversion"/>
  </si>
  <si>
    <t>Type of acute coronary syndrome (ACS)</t>
    <phoneticPr fontId="31" type="noConversion"/>
  </si>
  <si>
    <t>Functional status</t>
    <phoneticPr fontId="31" type="noConversion"/>
  </si>
  <si>
    <t>Y</t>
    <phoneticPr fontId="31" type="noConversion"/>
  </si>
  <si>
    <t>Start_section</t>
    <phoneticPr fontId="31" type="noConversion"/>
  </si>
  <si>
    <t>Start_section</t>
    <phoneticPr fontId="31" type="noConversion"/>
  </si>
  <si>
    <t>Next of kin email</t>
    <phoneticPr fontId="31" type="noConversion"/>
  </si>
  <si>
    <t>Next of kin Address</t>
    <phoneticPr fontId="31" type="noConversion"/>
  </si>
  <si>
    <t>Next of kin preferred contact method</t>
    <phoneticPr fontId="31" type="noConversion"/>
  </si>
  <si>
    <t>All</t>
    <phoneticPr fontId="31" type="noConversion"/>
  </si>
  <si>
    <t>NOK_Contact_equals_Patient_Contact=No</t>
    <phoneticPr fontId="31" type="noConversion"/>
  </si>
  <si>
    <t>Y</t>
    <phoneticPr fontId="31" type="noConversion"/>
  </si>
  <si>
    <t>Y</t>
    <phoneticPr fontId="31" type="noConversion"/>
  </si>
  <si>
    <t>Y</t>
    <phoneticPr fontId="31" type="noConversion"/>
  </si>
  <si>
    <t>Do you have a carer that helps you with activities like eating and washing?</t>
    <phoneticPr fontId="31" type="noConversion"/>
  </si>
  <si>
    <t>Y</t>
    <phoneticPr fontId="31" type="noConversion"/>
  </si>
  <si>
    <t>Yes</t>
    <phoneticPr fontId="31" type="noConversion"/>
  </si>
  <si>
    <t>What is the planned procedure date?  (DD-MM-YYYY)</t>
    <phoneticPr fontId="31" type="noConversion"/>
  </si>
  <si>
    <t>Patient_Preferred_Telephone_Contact</t>
    <phoneticPr fontId="31" type="noConversion"/>
  </si>
  <si>
    <t>End_section</t>
  </si>
  <si>
    <t>End_section</t>
    <phoneticPr fontId="31" type="noConversion"/>
  </si>
  <si>
    <t>Y</t>
    <phoneticPr fontId="31" type="noConversion"/>
  </si>
  <si>
    <t>Y</t>
    <phoneticPr fontId="31" type="noConversion"/>
  </si>
  <si>
    <t>Start_section</t>
  </si>
  <si>
    <t>Start_section</t>
    <phoneticPr fontId="31" type="noConversion"/>
  </si>
  <si>
    <t>Functional Status</t>
    <phoneticPr fontId="31" type="noConversion"/>
  </si>
  <si>
    <t>End_section</t>
    <phoneticPr fontId="31" type="noConversion"/>
  </si>
  <si>
    <t>End_section</t>
    <phoneticPr fontId="31" type="noConversion"/>
  </si>
  <si>
    <t>Paediatric</t>
    <phoneticPr fontId="31" type="noConversion"/>
  </si>
  <si>
    <t>Cardiovascular</t>
    <phoneticPr fontId="31" type="noConversion"/>
  </si>
  <si>
    <t>Respiratory</t>
    <phoneticPr fontId="31" type="noConversion"/>
  </si>
  <si>
    <t>Neurological</t>
    <phoneticPr fontId="31" type="noConversion"/>
  </si>
  <si>
    <t>Gastrointestinal</t>
    <phoneticPr fontId="31" type="noConversion"/>
  </si>
  <si>
    <t>Endocrine</t>
    <phoneticPr fontId="31" type="noConversion"/>
  </si>
  <si>
    <t>Renal</t>
    <phoneticPr fontId="31" type="noConversion"/>
  </si>
  <si>
    <t>Obstetric</t>
    <phoneticPr fontId="31" type="noConversion"/>
  </si>
  <si>
    <t>Musculoskeletal</t>
    <phoneticPr fontId="31" type="noConversion"/>
  </si>
  <si>
    <t>Haematological</t>
    <phoneticPr fontId="31" type="noConversion"/>
  </si>
  <si>
    <t>Infectious</t>
    <phoneticPr fontId="31" type="noConversion"/>
  </si>
  <si>
    <t>Other medical</t>
    <phoneticPr fontId="31" type="noConversion"/>
  </si>
  <si>
    <t>General examination</t>
    <phoneticPr fontId="31" type="noConversion"/>
  </si>
  <si>
    <t>General examination</t>
    <phoneticPr fontId="31" type="noConversion"/>
  </si>
  <si>
    <t>Receding mandible</t>
    <phoneticPr fontId="31" type="noConversion"/>
  </si>
  <si>
    <t>Protruding maxillary incisors</t>
    <phoneticPr fontId="31" type="noConversion"/>
  </si>
  <si>
    <t>GCS E</t>
    <phoneticPr fontId="31" type="noConversion"/>
  </si>
  <si>
    <t>Unknown</t>
    <phoneticPr fontId="31" type="noConversion"/>
  </si>
  <si>
    <t>Spinal_Cord_Injury_Details</t>
  </si>
  <si>
    <t>Spinal_Cord_Injury_Details</t>
    <phoneticPr fontId="31" type="noConversion"/>
  </si>
  <si>
    <t>Drug resistant organism</t>
  </si>
  <si>
    <t>NOK_Work_Phone</t>
  </si>
  <si>
    <t>NOK_Email</t>
  </si>
  <si>
    <t>NOK_Address</t>
  </si>
  <si>
    <t>Do you have any developmental problem or delay?</t>
    <phoneticPr fontId="31" type="noConversion"/>
  </si>
  <si>
    <t>United States of America</t>
    <phoneticPr fontId="31" type="noConversion"/>
  </si>
  <si>
    <t>USA</t>
    <phoneticPr fontId="31" type="noConversion"/>
  </si>
  <si>
    <t>UK</t>
    <phoneticPr fontId="31" type="noConversion"/>
  </si>
  <si>
    <t>United Kingdom</t>
    <phoneticPr fontId="31" type="noConversion"/>
  </si>
  <si>
    <t>The text to be dislayed to the user</t>
  </si>
  <si>
    <t>Number of previous MI</t>
  </si>
  <si>
    <t>Y_N</t>
    <phoneticPr fontId="31" type="noConversion"/>
  </si>
  <si>
    <t>Myocardial_infarction_number</t>
  </si>
  <si>
    <t>Parent_Home_Phone</t>
  </si>
  <si>
    <t>Protruding_incisors</t>
  </si>
  <si>
    <t>Protruding incisors</t>
  </si>
  <si>
    <t>Social History General</t>
  </si>
  <si>
    <t>Category_Level_2_Name</t>
  </si>
  <si>
    <t>Category_Level_2_Order</t>
  </si>
  <si>
    <t>We need some personal information to help your doctor identify you and link this assessment with your record.</t>
    <phoneticPr fontId="31" type="noConversion"/>
  </si>
  <si>
    <t>Patient_Contact_Email_Consent</t>
    <phoneticPr fontId="31" type="noConversion"/>
  </si>
  <si>
    <t>Consent to email contact</t>
    <phoneticPr fontId="31" type="noConversion"/>
  </si>
  <si>
    <t>All</t>
    <phoneticPr fontId="31" type="noConversion"/>
  </si>
  <si>
    <t>Recent</t>
    <phoneticPr fontId="31" type="noConversion"/>
  </si>
  <si>
    <t>Blood_product_limitation</t>
  </si>
  <si>
    <t>Functional status</t>
  </si>
  <si>
    <t>What is your due date? (DD-MM-YYYY)</t>
    <phoneticPr fontId="31" type="noConversion"/>
  </si>
  <si>
    <t>Extremities</t>
  </si>
  <si>
    <t>Physical Exam - Extremities</t>
  </si>
  <si>
    <t>Surgical diagnosis (patient report)</t>
    <phoneticPr fontId="31" type="noConversion"/>
  </si>
  <si>
    <t>Pregnancy history</t>
  </si>
  <si>
    <t>Existing vascular access</t>
  </si>
  <si>
    <t>Y</t>
    <phoneticPr fontId="31" type="noConversion"/>
  </si>
  <si>
    <t>Y</t>
    <phoneticPr fontId="31" type="noConversion"/>
  </si>
  <si>
    <t>Y</t>
    <phoneticPr fontId="31" type="noConversion"/>
  </si>
  <si>
    <t>Concept_Display_Name (Cross check)</t>
    <phoneticPr fontId="31" type="noConversion"/>
  </si>
  <si>
    <t>This is the position of the Concept in the whole list of Concepts. The reason for this is that Questions can be ordered using this.  I'm not sure if everyone will want questions ordered in this way but it is a good place to start.</t>
  </si>
  <si>
    <t>Question_Text</t>
  </si>
  <si>
    <t>Quick_note</t>
    <phoneticPr fontId="31" type="noConversion"/>
  </si>
  <si>
    <t>Bring Echo</t>
    <phoneticPr fontId="31" type="noConversion"/>
  </si>
  <si>
    <t>Spinal cord injury details</t>
    <phoneticPr fontId="31" type="noConversion"/>
  </si>
  <si>
    <t>Text_box</t>
    <phoneticPr fontId="31" type="noConversion"/>
  </si>
  <si>
    <t>Asthma_aspirin_sensitive</t>
  </si>
  <si>
    <t>Asthma_aspirin_sensitive</t>
    <phoneticPr fontId="31" type="noConversion"/>
  </si>
  <si>
    <t>Aspirin sensitive asthma</t>
    <phoneticPr fontId="31" type="noConversion"/>
  </si>
  <si>
    <t>Does your asthma get worse with aspirin or antiinflammatory medications?</t>
    <phoneticPr fontId="31" type="noConversion"/>
  </si>
  <si>
    <t>Are the contact details for the next of kin the same as the patient's contact details?</t>
    <phoneticPr fontId="31" type="noConversion"/>
  </si>
  <si>
    <t>Next of kin home phone</t>
    <phoneticPr fontId="31" type="noConversion"/>
  </si>
  <si>
    <t>Next of kin mobile phone</t>
    <phoneticPr fontId="31" type="noConversion"/>
  </si>
  <si>
    <t>Procedure planned</t>
  </si>
  <si>
    <t>Procedure_Date</t>
    <phoneticPr fontId="31" type="noConversion"/>
  </si>
  <si>
    <t>Recent</t>
    <phoneticPr fontId="31" type="noConversion"/>
  </si>
  <si>
    <t>Order that the category should be displayed in the hierarchy</t>
  </si>
  <si>
    <t>Medication_anticoagulant</t>
  </si>
  <si>
    <t>Drug_Dose_Units</t>
  </si>
  <si>
    <t>Patient History,Medication,,</t>
  </si>
  <si>
    <t>Obstetrics / Gyn - Pregnancy Issues</t>
  </si>
  <si>
    <t>Heart auscultation</t>
  </si>
  <si>
    <t>Physical Examination,Cardiovascular,,</t>
  </si>
  <si>
    <t>Investigations_Stress_Test_Performed</t>
  </si>
  <si>
    <t>Gynecological_Benign</t>
  </si>
  <si>
    <t>&lt;b&gt;The following questions are about your general health.&lt;/b&gt;</t>
    <phoneticPr fontId="31" type="noConversion"/>
  </si>
  <si>
    <t>Carer_Home_Phone</t>
  </si>
  <si>
    <t>All</t>
    <phoneticPr fontId="31" type="noConversion"/>
  </si>
  <si>
    <t>Planned procedure</t>
  </si>
  <si>
    <t>Other</t>
    <phoneticPr fontId="31" type="noConversion"/>
  </si>
  <si>
    <t>Valvular_heart_disease_severity</t>
  </si>
  <si>
    <t>Cardiovascular - Pulmonary Hypertension</t>
  </si>
  <si>
    <t>Pulmonary_embolism</t>
  </si>
  <si>
    <t>Drug name</t>
  </si>
  <si>
    <t>General - Medications Detail - Name</t>
  </si>
  <si>
    <t>Drug_Dose</t>
  </si>
  <si>
    <t>Drug dose</t>
  </si>
  <si>
    <t>Physical_examination_comments</t>
  </si>
  <si>
    <t>Physical Exam - Existing Vascular Access</t>
  </si>
  <si>
    <t>Osteoarthritis</t>
  </si>
  <si>
    <t xml:space="preserve">The terms to use </t>
  </si>
  <si>
    <t>Option_List_Stored_Term</t>
  </si>
  <si>
    <t>Country</t>
    <phoneticPr fontId="31" type="noConversion"/>
  </si>
  <si>
    <t>Australia</t>
    <phoneticPr fontId="31" type="noConversion"/>
  </si>
  <si>
    <t>Staff and procedure</t>
    <phoneticPr fontId="31" type="noConversion"/>
  </si>
  <si>
    <t>Cerebral haemorrhage</t>
    <phoneticPr fontId="31" type="noConversion"/>
  </si>
  <si>
    <t>ACS=Yes</t>
    <phoneticPr fontId="31" type="noConversion"/>
  </si>
  <si>
    <t>ECG performed</t>
    <phoneticPr fontId="31" type="noConversion"/>
  </si>
  <si>
    <t>Neck extension</t>
    <phoneticPr fontId="31" type="noConversion"/>
  </si>
  <si>
    <t>Exposure to infectious disease in last month</t>
  </si>
  <si>
    <t>Y_N_Possible</t>
    <phoneticPr fontId="31" type="noConversion"/>
  </si>
  <si>
    <t>Yes</t>
    <phoneticPr fontId="31" type="noConversion"/>
  </si>
  <si>
    <t>ASA_status</t>
    <phoneticPr fontId="31" type="noConversion"/>
  </si>
  <si>
    <t>If this box is checked (or says 'Y'), then ask for further information if the criteria in Ask_Details_Criteria are TRUE</t>
  </si>
  <si>
    <t>Ask_Details_Criteria</t>
  </si>
  <si>
    <t>Parent_Email</t>
  </si>
  <si>
    <t>Parent_Address</t>
  </si>
  <si>
    <t>Parent Address</t>
  </si>
  <si>
    <t>Parent_Preferred_Contact</t>
  </si>
  <si>
    <t>All</t>
    <phoneticPr fontId="31" type="noConversion"/>
  </si>
  <si>
    <t>Jaw movement</t>
    <phoneticPr fontId="31" type="noConversion"/>
  </si>
  <si>
    <t>Obstetrics / Gyn - Parity</t>
  </si>
  <si>
    <t>Pregnancy_History</t>
  </si>
  <si>
    <t>Physical Exam - Lung Fields</t>
  </si>
  <si>
    <t>NOK_Name</t>
    <phoneticPr fontId="31" type="noConversion"/>
  </si>
  <si>
    <t>NOK_Contact_equals_Patient_Contact</t>
  </si>
  <si>
    <t>NOK_Contact_equals_Patient_Contact</t>
    <phoneticPr fontId="31" type="noConversion"/>
  </si>
  <si>
    <t>NOK_Home_Phone</t>
  </si>
  <si>
    <t>Category_Level_3_Order</t>
  </si>
  <si>
    <t>Currently Pregnant</t>
  </si>
  <si>
    <t xml:space="preserve">Medication </t>
    <phoneticPr fontId="31" type="noConversion"/>
  </si>
  <si>
    <t>Professional_assessment</t>
    <phoneticPr fontId="31" type="noConversion"/>
  </si>
  <si>
    <t>Carer Name</t>
  </si>
  <si>
    <t>Parent_Contact_equals_Patient_Contact</t>
  </si>
  <si>
    <t>Mechanical_Ventilation</t>
  </si>
  <si>
    <t>Liver disease</t>
  </si>
  <si>
    <t>Pediatric_Cardiac_Disease_Possible</t>
  </si>
  <si>
    <t>Previous anesthetic complications</t>
  </si>
  <si>
    <t>Social_history_general</t>
  </si>
  <si>
    <t>Peripheral vascular disease</t>
  </si>
  <si>
    <t>Neuro - Symptoms</t>
  </si>
  <si>
    <t>Pacemaker / ICD details</t>
  </si>
  <si>
    <t>Referring_Speciality</t>
  </si>
  <si>
    <t>History - Social History - General</t>
  </si>
  <si>
    <t>Exercise_tolerance</t>
  </si>
  <si>
    <t>Lower respiratory infection</t>
  </si>
  <si>
    <t>ACS</t>
  </si>
  <si>
    <t>Respiratory - Bronchitis / Pneumonia</t>
  </si>
  <si>
    <t>Pain - Current Preoperative Pain Score (Visual Analog Scale)</t>
  </si>
  <si>
    <t>GCS_M</t>
  </si>
  <si>
    <t>Difficulty in communicaton</t>
  </si>
  <si>
    <t>Alcohol_Current</t>
  </si>
  <si>
    <t>Current_Opioid_Use</t>
  </si>
  <si>
    <t>Family history of anesthesia complications</t>
  </si>
  <si>
    <t>Anticoagulant indication</t>
  </si>
  <si>
    <t>General - Medications - Anticoagulation Indication</t>
  </si>
  <si>
    <t>Medication_beta_blockers</t>
  </si>
  <si>
    <t>Beta-blockers</t>
  </si>
  <si>
    <t>Yes</t>
    <phoneticPr fontId="31" type="noConversion"/>
  </si>
  <si>
    <t>Y</t>
    <phoneticPr fontId="31" type="noConversion"/>
  </si>
  <si>
    <t>Exercise ability. Tick all activites that can be performed.</t>
    <phoneticPr fontId="31" type="noConversion"/>
  </si>
  <si>
    <t>Carer</t>
    <phoneticPr fontId="31" type="noConversion"/>
  </si>
  <si>
    <t>Previous operations - list</t>
    <phoneticPr fontId="31" type="noConversion"/>
  </si>
  <si>
    <t>Respiratory - Hemothorax</t>
  </si>
  <si>
    <t>Pleural_effusion</t>
  </si>
  <si>
    <t>Physical Exam - Cardiac Auscultation and Exam</t>
  </si>
  <si>
    <t>Lung_auscultation</t>
  </si>
  <si>
    <t>Spinal cord injury details</t>
    <phoneticPr fontId="31" type="noConversion"/>
  </si>
  <si>
    <t>Benign gynecological</t>
  </si>
  <si>
    <t>Pediatrics - Other</t>
  </si>
  <si>
    <t>Date assessment started</t>
  </si>
  <si>
    <t>Category_Level_4_Name</t>
  </si>
  <si>
    <t>Malignancy_Chemotherapy_Ever</t>
  </si>
  <si>
    <t>Chemotherapy (ever)</t>
  </si>
  <si>
    <t>Recent</t>
    <phoneticPr fontId="31" type="noConversion"/>
  </si>
  <si>
    <t>Who completed the form?</t>
    <phoneticPr fontId="31" type="noConversion"/>
  </si>
  <si>
    <t>Neurological_Symptoms</t>
  </si>
  <si>
    <t>GCS M</t>
  </si>
  <si>
    <t>Airway summary</t>
  </si>
  <si>
    <t>Airway - Overall exam</t>
  </si>
  <si>
    <t>Investigations_Ordered_Required</t>
  </si>
  <si>
    <t>Gastrointestinal other</t>
  </si>
  <si>
    <t>GI - Other</t>
  </si>
  <si>
    <t>GI - Pancreatitis</t>
  </si>
  <si>
    <t>Pain_Location</t>
  </si>
  <si>
    <t>Conditions that must be met for the question to display</t>
  </si>
  <si>
    <t>Parent_Contact_equals_Patient_Contact=No and Patient_Age &lt; 18</t>
    <phoneticPr fontId="31" type="noConversion"/>
  </si>
  <si>
    <t>Peripheral vascular disease</t>
    <phoneticPr fontId="31" type="noConversion"/>
  </si>
  <si>
    <t>Home oxygen</t>
    <phoneticPr fontId="31" type="noConversion"/>
  </si>
  <si>
    <t>Surgery_for_Chronic_Pain</t>
  </si>
  <si>
    <t>ID - Other</t>
  </si>
  <si>
    <t>Height(cm) patient report</t>
  </si>
  <si>
    <t>Induction_method</t>
    <phoneticPr fontId="31" type="noConversion"/>
  </si>
  <si>
    <t>Have you ever had heart valve problems or infections?</t>
    <phoneticPr fontId="31" type="noConversion"/>
  </si>
  <si>
    <t>Consultation results</t>
    <phoneticPr fontId="31" type="noConversion"/>
  </si>
  <si>
    <t>Thyroid_disease = Yes</t>
    <phoneticPr fontId="31" type="noConversion"/>
  </si>
  <si>
    <t>Bronchopulmonary dysplasia</t>
  </si>
  <si>
    <t>CVA</t>
    <phoneticPr fontId="31" type="noConversion"/>
  </si>
  <si>
    <t>Intracranial aneurysm</t>
    <phoneticPr fontId="31" type="noConversion"/>
  </si>
  <si>
    <t>Exercise tolerance</t>
  </si>
  <si>
    <t>Category_Name_Summary_Display</t>
  </si>
  <si>
    <t>Pregnancy_Comments</t>
  </si>
  <si>
    <t>Asthma_Symptom_Frequency</t>
  </si>
  <si>
    <t>Have you ever had hepatitis?</t>
    <phoneticPr fontId="31" type="noConversion"/>
  </si>
  <si>
    <t>Form_Completed_by</t>
    <phoneticPr fontId="31" type="noConversion"/>
  </si>
  <si>
    <t>Patient</t>
    <phoneticPr fontId="31" type="noConversion"/>
  </si>
  <si>
    <t>Patient</t>
    <phoneticPr fontId="31" type="noConversion"/>
  </si>
  <si>
    <t>Other</t>
    <phoneticPr fontId="31" type="noConversion"/>
  </si>
  <si>
    <t>Who filled out this form?</t>
    <phoneticPr fontId="31" type="noConversion"/>
  </si>
  <si>
    <t>Other gynecological</t>
  </si>
  <si>
    <t>Respiratory - Pneumothorax</t>
  </si>
  <si>
    <t>Latex_allergy</t>
  </si>
  <si>
    <t>Asthma symptom frequency</t>
  </si>
  <si>
    <t>Pleural effusion</t>
  </si>
  <si>
    <t>Respiratory - Pleural Effusion</t>
  </si>
  <si>
    <t>Previous_Delivery_Methods</t>
  </si>
  <si>
    <t>Patient History,Infectious,,</t>
  </si>
  <si>
    <t>Pediatric</t>
  </si>
  <si>
    <t>Pediatric_Other</t>
  </si>
  <si>
    <t>Malignancy (past)</t>
    <phoneticPr fontId="31" type="noConversion"/>
  </si>
  <si>
    <t>Have you had treatment for cancer in the past?</t>
    <phoneticPr fontId="31" type="noConversion"/>
  </si>
  <si>
    <t>Y</t>
    <phoneticPr fontId="31" type="noConversion"/>
  </si>
  <si>
    <t>Do you have cancer or is it possible?</t>
    <phoneticPr fontId="31" type="noConversion"/>
  </si>
  <si>
    <t>Carer for activities of daily living</t>
    <phoneticPr fontId="31" type="noConversion"/>
  </si>
  <si>
    <t>Procedure planned (patient report)</t>
    <phoneticPr fontId="31" type="noConversion"/>
  </si>
  <si>
    <t>Other neurological</t>
  </si>
  <si>
    <t>Intracranial_Haemorrhage</t>
  </si>
  <si>
    <t>Intracranial hemorrhage</t>
  </si>
  <si>
    <t>Do you have a history of wheeze or asthma?</t>
    <phoneticPr fontId="31" type="noConversion"/>
  </si>
  <si>
    <t>Have you had all scheduled vaccinations?</t>
    <phoneticPr fontId="31" type="noConversion"/>
  </si>
  <si>
    <t>Were you born prematurely?</t>
    <phoneticPr fontId="31" type="noConversion"/>
  </si>
  <si>
    <t>Obstructive_sleep_apnoea</t>
  </si>
  <si>
    <t>Physical Examination,Neurological,,</t>
  </si>
  <si>
    <t>Obstetrics / Gyn - Benign Gynecology</t>
  </si>
  <si>
    <t>Obstetrics / gyn - freetext comment</t>
  </si>
  <si>
    <t>Expected delivery date</t>
  </si>
  <si>
    <t>Gender</t>
  </si>
  <si>
    <t>Pulmonary hypertension</t>
  </si>
  <si>
    <t>Social_Security_Number</t>
  </si>
  <si>
    <t>Guardian?</t>
    <phoneticPr fontId="31" type="noConversion"/>
  </si>
  <si>
    <t>Parent_Mobile_Phone</t>
  </si>
  <si>
    <t>General - Medications - Current</t>
  </si>
  <si>
    <t>The order that Concepts should be displayed on the Preoperative Summary (in their category).  This is the next step down the heirarchy from Categories to Concepts.</t>
  </si>
  <si>
    <t>Obstetrics / Gyn - Pregnant</t>
  </si>
  <si>
    <t>Studies - CXR date</t>
  </si>
  <si>
    <t>General - Family History of Anesthetic Problems</t>
  </si>
  <si>
    <t>Referring Speciality</t>
  </si>
  <si>
    <t>Endocarditis current</t>
  </si>
  <si>
    <t>Cardiovascular - Endocarditis</t>
  </si>
  <si>
    <t>Category_Level_4_Order</t>
  </si>
  <si>
    <t>Option_List_Order</t>
  </si>
  <si>
    <t>The order to display options in the list</t>
  </si>
  <si>
    <t>Results</t>
  </si>
  <si>
    <t>Investigation results</t>
  </si>
  <si>
    <t>Consultations</t>
  </si>
  <si>
    <t>Requested</t>
  </si>
  <si>
    <t>Completed</t>
  </si>
  <si>
    <t>Judgement and Plan</t>
  </si>
  <si>
    <t>Pre-op.net</t>
  </si>
  <si>
    <t>Patient_Work_Phone</t>
  </si>
  <si>
    <t>Work Phone</t>
  </si>
  <si>
    <t>Asthma_hospitalisation</t>
  </si>
  <si>
    <t>Current smoker</t>
  </si>
  <si>
    <t>Respiratory - Asthma Hospitalizations</t>
  </si>
  <si>
    <t>Extremity_examination</t>
  </si>
  <si>
    <t>Gravida</t>
  </si>
  <si>
    <t>Existing_vascular_access</t>
  </si>
  <si>
    <t>Gestation (weeks)</t>
  </si>
  <si>
    <t>Expected_Delivery_Date</t>
  </si>
  <si>
    <t>Obstetrics / Gyn - Pregnancy History</t>
  </si>
  <si>
    <t>Misc - Nausea Car</t>
  </si>
  <si>
    <t>Tobacco ever</t>
  </si>
  <si>
    <t>History - Social History - Tobacco</t>
  </si>
  <si>
    <t>Tobacco_Current</t>
  </si>
  <si>
    <t>Lung auscultation</t>
  </si>
  <si>
    <t>Immunisations up to date</t>
  </si>
  <si>
    <t>Conditions_For_Display</t>
  </si>
  <si>
    <t>Category_Level_3_Name</t>
  </si>
  <si>
    <t>Immunisations_Up_To_Date</t>
  </si>
  <si>
    <t>Referring Surgeon</t>
  </si>
  <si>
    <t>Illicit drugs</t>
  </si>
  <si>
    <t>Malignancy_metastatic</t>
  </si>
  <si>
    <t>ACS_date</t>
  </si>
  <si>
    <t>Mobile telephone</t>
    <phoneticPr fontId="31" type="noConversion"/>
  </si>
  <si>
    <t>Medication_Steroids_Long_Term</t>
  </si>
  <si>
    <t>Long-term Steroids</t>
  </si>
  <si>
    <t>Misc - Motion Sickness</t>
  </si>
  <si>
    <t>Car_sickness</t>
  </si>
  <si>
    <t>Car sickness</t>
  </si>
  <si>
    <t>Previous surgery list</t>
  </si>
  <si>
    <t>Input_Type</t>
  </si>
  <si>
    <t>Pain Location</t>
  </si>
  <si>
    <t>Pain - Pain Location</t>
  </si>
  <si>
    <t>Testing changes</t>
    <phoneticPr fontId="31" type="noConversion"/>
  </si>
  <si>
    <t>Investigations_ECG_Performed = Yes</t>
    <phoneticPr fontId="31" type="noConversion"/>
  </si>
  <si>
    <t>History of motion sickness</t>
  </si>
  <si>
    <t>Chronic pain</t>
  </si>
  <si>
    <t>Pain - Chronic Pain</t>
  </si>
  <si>
    <t>Patient_Country</t>
    <phoneticPr fontId="31" type="noConversion"/>
  </si>
  <si>
    <t>Investigations_Echo_Performed</t>
  </si>
  <si>
    <t>IHI</t>
  </si>
  <si>
    <t>General - Medications - Beta Blocker</t>
  </si>
  <si>
    <t>General - Surgery Service</t>
  </si>
  <si>
    <t>Is there any possibility or concern that you have cardiac disease?</t>
    <phoneticPr fontId="31" type="noConversion"/>
  </si>
  <si>
    <t>Anesthetic_Complications_Previous</t>
  </si>
  <si>
    <t>Definition</t>
  </si>
  <si>
    <t>Category_Name_CSV</t>
  </si>
  <si>
    <t>Infectious</t>
    <phoneticPr fontId="31" type="noConversion"/>
  </si>
  <si>
    <t>Chronic_Pain</t>
  </si>
  <si>
    <t>Pancreatitis</t>
  </si>
  <si>
    <t>Patient History,Functional status,,</t>
  </si>
  <si>
    <t>Cardiovascular - Exercise Tolerance</t>
  </si>
  <si>
    <t>Patient_Home_Phone</t>
  </si>
  <si>
    <t>Home Phone</t>
  </si>
  <si>
    <t>Patient_Mobile_Phone</t>
  </si>
  <si>
    <t>Mobile Phone</t>
  </si>
  <si>
    <t>Asthma_treatment</t>
  </si>
  <si>
    <t>All</t>
    <phoneticPr fontId="31" type="noConversion"/>
  </si>
  <si>
    <t>None</t>
    <phoneticPr fontId="31" type="noConversion"/>
  </si>
  <si>
    <t>Patient History,Side effects,,</t>
  </si>
  <si>
    <t>History_of_Cardiovascular_Disease</t>
  </si>
  <si>
    <t>Patient History,Cardiovascular,,</t>
  </si>
  <si>
    <t>Pregnancy comments</t>
  </si>
  <si>
    <t>Have you been admitted to hospital because of asthma?</t>
    <phoneticPr fontId="31" type="noConversion"/>
  </si>
  <si>
    <t>Musculoskeletal - Arthritis (Unspecified)</t>
  </si>
  <si>
    <t>Date of most recent ACS/MI</t>
  </si>
  <si>
    <t>ACS_details</t>
  </si>
  <si>
    <t>ACS details</t>
  </si>
  <si>
    <t>Heart_failure</t>
  </si>
  <si>
    <t>Assessment completed by</t>
    <phoneticPr fontId="31" type="noConversion"/>
  </si>
  <si>
    <t>Exercise_tolerance_METS</t>
  </si>
  <si>
    <t>General - Surgical Diagnosis</t>
  </si>
  <si>
    <t>Referring_Surgeon</t>
  </si>
  <si>
    <t>Tobacco Date stopped</t>
  </si>
  <si>
    <t>Upper airway obstuction</t>
  </si>
  <si>
    <t>Carer_for_ADLs</t>
    <phoneticPr fontId="31" type="noConversion"/>
  </si>
  <si>
    <t>Patient_Surname</t>
  </si>
  <si>
    <t>Country</t>
    <phoneticPr fontId="31" type="noConversion"/>
  </si>
  <si>
    <t>Pediatrics - CP Spasticity</t>
  </si>
  <si>
    <t>Other pediatric</t>
  </si>
  <si>
    <t>MPOG_Concept_Code</t>
  </si>
  <si>
    <t>Assessment_Date_Start</t>
  </si>
  <si>
    <t>Surgical_Procedure_Planned</t>
  </si>
  <si>
    <t>MI_ever</t>
  </si>
  <si>
    <t>STOP_P</t>
    <phoneticPr fontId="31" type="noConversion"/>
  </si>
  <si>
    <t>Misc - Solid Organ Malignancy Metastasis</t>
  </si>
  <si>
    <t>Parent_Work_Phone</t>
  </si>
  <si>
    <t>We need to understand how much exercise can you do. Tick all the activites that you can do.</t>
    <phoneticPr fontId="31" type="noConversion"/>
  </si>
  <si>
    <t>History - History of chemotherapy</t>
  </si>
  <si>
    <t>Free_text</t>
    <phoneticPr fontId="31" type="noConversion"/>
  </si>
  <si>
    <t>Patient_assessment_completed_by_type</t>
    <phoneticPr fontId="31" type="noConversion"/>
  </si>
  <si>
    <t>Ramsey_agitation_sedation_score</t>
  </si>
  <si>
    <t>RASS</t>
  </si>
  <si>
    <t>Carer_Email</t>
  </si>
  <si>
    <t>Carer_Address</t>
  </si>
  <si>
    <t>Recent</t>
    <phoneticPr fontId="31" type="noConversion"/>
  </si>
  <si>
    <t>Bring PFTs</t>
    <phoneticPr fontId="31" type="noConversion"/>
  </si>
  <si>
    <t>Bring CXR</t>
    <phoneticPr fontId="31" type="noConversion"/>
  </si>
  <si>
    <t>Lookup_User_Anesthetist</t>
    <phoneticPr fontId="31" type="noConversion"/>
  </si>
  <si>
    <t>Carer_Name</t>
  </si>
  <si>
    <t>Other</t>
    <phoneticPr fontId="31" type="noConversion"/>
  </si>
  <si>
    <t>All</t>
    <phoneticPr fontId="31" type="noConversion"/>
  </si>
  <si>
    <t>Middle name(s)</t>
  </si>
  <si>
    <t>Patient_DOB</t>
  </si>
  <si>
    <t>Examination</t>
  </si>
  <si>
    <t>General - Medications Detail - Dose (numerical)</t>
  </si>
  <si>
    <t>Pediatrics - Congenital Syndrome</t>
  </si>
  <si>
    <t>Bronchial_Hyperreactivity</t>
  </si>
  <si>
    <t>Overall_Concept_position</t>
  </si>
  <si>
    <t>Physical Exam - Ideal Body Weight</t>
  </si>
  <si>
    <t>General - Medications - Anticoagulation</t>
  </si>
  <si>
    <t>Medication_anticoagulant_indication</t>
  </si>
  <si>
    <t>Obstetrics / Gyn - Last Normal Menstrual Period Date</t>
  </si>
  <si>
    <t>Gestation</t>
  </si>
  <si>
    <t>Upper_airway_obstruction</t>
  </si>
  <si>
    <t>Cyanosis</t>
  </si>
  <si>
    <t>Cerebral_palsy</t>
  </si>
  <si>
    <t>Raised_ICP</t>
  </si>
  <si>
    <t>When was your last heart attack?  Approximate date is OK. (DD-MM-YYYY)</t>
    <phoneticPr fontId="31" type="noConversion"/>
  </si>
  <si>
    <t>When did your most recent menstrual period start? (DD-MM-YYYY)</t>
    <phoneticPr fontId="31" type="noConversion"/>
  </si>
  <si>
    <t>Craniofacial_abnormality</t>
  </si>
  <si>
    <t>Liver_disease</t>
  </si>
  <si>
    <t>General - Previous Anesthetic Problem</t>
  </si>
  <si>
    <t>Endocarditis_previous</t>
  </si>
  <si>
    <t>Endocarditis previous</t>
  </si>
  <si>
    <t>Endocarditis_current</t>
  </si>
  <si>
    <t>Neuro - CNS Tumor</t>
  </si>
  <si>
    <t>Alcohol current</t>
  </si>
  <si>
    <t>History - Social History - Alcohol</t>
  </si>
  <si>
    <t>Alcohol_Units_per_Week</t>
  </si>
  <si>
    <t>Deep_venous_thrombosis</t>
  </si>
  <si>
    <t>DVT</t>
  </si>
  <si>
    <t>The answer to the question must be this to ask for further information.</t>
  </si>
  <si>
    <t>Asthma_class</t>
  </si>
  <si>
    <t>Asthma Class</t>
  </si>
  <si>
    <t>Asthma_severity</t>
  </si>
  <si>
    <t>Previous PONV</t>
  </si>
  <si>
    <t>Tobacco_Cigarettes_per_Day</t>
  </si>
  <si>
    <t>Cigarettes / day</t>
  </si>
  <si>
    <t>Developmental delay or cognitive impairment</t>
  </si>
  <si>
    <t>Cognitive_Impairment</t>
  </si>
  <si>
    <t>Malignancy_ever</t>
  </si>
  <si>
    <t>Patient_Email</t>
  </si>
  <si>
    <t>Email</t>
  </si>
  <si>
    <t>Length of text to allow users to store.</t>
  </si>
  <si>
    <t>PONV_Previous</t>
  </si>
  <si>
    <t>Medicare_Card_Number_Identifier</t>
  </si>
  <si>
    <t>Medicare patient number</t>
  </si>
  <si>
    <t>Individual_Healthcare_Identifier</t>
  </si>
  <si>
    <t>Medicare number</t>
  </si>
  <si>
    <t>Patient_Preferred_Contact</t>
  </si>
  <si>
    <t>Data type</t>
  </si>
  <si>
    <t>Patient History,Past procedure,,</t>
  </si>
  <si>
    <t>Surgery_Previous_List</t>
  </si>
  <si>
    <t>History - Social History - Tobacco Details Current vs Past</t>
  </si>
  <si>
    <t>Cardiovascular - Congenital Heart Disease</t>
  </si>
  <si>
    <t>Congenital_heart_disease_type</t>
  </si>
  <si>
    <t>Renal / Urologic - Other</t>
  </si>
  <si>
    <t>Breastfeeding_Current</t>
  </si>
  <si>
    <t>ManyOptions</t>
    <phoneticPr fontId="31" type="noConversion"/>
  </si>
  <si>
    <t>Investigations</t>
  </si>
  <si>
    <t>Ordered</t>
  </si>
  <si>
    <t>GI - Liver MELD Score</t>
  </si>
  <si>
    <t>Name of the first level, and continues to 2, 3, 4</t>
  </si>
  <si>
    <t>Heart_auscultation</t>
  </si>
  <si>
    <t>CNS_Tumour</t>
  </si>
  <si>
    <t>CNS tumour</t>
  </si>
  <si>
    <t>Assessment and Plan - Billing Comments</t>
  </si>
  <si>
    <t>Respiratory - Pulmonary Contusion</t>
  </si>
  <si>
    <t>Pain - Preoperative Pain Score with movement (Visual Analog Scale)</t>
  </si>
  <si>
    <t>Neuro - Cerebral Aneurysm</t>
  </si>
  <si>
    <t>Neuromuscular_Disease</t>
  </si>
  <si>
    <t>Neck circumference (inch)</t>
  </si>
  <si>
    <t>Infectious_other</t>
  </si>
  <si>
    <t>TIA</t>
    <phoneticPr fontId="31" type="noConversion"/>
  </si>
  <si>
    <t>Previous delivery methods</t>
  </si>
  <si>
    <t>Allergy_reaction</t>
  </si>
  <si>
    <t>Motion_Sickess</t>
  </si>
  <si>
    <t>Neuromuscular disease</t>
  </si>
  <si>
    <t>Peripheral Neuropathy</t>
  </si>
  <si>
    <t>MI</t>
  </si>
  <si>
    <t>Weight_patient_report_kg</t>
  </si>
  <si>
    <t>Weight(kg) patient report</t>
  </si>
  <si>
    <t>Difficulty_in_communication</t>
  </si>
  <si>
    <t>Patient History</t>
  </si>
  <si>
    <t>Aneurysm</t>
    <phoneticPr fontId="31" type="noConversion"/>
  </si>
  <si>
    <t>Do you have a diagnosis of hereditary disease or disease from birth?</t>
    <phoneticPr fontId="31" type="noConversion"/>
  </si>
  <si>
    <t>Latex allergy</t>
  </si>
  <si>
    <t>General - Allergies Latex</t>
  </si>
  <si>
    <t>Herbal / Alternative</t>
  </si>
  <si>
    <t>General - Medications - Herbal / Alternative</t>
  </si>
  <si>
    <t>Patient History,Allergy,,</t>
  </si>
  <si>
    <t>Heart failure</t>
  </si>
  <si>
    <t>Allergy</t>
  </si>
  <si>
    <t>Allergies</t>
  </si>
  <si>
    <t>Exercise tolerance (METS)</t>
  </si>
  <si>
    <t>Obstetrics / Gyn - Gravida</t>
  </si>
  <si>
    <t>Parity</t>
  </si>
  <si>
    <t>Medication_List_Current</t>
  </si>
  <si>
    <t>Current medication</t>
  </si>
  <si>
    <t>General - Preoperative evaluation date/time</t>
  </si>
  <si>
    <t>Treating Doctor</t>
    <phoneticPr fontId="31" type="noConversion"/>
  </si>
  <si>
    <t>Cardiovascular</t>
  </si>
  <si>
    <t>Previous_PCI</t>
  </si>
  <si>
    <t>Previous PCI</t>
  </si>
  <si>
    <t>PCI_with_stent</t>
  </si>
  <si>
    <t>Obstructive sleep apnoea</t>
  </si>
  <si>
    <t>Previous surgery</t>
  </si>
  <si>
    <t>Psychiatric_Disorder</t>
  </si>
  <si>
    <t>Psychiatric disorders</t>
  </si>
  <si>
    <t>Neuro - Psychiatric Diease</t>
  </si>
  <si>
    <t>Spinal_Cord_Injury</t>
  </si>
  <si>
    <t>ID - HIV / AIDS</t>
  </si>
  <si>
    <t>Studies - Labs Interpretation</t>
  </si>
  <si>
    <t>Cardiovascular - Family Hx CAD</t>
  </si>
  <si>
    <t>Airway - Other</t>
  </si>
  <si>
    <t>PCI stent</t>
  </si>
  <si>
    <t>PCI_date</t>
  </si>
  <si>
    <t>Medication</t>
  </si>
  <si>
    <t>Treating Doctor,,,</t>
  </si>
  <si>
    <t>Patient_assessment_completed_by_name</t>
    <phoneticPr fontId="31" type="noConversion"/>
  </si>
  <si>
    <t>Option_List_Presented_Term</t>
  </si>
  <si>
    <t>Medication_herbal_alternative</t>
  </si>
  <si>
    <t>Carer_Mobile_Phone</t>
  </si>
  <si>
    <t>Carer_Work_Phone</t>
  </si>
  <si>
    <t>The name to be used for the Concept on the Preoperative summary</t>
  </si>
  <si>
    <t>MPOG_Concept_Name</t>
  </si>
  <si>
    <t>SNOMED Code</t>
  </si>
  <si>
    <t>Surname</t>
  </si>
  <si>
    <t>Demographic details,Patient,,</t>
  </si>
  <si>
    <t>Patient_First_Name</t>
  </si>
  <si>
    <t>Forename</t>
  </si>
  <si>
    <t>Patient_Middle_Name</t>
  </si>
  <si>
    <t>Patient_Contact_introduction</t>
    <phoneticPr fontId="31" type="noConversion"/>
  </si>
  <si>
    <t>Patient_Gender</t>
  </si>
  <si>
    <t>Physical Exam - Age</t>
  </si>
  <si>
    <t>Preferred Telephone Contact</t>
    <phoneticPr fontId="31" type="noConversion"/>
  </si>
  <si>
    <t>Patient History,Pediatric,,</t>
  </si>
  <si>
    <t>Pulmonary function test results</t>
  </si>
  <si>
    <t>Physical Exam - Integument</t>
  </si>
  <si>
    <t>Spinal cord injury</t>
  </si>
  <si>
    <t>Surgical history</t>
  </si>
  <si>
    <t>Valvular_heart_disease</t>
  </si>
  <si>
    <t>Valvular heart disease</t>
  </si>
  <si>
    <t>Autonomic_Dysreflexia</t>
  </si>
  <si>
    <t>Neck_circumference_inches</t>
  </si>
  <si>
    <t>Possible cardiac disease</t>
  </si>
  <si>
    <t>Liver_disease_other</t>
  </si>
  <si>
    <t>Raised ICP</t>
  </si>
  <si>
    <t>GCS_E</t>
  </si>
  <si>
    <t>GCS E</t>
  </si>
  <si>
    <t>Birthweight</t>
  </si>
  <si>
    <t>Pediatric_Neuromuscular</t>
  </si>
  <si>
    <t>Other liver</t>
  </si>
  <si>
    <t>Diabetes</t>
  </si>
  <si>
    <t>Patient History,Endocrine,,</t>
  </si>
  <si>
    <t>Cirrhosis</t>
  </si>
  <si>
    <t>Child_Pugh</t>
  </si>
  <si>
    <t>Physical Exam - Body Mass Index</t>
  </si>
  <si>
    <t>BSA</t>
  </si>
  <si>
    <t>Current inotropes</t>
  </si>
  <si>
    <t>Peripheral_vascular_disease</t>
  </si>
  <si>
    <t>Premature delivery</t>
  </si>
  <si>
    <t>Gastrointestinal_other</t>
  </si>
  <si>
    <t>Pacemaker_or_ICD_details</t>
  </si>
  <si>
    <t>Alcohol units per week</t>
  </si>
  <si>
    <t>Tobacco_Ever</t>
  </si>
  <si>
    <t>Cardiovascular - PVOD</t>
  </si>
  <si>
    <t>Preferred Contact</t>
  </si>
  <si>
    <t>Medicare_Card_Number</t>
  </si>
  <si>
    <t>NHS_Number</t>
    <phoneticPr fontId="31" type="noConversion"/>
  </si>
  <si>
    <t>Poor_nutrition</t>
  </si>
  <si>
    <t>Asthma (severity)</t>
  </si>
  <si>
    <t>Asthma_ER_attendance</t>
  </si>
  <si>
    <t>Patient History,Obstetric,,</t>
  </si>
  <si>
    <t>Parent_Guardian_Name</t>
  </si>
  <si>
    <t>Infectious_Disease_Recent</t>
  </si>
  <si>
    <t>Concepts are put into categories for display on the Preoperative Summary.  There are 4 levels in the hierarchy of Categories.  This column shows the names of each of the four categories separated by commas.</t>
  </si>
  <si>
    <t>Category_Level_1_Name</t>
  </si>
  <si>
    <t>Respiratory - Asthma ER Visits</t>
  </si>
  <si>
    <t>Poor nutrition</t>
  </si>
  <si>
    <t>Studies - PFT date</t>
  </si>
  <si>
    <t>Mini-stroke or TIA</t>
    <phoneticPr fontId="31" type="noConversion"/>
  </si>
  <si>
    <t>Ideal body weight</t>
  </si>
  <si>
    <t>Aortic disease</t>
  </si>
  <si>
    <t>Inotropes_current</t>
  </si>
  <si>
    <t>Drug dose unit of measure</t>
  </si>
  <si>
    <t>Valvular_heart_disease_type</t>
  </si>
  <si>
    <t>General - Medications Detail - Last taken date/time</t>
  </si>
  <si>
    <t>Asthma ER attendance</t>
  </si>
  <si>
    <t>Renal_Other</t>
  </si>
  <si>
    <t>Other renal</t>
  </si>
  <si>
    <t>Autonomic dysreflexia</t>
  </si>
  <si>
    <t>Respiratory - Upper Resp Infection</t>
  </si>
  <si>
    <t>Neuro - Peripheral Nerve Disease</t>
  </si>
  <si>
    <t>History - Social History - Tobacco Details Pack Years</t>
  </si>
  <si>
    <t>Illicit_Drugs</t>
  </si>
  <si>
    <t>Other Contact Info</t>
  </si>
  <si>
    <t>Patient History,General,,</t>
  </si>
  <si>
    <t>Metastatic malignancy</t>
  </si>
  <si>
    <t>IHD</t>
  </si>
  <si>
    <t>Lower_respiratory_infection</t>
  </si>
  <si>
    <t>Intracranial_Aneurysm</t>
  </si>
  <si>
    <t>Valve disease</t>
  </si>
  <si>
    <t>Intracranial aneurysm</t>
  </si>
  <si>
    <t>Glasgow_Coma_Score_is_15</t>
  </si>
  <si>
    <t>GCS 15</t>
  </si>
  <si>
    <t>Obstetrics - Gyn - Other</t>
  </si>
  <si>
    <t>Pulmonary contusion</t>
  </si>
  <si>
    <t>Pulmonary_contusion</t>
  </si>
  <si>
    <t>Drug_side_effects</t>
  </si>
  <si>
    <t>Allergy to (and reaction)</t>
  </si>
  <si>
    <t>Musculoskeletal - Other</t>
  </si>
  <si>
    <t>Rheumatoid_arthritis</t>
  </si>
  <si>
    <t>Respiratory - Asthma Symptom Frequency</t>
  </si>
  <si>
    <t>Respiratory - Symptoms</t>
  </si>
  <si>
    <t>General - Allergies</t>
  </si>
  <si>
    <t>Respiratory - Asthma Medications</t>
  </si>
  <si>
    <t>Ischemic_heart_disease</t>
  </si>
  <si>
    <t>Respiratory</t>
  </si>
  <si>
    <t>Gastrointestinal</t>
  </si>
  <si>
    <t>Liver_disease=Yes</t>
    <phoneticPr fontId="31" type="noConversion"/>
  </si>
  <si>
    <t>Have you been to the hospital emergency room because of asthma?</t>
    <phoneticPr fontId="31" type="noConversion"/>
  </si>
  <si>
    <t>Cardiovascular - Congestive Heart Failure</t>
  </si>
  <si>
    <t>Asthma = Yes or Bronchial_Hyperreactivity = Yes</t>
    <phoneticPr fontId="31" type="noConversion"/>
  </si>
  <si>
    <t>Asthma treatment</t>
  </si>
  <si>
    <t>Pneumothorax</t>
  </si>
  <si>
    <t>Allergy reaction</t>
  </si>
  <si>
    <t>Respiratory - Sleep Apnea</t>
  </si>
  <si>
    <t>Cardiac stress test performed</t>
  </si>
  <si>
    <t>General - Allergies Detail - Reaction</t>
  </si>
  <si>
    <t>Gynecological_Other</t>
  </si>
  <si>
    <t>Pulmonary_other</t>
  </si>
  <si>
    <t>Neurological</t>
  </si>
  <si>
    <t>Side effects</t>
  </si>
  <si>
    <t>Exercise_tolerance_less_than_4_METS_cause</t>
  </si>
  <si>
    <t>Cause for ex. Tolerance &lt; 4 METS</t>
  </si>
  <si>
    <t>Surgery_Previous</t>
  </si>
  <si>
    <t>Concept_Name</t>
  </si>
  <si>
    <t>The internal database name for the Concept</t>
  </si>
  <si>
    <t>Bronchial_Hyperreactivity</t>
    <phoneticPr fontId="31" type="noConversion"/>
  </si>
  <si>
    <t>NHYA_dyspnea_grade</t>
  </si>
  <si>
    <t>NHYA grade</t>
  </si>
  <si>
    <t>Concept_Display_Name</t>
  </si>
  <si>
    <t>Atrial_fibrillation_pattern</t>
  </si>
  <si>
    <t>AF pattern</t>
  </si>
  <si>
    <t>Other hematological disorder</t>
  </si>
  <si>
    <t>Hematologic - Other</t>
  </si>
  <si>
    <t>Sepsis</t>
  </si>
  <si>
    <t>Airway_Summary</t>
  </si>
  <si>
    <t>Glasgow Coma Scale (GCS)</t>
  </si>
  <si>
    <t>General - Dental History</t>
  </si>
  <si>
    <t>General - Dermatologic History</t>
  </si>
  <si>
    <t>Existing airway</t>
  </si>
  <si>
    <t>Airway - Existing Airway</t>
  </si>
  <si>
    <t>Beard</t>
  </si>
  <si>
    <t>Patient_Contact_Other</t>
  </si>
  <si>
    <t>DOB</t>
  </si>
  <si>
    <t>Drug_Name</t>
  </si>
  <si>
    <t>Obstetrics / Gyn - Expected Delivery</t>
  </si>
  <si>
    <t>Respiratory - Asthma Class</t>
  </si>
  <si>
    <t>Congenital or hereditary disease</t>
  </si>
  <si>
    <t>Reason for exercise tolerance &lt; 4 METS</t>
  </si>
  <si>
    <t>Patient_Postal_Address</t>
  </si>
  <si>
    <t>Postal address</t>
  </si>
  <si>
    <t>Airway examination</t>
  </si>
  <si>
    <t>Investigations ordered</t>
  </si>
  <si>
    <t>Drug eluting stent</t>
  </si>
  <si>
    <t>Bronchial hyperreactivity</t>
  </si>
  <si>
    <t>Bronchopulmonary_Dysplasia</t>
  </si>
  <si>
    <t>Social security number</t>
  </si>
  <si>
    <t>Name</t>
  </si>
  <si>
    <t>Have you had nausea or vomiting after anesthesia?</t>
  </si>
  <si>
    <t>Endocrine - Other</t>
  </si>
  <si>
    <t>Have you had surgery before?</t>
  </si>
  <si>
    <t>Craniofacial abnormality</t>
  </si>
  <si>
    <t>Neuro - Other</t>
  </si>
  <si>
    <t>Airway_comment_other</t>
  </si>
  <si>
    <t>Patient History,Gastrointestinal,,</t>
  </si>
  <si>
    <t>Cardiovascular - ICD / Pacer</t>
  </si>
  <si>
    <t>ICD</t>
  </si>
  <si>
    <t>Drug_PRN</t>
  </si>
  <si>
    <t>Cardiac surgery</t>
  </si>
  <si>
    <t>Infectious disease in last month</t>
  </si>
  <si>
    <t>Implanted defibrillator</t>
  </si>
  <si>
    <t>Pacemaker_or_ICD_type</t>
  </si>
  <si>
    <t>Anesthetic_Complications_Family_History</t>
  </si>
  <si>
    <t>Cardiovascular - Thoracic Aorta Disease</t>
  </si>
  <si>
    <t>Tobacco_Date_Stopped</t>
  </si>
  <si>
    <t>Option_List</t>
  </si>
  <si>
    <t>Options for OneOption or ManyOption</t>
  </si>
  <si>
    <t>Text_Length</t>
  </si>
  <si>
    <t>General - Surgery Date</t>
  </si>
  <si>
    <t>General - Proposed Operation</t>
  </si>
  <si>
    <t>Drug_last_taken</t>
  </si>
  <si>
    <t>GCS V</t>
  </si>
  <si>
    <t>Consultations requested</t>
    <phoneticPr fontId="31" type="noConversion"/>
  </si>
  <si>
    <t>Demographic details</t>
  </si>
  <si>
    <t>Patient</t>
  </si>
  <si>
    <t>Demographics</t>
  </si>
  <si>
    <t>Parent</t>
  </si>
  <si>
    <t>NHS number</t>
    <phoneticPr fontId="31" type="noConversion"/>
  </si>
  <si>
    <t>Physical Exam - Temperature</t>
  </si>
  <si>
    <t>Physical Exam - SaO2</t>
  </si>
  <si>
    <t>Assessment and Plan - Billing Anesthesia Base CPT Code</t>
  </si>
  <si>
    <t>Pregnancy_Current</t>
  </si>
  <si>
    <t>Breastfeeding</t>
  </si>
  <si>
    <t>Ideal_body_weight</t>
  </si>
  <si>
    <t>Physical Exam - Other Comments</t>
  </si>
  <si>
    <t>Studies - CXR Interpretation</t>
  </si>
  <si>
    <t>Assessment and Plan - Outstanding Issues</t>
  </si>
  <si>
    <t>Echo performed</t>
  </si>
  <si>
    <t>Investigations_Echo_Date_Performed</t>
  </si>
  <si>
    <t>Echo date</t>
  </si>
  <si>
    <t>History - Social History - Illicit Drug Use</t>
  </si>
  <si>
    <t>Carer_Preferred_Contact</t>
  </si>
  <si>
    <t>Ask_Details</t>
  </si>
  <si>
    <t>The term to be put in the database from an Option List</t>
  </si>
  <si>
    <t>Procedure</t>
  </si>
  <si>
    <t>Demographic details,Parent,,</t>
  </si>
  <si>
    <t>Surgical diagnosis / indication</t>
  </si>
  <si>
    <t>Category_Level_1_Order</t>
  </si>
  <si>
    <t>Last_Normal_Menstrual_Period_Date</t>
  </si>
  <si>
    <t>LMP</t>
  </si>
  <si>
    <t>Guardian</t>
  </si>
  <si>
    <t>Carer</t>
  </si>
  <si>
    <t>Cerebrovascular_diseases_patient</t>
    <phoneticPr fontId="31" type="noConversion"/>
  </si>
  <si>
    <t>Stroke</t>
    <phoneticPr fontId="31" type="noConversion"/>
  </si>
  <si>
    <t>Anesthetist</t>
    <phoneticPr fontId="31" type="noConversion"/>
  </si>
  <si>
    <t>Have you ever been diagnosed with a bleeding disorder?</t>
  </si>
  <si>
    <t>Y_N_U_Clinician</t>
  </si>
  <si>
    <t>Angina</t>
  </si>
  <si>
    <t>Assessment and Plan - Billing Anesthesia E&amp;M Code</t>
  </si>
  <si>
    <t>Studies - ECHO Interpretation</t>
  </si>
  <si>
    <t>Do you take any medicines (including tablets, inhalers, patches or creams)?</t>
    <phoneticPr fontId="31" type="noConversion"/>
  </si>
  <si>
    <t>Misc - Malignancy (Solid or Hematologic)</t>
  </si>
  <si>
    <t>Malignancy_current</t>
  </si>
  <si>
    <t>History of cardiovascular disease</t>
  </si>
  <si>
    <t>CPAP</t>
  </si>
  <si>
    <t>Hemothorax</t>
  </si>
  <si>
    <t>Cardiovascular - Hypertension</t>
  </si>
  <si>
    <t>Arrhythmia</t>
  </si>
  <si>
    <t>Rheumatological</t>
  </si>
  <si>
    <t>Hematological</t>
  </si>
  <si>
    <t>Infectious</t>
  </si>
  <si>
    <t>Pain</t>
  </si>
  <si>
    <t>Other</t>
  </si>
  <si>
    <t>Physical Examination</t>
  </si>
  <si>
    <t>Risk_of_Excessive_Blood_Loss</t>
  </si>
  <si>
    <t>Risk of excessive blood loss</t>
  </si>
  <si>
    <t>Mechanical ventilation</t>
  </si>
  <si>
    <t>Bleeding_Diathesis</t>
  </si>
  <si>
    <t>Previous transfusion</t>
  </si>
  <si>
    <t>Hematologic - Previous Transfusion History</t>
  </si>
  <si>
    <t>Hematological_malignancy</t>
  </si>
  <si>
    <t>When Categories are listed for display on the Preoperative Summary, this is the name that should be used rather than the fully qualified 4 level name.</t>
  </si>
  <si>
    <t>General - Past Medical History (not categorized)</t>
  </si>
  <si>
    <t>Existing_airway</t>
  </si>
  <si>
    <t>Consent_given</t>
  </si>
  <si>
    <t>Myocardial_infarction_date_most_recent</t>
  </si>
  <si>
    <t>Airway history</t>
  </si>
  <si>
    <t>Were you born with any heart disease?</t>
  </si>
  <si>
    <t>Studies - Other date</t>
  </si>
  <si>
    <t>PCI date</t>
  </si>
  <si>
    <t>Drug_eluting_stent</t>
  </si>
  <si>
    <t>Spinal_Cord_Injury_Level</t>
  </si>
  <si>
    <t>Spinal cord injury level</t>
  </si>
  <si>
    <t>Drug_resistant_organism</t>
  </si>
  <si>
    <t>ID - Sepsis</t>
  </si>
  <si>
    <t>HIV_AIDS</t>
  </si>
  <si>
    <t>HIV / AIDS</t>
  </si>
  <si>
    <t>Current preoperative pain score (with movement)</t>
  </si>
  <si>
    <t>Airway - Beard</t>
  </si>
  <si>
    <t>Concept_Order_In_Category</t>
  </si>
  <si>
    <t>Surgical diagnosis</t>
  </si>
  <si>
    <t>Assessment and Plan - Work Up Status</t>
  </si>
  <si>
    <t>Consent_to_Pre-op.net_research</t>
  </si>
  <si>
    <t>Hyomental_distance</t>
  </si>
  <si>
    <t>Hyomental distance</t>
  </si>
  <si>
    <t>General - Medications - Chronic Steroid Use</t>
  </si>
  <si>
    <t>General - Birth History</t>
  </si>
  <si>
    <t>Home Oxygen</t>
  </si>
  <si>
    <t>Patient_Identifiable_Information_introduction</t>
    <phoneticPr fontId="31" type="noConversion"/>
  </si>
  <si>
    <t>Congenital heart disease type</t>
  </si>
  <si>
    <t>Patient_Age</t>
  </si>
  <si>
    <t>Age</t>
  </si>
  <si>
    <t>Patient History,Planned procedure,,</t>
  </si>
  <si>
    <t>General</t>
  </si>
  <si>
    <t>Anesthesia technique</t>
  </si>
  <si>
    <t>ManyOptions</t>
  </si>
  <si>
    <t>Do you have asthma?</t>
  </si>
  <si>
    <t>asthma = Yes</t>
  </si>
  <si>
    <t>Poor_exercise_tolerance_reasons_patient</t>
  </si>
  <si>
    <t>Past operation</t>
  </si>
  <si>
    <t>High_arched_palate</t>
  </si>
  <si>
    <t>Congenital_Or_Hereditary_Disease</t>
  </si>
  <si>
    <t>URTI within 6 weeks</t>
  </si>
  <si>
    <t>Limitation to blood products</t>
  </si>
  <si>
    <t>High arched palate</t>
  </si>
  <si>
    <t>General - Allergies Detail - Severity of Reaction</t>
  </si>
  <si>
    <t>Post operative nausea and vomiting (PONV)</t>
  </si>
  <si>
    <t>Gestational age at birth</t>
  </si>
  <si>
    <t>Recent_URTI</t>
  </si>
  <si>
    <t>Assessment and Plan - Labs requested</t>
  </si>
  <si>
    <t>Infectious_Disease_Exposure_Recent</t>
  </si>
  <si>
    <t>GCS_V</t>
  </si>
  <si>
    <t>Hepatitis_ever</t>
  </si>
  <si>
    <t>Organ transplant</t>
  </si>
  <si>
    <t>Thoracic aortic disease</t>
  </si>
  <si>
    <t>Pacemaker_or_ICD</t>
  </si>
  <si>
    <t>Pacemaker / ICD</t>
  </si>
  <si>
    <t>General - Medications Detail - Route of Administration</t>
  </si>
  <si>
    <t>Patient History,Respiratory,,</t>
  </si>
  <si>
    <t>Renal_Disease</t>
  </si>
  <si>
    <t>Previous_cardiac_surgery_type</t>
  </si>
  <si>
    <t>Surgical_Diagnosis</t>
  </si>
  <si>
    <t>Aortic_disease</t>
  </si>
  <si>
    <t>BMI</t>
  </si>
  <si>
    <t>Drug last taken</t>
  </si>
  <si>
    <t>Respiratory - Asthma General</t>
  </si>
  <si>
    <t>Fluid restriction</t>
  </si>
  <si>
    <t>Fluid_Restriction</t>
  </si>
  <si>
    <t>RR</t>
  </si>
  <si>
    <t>Physical Exam - Resp Rate</t>
  </si>
  <si>
    <t>Temperature</t>
  </si>
  <si>
    <t>Parent / guardian home telephone</t>
  </si>
  <si>
    <t>Parent / guardian's preferred contact method</t>
  </si>
  <si>
    <t>Respiratory_Rate</t>
  </si>
  <si>
    <t>Assessment and Plan - Billing Status</t>
  </si>
  <si>
    <t>Investigations_CXR_Performed</t>
  </si>
  <si>
    <t>Has the patient had any of these disease in the last month (Select)?</t>
  </si>
  <si>
    <t>Is there any possibility or concern that the patient has cardiac disease?</t>
  </si>
  <si>
    <t>Anticoagulants</t>
  </si>
  <si>
    <t>Asthma hospitalisations</t>
  </si>
  <si>
    <t>Patient_Age&lt;14</t>
  </si>
  <si>
    <t>Investigations_CXR_Results</t>
  </si>
  <si>
    <t>CXR results</t>
  </si>
  <si>
    <t>Carer home telephone</t>
  </si>
  <si>
    <t>Carer mobile telephone</t>
  </si>
  <si>
    <t>Carer work telephone</t>
  </si>
  <si>
    <t>Studies - ECHO date</t>
  </si>
  <si>
    <t>Carer Address</t>
  </si>
  <si>
    <t>Investigations_Echo_Results</t>
  </si>
  <si>
    <t>Pregnancy_Problems</t>
  </si>
  <si>
    <t>Future</t>
  </si>
  <si>
    <t>MI or Acute Coronary Syndrome (ever)</t>
  </si>
  <si>
    <t>Parent / guardian address</t>
  </si>
  <si>
    <t>Pregnancy problems</t>
  </si>
  <si>
    <t>What operation or procedure are you having?</t>
  </si>
  <si>
    <t>Do you have angina?</t>
  </si>
  <si>
    <t>Angina=Yes</t>
  </si>
  <si>
    <t>Angina_severity</t>
  </si>
  <si>
    <t>Echo results</t>
  </si>
  <si>
    <t>Skin_examination</t>
  </si>
  <si>
    <t>Skin</t>
  </si>
  <si>
    <t>CXR performed</t>
  </si>
  <si>
    <t>Demographic details,Carer,,</t>
  </si>
  <si>
    <t>Interincisor gap &lt; 5cm or subluxation = 0</t>
  </si>
  <si>
    <t>Pulmonary stenosis</t>
  </si>
  <si>
    <t>Other rheumatological disease</t>
  </si>
  <si>
    <t>Cardiovascular - Coronary Artery Disease</t>
  </si>
  <si>
    <t>General - Environmental Allergies</t>
  </si>
  <si>
    <t>Angina_Class</t>
  </si>
  <si>
    <t>Pulmonary regurgitation</t>
  </si>
  <si>
    <t>PR</t>
  </si>
  <si>
    <t>Patient_Age &lt; 1</t>
  </si>
  <si>
    <t>In the list of people on the card, what is your number?</t>
  </si>
  <si>
    <t>First day of last menstrual period</t>
  </si>
  <si>
    <t>GCS (Caclulated)</t>
  </si>
  <si>
    <t>Number of myocardial infarctions</t>
  </si>
  <si>
    <t>MI_ever = Yes</t>
  </si>
  <si>
    <t>Height (cm) patient reported</t>
  </si>
  <si>
    <t>Allergy_cause_reaction</t>
  </si>
  <si>
    <t>Investigations_Stress_Test_Date_Performed</t>
  </si>
  <si>
    <t>Malignancy current</t>
  </si>
  <si>
    <t>History_of_arrhythmia</t>
  </si>
  <si>
    <t>Genitourinary</t>
  </si>
  <si>
    <t>Liver</t>
  </si>
  <si>
    <t>Decompensated heart failure</t>
  </si>
  <si>
    <t>Height_patient_report_cm</t>
  </si>
  <si>
    <t>Obstetric</t>
  </si>
  <si>
    <t>Airway</t>
  </si>
  <si>
    <t>History</t>
  </si>
  <si>
    <t>Cardiovascular - Arrhythmia</t>
  </si>
  <si>
    <t>Atrial_fibrillation</t>
  </si>
  <si>
    <t>Atrial fibrillation</t>
  </si>
  <si>
    <t>Short thyromental distance</t>
  </si>
  <si>
    <t>Haematological malignancy</t>
  </si>
  <si>
    <t>Airway - Neck circumference (in)</t>
  </si>
  <si>
    <t>Neck circumference (cm)</t>
  </si>
  <si>
    <t>Airway - Neck circumference (cm)</t>
  </si>
  <si>
    <t>Studies - Other Interpretation</t>
  </si>
  <si>
    <t>Assessment and Plan - Preop Meds Needed</t>
  </si>
  <si>
    <t>Jaw Protrusion</t>
  </si>
  <si>
    <t>Airway - Jaw Protrusion</t>
  </si>
  <si>
    <t>Consent</t>
  </si>
  <si>
    <t>Congenital Heart disease</t>
  </si>
  <si>
    <t>Airway - Dentition</t>
  </si>
  <si>
    <t>Receding_mandible</t>
  </si>
  <si>
    <t>Receding mandible</t>
  </si>
  <si>
    <t>Neck_circumference_cm</t>
  </si>
  <si>
    <t>General - Sensory Limitations</t>
  </si>
  <si>
    <t>Assessment and Plan - Anesthesia Consent</t>
  </si>
  <si>
    <t>Assessment and Plan - Anesthetic Consideration</t>
  </si>
  <si>
    <t>Preop Summary Status</t>
  </si>
  <si>
    <t>Neuro - Spine and Spinal Cord Disease</t>
  </si>
  <si>
    <t>Preop_Summary_Status</t>
  </si>
  <si>
    <t>Congenital_heart_disease = Yes</t>
  </si>
  <si>
    <t>General - Medications Detail - Taken since date</t>
  </si>
  <si>
    <t>Functional_Scale_Based_on_AHA_Cardiac_Assessment</t>
  </si>
  <si>
    <t>Recommended Antibiotic Dose</t>
  </si>
  <si>
    <t>Unmapped Preop Concept</t>
  </si>
  <si>
    <t>Airway - Freetext Comments</t>
  </si>
  <si>
    <t>Assessment and Plan - Surgical Procedure Assessment (SPA) Score</t>
  </si>
  <si>
    <t>Assessment and Plan - Model for End Stage Liver Disease (MELD) Score</t>
  </si>
  <si>
    <t>Assessment and Plan - Discharge Planning</t>
  </si>
  <si>
    <t>Exercise_tolerance_METS &lt;4</t>
  </si>
  <si>
    <t>Assessment and Plan - Emergency Procedure</t>
  </si>
  <si>
    <t>Studies - Stress Test Inducible Ischemia Interpretation</t>
  </si>
  <si>
    <t>Previous_cardiac_surgery=Yes</t>
  </si>
  <si>
    <t>Cardiovascular - Myocardial Infarction</t>
  </si>
  <si>
    <t>Mild</t>
  </si>
  <si>
    <t>Past anaesthetic complications</t>
  </si>
  <si>
    <t>Have you had any problems with anesthetics?</t>
  </si>
  <si>
    <t>Question used in telephone assessment by professional</t>
  </si>
  <si>
    <t>Malignancy (ever)</t>
  </si>
  <si>
    <t>Malignancy (active)</t>
  </si>
  <si>
    <t>General - PONV Risk Total Score</t>
  </si>
  <si>
    <t>Past_cardiac_surgery_type</t>
  </si>
  <si>
    <t>Investigations,Ordered,,</t>
  </si>
  <si>
    <t>Pediatrics - Birthweight</t>
  </si>
  <si>
    <t>Gestation_at_Birth</t>
  </si>
  <si>
    <t>Gastroesophageal reflux</t>
  </si>
  <si>
    <t>Congenital heart disease</t>
  </si>
  <si>
    <t>GI - Liver Disease</t>
  </si>
  <si>
    <t>24 hour opioid use</t>
  </si>
  <si>
    <t>Have you had hepatitis?</t>
  </si>
  <si>
    <t>Have you ever been diagnosed with cirrhosis?</t>
  </si>
  <si>
    <t>Cardiovascular - Pacemaker only</t>
  </si>
  <si>
    <t>Endocrine - Adrenal Dysfunction</t>
  </si>
  <si>
    <t>Investigations,Results,,</t>
  </si>
  <si>
    <t>Organ_Transplant</t>
  </si>
  <si>
    <t>Previous_cardiac_surgery</t>
  </si>
  <si>
    <t>Investigations_Lab_Results_Creatinine_Units</t>
  </si>
  <si>
    <t>Investigations_Lab_Results_Albumin</t>
  </si>
  <si>
    <t>Albumin</t>
  </si>
  <si>
    <t>Investigations_Lab_Results_HbA1C</t>
  </si>
  <si>
    <t>BP</t>
  </si>
  <si>
    <t>Physical Exam - BP Sys/Dias Combined</t>
  </si>
  <si>
    <t>Inspired_O2</t>
  </si>
  <si>
    <t>FiO2</t>
  </si>
  <si>
    <t>Oxygen_Saturation</t>
  </si>
  <si>
    <t>SpO2</t>
  </si>
  <si>
    <t>Studies - EKG Interpretation</t>
  </si>
  <si>
    <t>Investigations_PFT_Performed</t>
  </si>
  <si>
    <t>Pulmonary function tests performed</t>
  </si>
  <si>
    <t>Investigations_PFT_Results</t>
  </si>
  <si>
    <t>Investigations_PFT_Date</t>
  </si>
  <si>
    <t>PFT date</t>
  </si>
  <si>
    <t>Assessment and Plan - Planned Monitors</t>
  </si>
  <si>
    <t>Are the contact details for the parent or guardian different to the patient's contact details?</t>
  </si>
  <si>
    <t>Y_N_U_Patient</t>
  </si>
  <si>
    <t>Does the patient have a carer?</t>
  </si>
  <si>
    <t>Assessment and Plan - Billing ICD9</t>
  </si>
  <si>
    <t>Physical Exam - Multiple Body Systems</t>
  </si>
  <si>
    <t>Assessment and Plan - Required Paperwork</t>
  </si>
  <si>
    <t>Assessment and Plan - Postop Pain Management</t>
  </si>
  <si>
    <t>Other comments</t>
  </si>
  <si>
    <t>Physical Exam - Multiple Vital Signs</t>
  </si>
  <si>
    <t>Do you have rheumatoid arthritis?</t>
  </si>
  <si>
    <t>mg/dl</t>
  </si>
  <si>
    <t>Lower - complete denture / no teeth</t>
  </si>
  <si>
    <t>Other internal diseases</t>
  </si>
  <si>
    <t>MODY</t>
  </si>
  <si>
    <t>Cerebral bleeding</t>
  </si>
  <si>
    <t>Cardiovascular - Symptoms</t>
  </si>
  <si>
    <t>Pulmonary_disease</t>
  </si>
  <si>
    <t>Pulmonary disease</t>
  </si>
  <si>
    <t>Date of birth</t>
  </si>
  <si>
    <t>Renal disease</t>
  </si>
  <si>
    <t>Assessment and Plan - Miscellaneous Compliance Documentation</t>
  </si>
  <si>
    <t>PS</t>
  </si>
  <si>
    <t>Parent_Contact_equals_Patient_Contact=No</t>
  </si>
  <si>
    <t>Loose teeth</t>
  </si>
  <si>
    <t>Chipped teeth</t>
  </si>
  <si>
    <t>Polio</t>
  </si>
  <si>
    <t>American Society of Anesthesiologists physical status class 1 (finding)</t>
  </si>
  <si>
    <t>Respiratory - Mechanical Ventilation - FiO2</t>
  </si>
  <si>
    <t>Respiratory - Mechanical Ventilation - Mode</t>
  </si>
  <si>
    <t>Respiratory - Mechanical Ventilation - PEEP</t>
  </si>
  <si>
    <t>Individual healthcare identifier (if available)</t>
  </si>
  <si>
    <t>Investigations_CXR_Date_Performed</t>
  </si>
  <si>
    <t>CXR date</t>
  </si>
  <si>
    <t>Risk of blood loss greater than usual?</t>
  </si>
  <si>
    <t>Number</t>
  </si>
  <si>
    <t>History_of_arrhythmia = Yes</t>
  </si>
  <si>
    <t>Patient History,Musculoskeletal,,</t>
  </si>
  <si>
    <t>Hypertension</t>
  </si>
  <si>
    <t>Who is your surgeon or doctor performing procedure?</t>
  </si>
  <si>
    <t>Physical Examination,Respiratory,,</t>
  </si>
  <si>
    <t>Have you ever had atrial fibrillation?</t>
  </si>
  <si>
    <t>Patient History,Hematological,,</t>
  </si>
  <si>
    <t>Airway - Mallampati Score -- Neutral Neck Position</t>
  </si>
  <si>
    <t>Cardiomyopathy</t>
  </si>
  <si>
    <t>Hematologic - Malignancy</t>
  </si>
  <si>
    <t>Hematological_disorder_other</t>
  </si>
  <si>
    <t>Previous_transfusion</t>
  </si>
  <si>
    <t>Airway plan</t>
  </si>
  <si>
    <t>Assessment and Plan - Airway plan</t>
  </si>
  <si>
    <t>Thyromental distance</t>
  </si>
  <si>
    <t>Dentition</t>
  </si>
  <si>
    <t>What's the most exercise you can do? Choose the option from the list that best describes how much activity you can do?</t>
  </si>
  <si>
    <t>General - Beta Blocker Contraindications</t>
  </si>
  <si>
    <t>Assessment and Plan - Comments</t>
  </si>
  <si>
    <t>Assessment and Plan - Preop Consult</t>
  </si>
  <si>
    <t>Have you ever had a DVT or clot in the leg veins?</t>
  </si>
  <si>
    <t>Epilepsy or seizures</t>
  </si>
  <si>
    <t>Tiredness or fatigue</t>
  </si>
  <si>
    <t>Mild_moderate_severe</t>
  </si>
  <si>
    <t>General - Ophthalmologic History</t>
  </si>
  <si>
    <t>Cardiovascular - Other</t>
  </si>
  <si>
    <t>Oxygen administration</t>
  </si>
  <si>
    <t>Investigations_Echo_Performed=Yes</t>
  </si>
  <si>
    <t>Other lab results</t>
  </si>
  <si>
    <t>What operations have you had?</t>
  </si>
  <si>
    <t>Have you ever had a stroke, mini stroke, TIA or brain aneurysm?</t>
  </si>
  <si>
    <t>Lee Risk Score (IHD, CCF, Creat &gt; 177umol/l, IDDM, CVA, High risk surgery)</t>
  </si>
  <si>
    <t>Maybe</t>
  </si>
  <si>
    <t>Other rheumatological</t>
  </si>
  <si>
    <t>Consultation completed</t>
  </si>
  <si>
    <t>Consultations_completed</t>
  </si>
  <si>
    <t>Cerebrovascular_Disease</t>
  </si>
  <si>
    <t>Assessment and Plan - Evaluation Complete</t>
  </si>
  <si>
    <t>Induction_technique_planned</t>
  </si>
  <si>
    <t>On average, how many cigarettes do you smoke each day?</t>
  </si>
  <si>
    <t>Date stopped smoking</t>
  </si>
  <si>
    <t>Tobacco_Ever = Yes and  Tobacco_Current = No</t>
  </si>
  <si>
    <t>Approximately, when did you stop?</t>
  </si>
  <si>
    <t>Pack years</t>
  </si>
  <si>
    <t>Use of drugs</t>
  </si>
  <si>
    <t>Have you ever had heart surgery?</t>
  </si>
  <si>
    <t>Transplantation</t>
  </si>
  <si>
    <t>Dyspnoea</t>
  </si>
  <si>
    <t>Fatigue</t>
  </si>
  <si>
    <t>Shortness of breath</t>
  </si>
  <si>
    <t>Consultation requested</t>
  </si>
  <si>
    <t>Do you have emphysema or chronic bronchitis?</t>
  </si>
  <si>
    <t>COPD = Yes</t>
  </si>
  <si>
    <t>GOLD_stages</t>
  </si>
  <si>
    <t>Inotropes</t>
  </si>
  <si>
    <t>Cardiac surgery past</t>
  </si>
  <si>
    <t>Poor_exercise_tolerance_reasons_clinicians</t>
  </si>
  <si>
    <t>Diabetes type</t>
  </si>
  <si>
    <t>Current_24_hour_opioid_use_morphine_equivalent</t>
  </si>
  <si>
    <t>General - Medications - Home</t>
  </si>
  <si>
    <t>Airway - Hyoid to Mentum</t>
  </si>
  <si>
    <t>Pulmonary_hypertension</t>
  </si>
  <si>
    <t>Cognitive impairment</t>
  </si>
  <si>
    <t>Patient_Age &lt; 14</t>
  </si>
  <si>
    <t>What stops you from doing more exercise</t>
  </si>
  <si>
    <t>Drug PRN</t>
  </si>
  <si>
    <t>Procedure_Date</t>
  </si>
  <si>
    <t>Procedure date</t>
  </si>
  <si>
    <t>Severity</t>
  </si>
  <si>
    <t>Premature_Delivery</t>
  </si>
  <si>
    <t>Diabetic_neuropathy</t>
  </si>
  <si>
    <t>Cardiovascular - Valvular Disease</t>
  </si>
  <si>
    <t>Renal / Urologic - Renal Failure</t>
  </si>
  <si>
    <t>Dialysis</t>
  </si>
  <si>
    <t>Dialysis_type</t>
  </si>
  <si>
    <t>Dialysis type</t>
  </si>
  <si>
    <t>Respiratory - COPD General</t>
  </si>
  <si>
    <t>COPD_severity</t>
  </si>
  <si>
    <t>COPD (severity)</t>
  </si>
  <si>
    <t>Asthma</t>
  </si>
  <si>
    <t>Physical exam - abdominal</t>
  </si>
  <si>
    <t>Investigations_Lab_Results_Creatinine</t>
  </si>
  <si>
    <t>Investigations_ECG_Performed</t>
  </si>
  <si>
    <t>ECG</t>
  </si>
  <si>
    <t>Investigations_ECG_Date</t>
  </si>
  <si>
    <t>ECG Date</t>
  </si>
  <si>
    <t>Studies - EKG date</t>
  </si>
  <si>
    <t>Respiratory - Mechanical Ventilation - Tidal volume</t>
  </si>
  <si>
    <t>Upper - partial prosthesis</t>
  </si>
  <si>
    <t>Stable angina pectoris</t>
  </si>
  <si>
    <t>Have you ever had an organ transplant?</t>
  </si>
  <si>
    <t>Implants or crowns</t>
  </si>
  <si>
    <t>Upper - complete denture / no teeth</t>
  </si>
  <si>
    <t>Misc - Visual Disturbance</t>
  </si>
  <si>
    <t>General - Anesthesia Awareness</t>
  </si>
  <si>
    <t>Allergy cause and reaction</t>
  </si>
  <si>
    <t>Allergies = Yes</t>
  </si>
  <si>
    <t>Carer name</t>
  </si>
  <si>
    <t>Carer=Yes</t>
  </si>
  <si>
    <t>Ischemic heart disease</t>
  </si>
  <si>
    <t>Interincisor gap &gt; 5cm or subluxation &gt; 0</t>
  </si>
  <si>
    <t>Endocrine - Parathyroid Dysfunction</t>
  </si>
  <si>
    <t>Cardiovascular_symptoms_other</t>
  </si>
  <si>
    <t>Mean BP</t>
  </si>
  <si>
    <t>Patient History,Renal,,</t>
  </si>
  <si>
    <t>Renal_Failure</t>
  </si>
  <si>
    <t>Renal failure</t>
  </si>
  <si>
    <t>General - Past Hospitalizations</t>
  </si>
  <si>
    <t>General -Past Surgery History</t>
  </si>
  <si>
    <t>Cardiovascular_disease_other</t>
  </si>
  <si>
    <t>BP diastolic</t>
  </si>
  <si>
    <t>Physical Exam - BP Dias</t>
  </si>
  <si>
    <t>BP_Mean</t>
  </si>
  <si>
    <t>Past</t>
  </si>
  <si>
    <t>OneOption</t>
  </si>
  <si>
    <t>Gender_clinician</t>
  </si>
  <si>
    <t>Assessment and Plan - Emergent Status</t>
  </si>
  <si>
    <t>Drug_Route</t>
  </si>
  <si>
    <t>Other cardiovascular symptoms</t>
  </si>
  <si>
    <t>System field</t>
  </si>
  <si>
    <t>Heart_rate</t>
  </si>
  <si>
    <t>HR</t>
  </si>
  <si>
    <t>Physical Exam - Pulse Rate</t>
  </si>
  <si>
    <t>Parent / guardian mobile telephone</t>
  </si>
  <si>
    <t>Childhood diseases during last month</t>
  </si>
  <si>
    <t>Do you have high blood pressure or are you on treatment for blood pressure?</t>
  </si>
  <si>
    <t>Normal</t>
  </si>
  <si>
    <t>Patient_Age &lt; 18</t>
  </si>
  <si>
    <t>Respiratory - Restrictive Lung Disease</t>
  </si>
  <si>
    <t>Parent / guardian name</t>
  </si>
  <si>
    <t>Upper_respiratory_infection</t>
  </si>
  <si>
    <t>Studies - Stress Test Date</t>
  </si>
  <si>
    <t>Physical Exam - Oxygen Supplementation</t>
  </si>
  <si>
    <t>Home_Oxygen</t>
  </si>
  <si>
    <t>AF classification</t>
  </si>
  <si>
    <t>Glasgow_Coma_Score</t>
  </si>
  <si>
    <t>Restrictive lung disease</t>
  </si>
  <si>
    <t>Restrictive_lung_disease</t>
  </si>
  <si>
    <t>Thyromental_distance</t>
  </si>
  <si>
    <t>Hematologic - Anticoagulation</t>
  </si>
  <si>
    <t>Airway_plan</t>
  </si>
  <si>
    <t>Lee_Revised_Cardiac_Risk_index</t>
  </si>
  <si>
    <t>Lee Revised CRI</t>
  </si>
  <si>
    <t>Jaw_protrusion</t>
  </si>
  <si>
    <t>Rheumatologic - Lupus</t>
  </si>
  <si>
    <t xml:space="preserve">We can contribute data towards research into caring for people having surgery.  Anonymised data (data with all identifying features removed) is contributed from our database.  No information that can be traced back to the patient is shared.  Do we have your permission to use your anonymised data in research?  If you say no, your medical care will not be affected at all. </t>
  </si>
  <si>
    <t>4. Do light work around the house like dusting or washing dishes / strip and make a bed / mop floors / hang washed clothes / walk down a flight of stairs</t>
  </si>
  <si>
    <t>Bronchial breathing</t>
  </si>
  <si>
    <t>Are you on oxygen at home?</t>
  </si>
  <si>
    <t>Neuro - Seizures</t>
  </si>
  <si>
    <t>Parkinsons_Disease</t>
  </si>
  <si>
    <t>Parkinson's Disease</t>
  </si>
  <si>
    <t>Dementia</t>
  </si>
  <si>
    <t>Neuro - Dementia</t>
  </si>
  <si>
    <t>Airway - Mouth Opening</t>
  </si>
  <si>
    <t>Short_thyromental_distance</t>
  </si>
  <si>
    <t>Acute heart failure</t>
  </si>
  <si>
    <t>Induction planned</t>
  </si>
  <si>
    <t>ID - Isolation Code</t>
  </si>
  <si>
    <t>Tobacco_Current = Yes</t>
  </si>
  <si>
    <t>Neuro - Cerebrovascular Diseaes</t>
  </si>
  <si>
    <t>Judgement and Plan,,,</t>
  </si>
  <si>
    <t>Assessment and Plan - Attending Signature</t>
  </si>
  <si>
    <t>Seizure disorder</t>
  </si>
  <si>
    <t>Assessment and Plan - ASA Physical Status (do not use)</t>
  </si>
  <si>
    <t>Testing - Completed Tests</t>
  </si>
  <si>
    <t>Mouth opening</t>
  </si>
  <si>
    <t>Assessment and Plan - DNR Status in OR</t>
  </si>
  <si>
    <t>Assessment and Plan - Billing Established Patient</t>
  </si>
  <si>
    <t>Ever smoked</t>
  </si>
  <si>
    <t>Do you take any recreational drugs?</t>
  </si>
  <si>
    <t>Stroke</t>
  </si>
  <si>
    <t>Consultations,Requested,,</t>
  </si>
  <si>
    <t>Heart failure diagnosis date</t>
  </si>
  <si>
    <t>Heart_failure_acute</t>
  </si>
  <si>
    <t>Heart_failure_decompensated</t>
  </si>
  <si>
    <t>Other internal disease</t>
  </si>
  <si>
    <t>Height_measured</t>
  </si>
  <si>
    <t>Height(cm)</t>
  </si>
  <si>
    <t>Current_Pain_Score_Movement</t>
  </si>
  <si>
    <t>Dress yourself / shower yourself without stopping</t>
  </si>
  <si>
    <t>Have any of your relatives had problems with anesthetics?</t>
  </si>
  <si>
    <t>Obstructive sleep apnea</t>
  </si>
  <si>
    <t>Blood results available</t>
  </si>
  <si>
    <t>Patient History,Other,,</t>
  </si>
  <si>
    <t>Hepatitis</t>
  </si>
  <si>
    <t>Diabetes_type</t>
  </si>
  <si>
    <t>General - Medications Detail - First Databank Code</t>
  </si>
  <si>
    <t>GERD</t>
  </si>
  <si>
    <t>Hematologic - Deep venous thrombosis</t>
  </si>
  <si>
    <t>Creatinine</t>
  </si>
  <si>
    <t>Investigations_ECG_Result</t>
  </si>
  <si>
    <t>ECG Results</t>
  </si>
  <si>
    <t>General - Medications Detail - Scheduled vs PRN</t>
  </si>
  <si>
    <t>COPD</t>
  </si>
  <si>
    <t>0 At risk: Normal PFTs</t>
  </si>
  <si>
    <t>2: Moderate</t>
  </si>
  <si>
    <t>Investigations_Lab_Results_Plt</t>
  </si>
  <si>
    <t>Internal_Disease_Other</t>
  </si>
  <si>
    <t>Cardiovascular - Pulmonary Embolus</t>
  </si>
  <si>
    <t>Diabetic nephropathy</t>
  </si>
  <si>
    <t>Investigations_Lab_Results_Sodium</t>
  </si>
  <si>
    <t>Na</t>
  </si>
  <si>
    <t>Assessment and Plan - Aspiration Risk</t>
  </si>
  <si>
    <t>Assessment and Plan - Attending Presence</t>
  </si>
  <si>
    <t>Studies - PFT Interpretation</t>
  </si>
  <si>
    <t>Do you have any allergies including medicines, latex rubber, tapes or food?</t>
  </si>
  <si>
    <t>Drug route of administration</t>
  </si>
  <si>
    <t>Other cardiovascular disease</t>
  </si>
  <si>
    <t>General - Medications Detail - Frequency</t>
  </si>
  <si>
    <t>Diabetic_nephropathy</t>
  </si>
  <si>
    <t>aPTT</t>
  </si>
  <si>
    <t>Mobile telephone</t>
  </si>
  <si>
    <t>General - General appearance</t>
  </si>
  <si>
    <t>Date</t>
  </si>
  <si>
    <t>HbA1C</t>
  </si>
  <si>
    <t>Endocrine - Thyroid Dysfunction</t>
  </si>
  <si>
    <t>GI - Symptoms</t>
  </si>
  <si>
    <t>Renal / Urologic - Signs and Symptoms</t>
  </si>
  <si>
    <t>Concept_Display_Name (Cross check)</t>
  </si>
  <si>
    <t>Renal / Urologic - Electrolyte Abnormality</t>
  </si>
  <si>
    <t>Blood test in last year</t>
  </si>
  <si>
    <t>Question used in clinic or bedside assessment by professional</t>
  </si>
  <si>
    <t>General - History of Present Illness</t>
  </si>
  <si>
    <t>Diabetic neuropathy</t>
  </si>
  <si>
    <t>Thyroid_disease</t>
  </si>
  <si>
    <t>BP_Systolic</t>
  </si>
  <si>
    <t>Urea</t>
  </si>
  <si>
    <t>Not discussed</t>
  </si>
  <si>
    <t>Cerebrovascular_disease</t>
  </si>
  <si>
    <t>Maxillofacial</t>
  </si>
  <si>
    <t>Dental</t>
  </si>
  <si>
    <t>Assessment and Plan - Blood Products</t>
  </si>
  <si>
    <t>Assessment and Plan - Chart Reviewed</t>
  </si>
  <si>
    <t>What problem are you having this procedure for?</t>
  </si>
  <si>
    <t>Lung ausculation</t>
  </si>
  <si>
    <t>Surgeon</t>
  </si>
  <si>
    <t>GCS</t>
  </si>
  <si>
    <t>Investigations_Stress_Test_Results</t>
  </si>
  <si>
    <t>Airway,Examination,,</t>
  </si>
  <si>
    <t>Investigations_Imaging_Other</t>
  </si>
  <si>
    <t>Airway - Mallampati Score -- Full Neck Extension</t>
  </si>
  <si>
    <t>Acute coronary syndome (date)</t>
  </si>
  <si>
    <t>Respiratory symptoms</t>
  </si>
  <si>
    <t>Musculoskeletal - Osteoarthritis</t>
  </si>
  <si>
    <t>Arthritis_unspecified</t>
  </si>
  <si>
    <t>Arthritis - unspecified</t>
  </si>
  <si>
    <t>Rheumatoid arthritis</t>
  </si>
  <si>
    <t>Assessment and Plan - Induction Type</t>
  </si>
  <si>
    <t>Risks_discussed</t>
  </si>
  <si>
    <t>Risks discussed</t>
  </si>
  <si>
    <t>Risks_specific</t>
  </si>
  <si>
    <t>Particular risks</t>
  </si>
  <si>
    <t>Patient_Gender = Female</t>
  </si>
  <si>
    <t>Pregnant</t>
  </si>
  <si>
    <t>Are you, or could you be, pregnant?</t>
  </si>
  <si>
    <t>GCS = 15</t>
  </si>
  <si>
    <t>Parent / guardian E-mail address</t>
  </si>
  <si>
    <t>History_of_difficult_intubation</t>
  </si>
  <si>
    <t>Studies - Stress Test Interpretation</t>
  </si>
  <si>
    <t>Airway,History,,</t>
  </si>
  <si>
    <t>Referring specialty</t>
  </si>
  <si>
    <t>Airway - Snoring</t>
  </si>
  <si>
    <t>Other musculokeletal findings</t>
  </si>
  <si>
    <t>Lower - partial prosthesis</t>
  </si>
  <si>
    <t>PFO</t>
  </si>
  <si>
    <t>Tetralogy of Fallot</t>
  </si>
  <si>
    <t>Musculoskeletal</t>
  </si>
  <si>
    <t>Right heart failure</t>
  </si>
  <si>
    <t>Cardiovascular - Right Heart Failure</t>
  </si>
  <si>
    <t>Other Lab Results</t>
  </si>
  <si>
    <t>Consultations_requested</t>
  </si>
  <si>
    <t>Has units (qualifier value)</t>
  </si>
  <si>
    <t>7 to 10</t>
  </si>
  <si>
    <t>&gt; 10 METS</t>
  </si>
  <si>
    <t>Over 10</t>
  </si>
  <si>
    <t>Current anticoagulation</t>
  </si>
  <si>
    <t>Cerebrovascular disease</t>
  </si>
  <si>
    <t>Patient History,Neurological,,</t>
  </si>
  <si>
    <t>Physical Exam - Neurologic</t>
  </si>
  <si>
    <t>Cardiac stress test date</t>
  </si>
  <si>
    <t>General - Past Medical History Free Text Comments</t>
  </si>
  <si>
    <t>General - Blood Pressure Meds Continued</t>
  </si>
  <si>
    <t>Atrial_fibrillation = Yes</t>
  </si>
  <si>
    <t>ASA</t>
  </si>
  <si>
    <t>Wilson_Neck_extension</t>
  </si>
  <si>
    <t>Neck extension</t>
  </si>
  <si>
    <t>Percutaneous coronary intervention  (PCI) (past)</t>
  </si>
  <si>
    <t>Active bleeding</t>
  </si>
  <si>
    <t>Assessment and Plan - ASA Physical Status</t>
  </si>
  <si>
    <t>Emergency</t>
  </si>
  <si>
    <t>Neuro - Cerebrovascular Accident</t>
  </si>
  <si>
    <t>Seizure_Disorder</t>
  </si>
  <si>
    <t>Heart_failure_right_heart</t>
  </si>
  <si>
    <t>Mouth opening / Jaw protrusion (for Wilson Score)</t>
  </si>
  <si>
    <t>Mouth_opening</t>
  </si>
  <si>
    <t>Prolonged expiration</t>
  </si>
  <si>
    <t>3 Severe: FEV1 30-50% predicted</t>
  </si>
  <si>
    <t>ASA class</t>
  </si>
  <si>
    <t>Valve</t>
  </si>
  <si>
    <t>Congenital</t>
  </si>
  <si>
    <t>Cardiovascular - Venous Disease</t>
  </si>
  <si>
    <t>Physical Examination,General,,</t>
  </si>
  <si>
    <t>Diabetes_treatment</t>
  </si>
  <si>
    <t>Alcohol_Current = Yes</t>
  </si>
  <si>
    <t>Do you have sleep apnea?</t>
  </si>
  <si>
    <t>CPAP use</t>
  </si>
  <si>
    <t>Endocrine - Diabetes</t>
  </si>
  <si>
    <t>Pulmonary embolism</t>
  </si>
  <si>
    <t>Child Pugh grade</t>
  </si>
  <si>
    <t>MELD_score</t>
  </si>
  <si>
    <t>MELD score</t>
  </si>
  <si>
    <t>Thoracic_aortic_disease</t>
  </si>
  <si>
    <t>Pain - Opioid 24 Hour Dose</t>
  </si>
  <si>
    <t>GI - GERD</t>
  </si>
  <si>
    <t>Investigations_Lab_Results</t>
  </si>
  <si>
    <t>Neuromuscular disorders</t>
  </si>
  <si>
    <t>Congenital_heart_disease</t>
  </si>
  <si>
    <t>Obstetrics / Gyn - Reason for Consult</t>
  </si>
  <si>
    <t>General - Surgery Admit Type</t>
  </si>
  <si>
    <t>Current non smoker but past smoking history unknown (finding)</t>
  </si>
  <si>
    <t>Male</t>
  </si>
  <si>
    <t>Chronic heart failure (disorder)</t>
  </si>
  <si>
    <t>Surgery_Previous = Yes</t>
  </si>
  <si>
    <t>CPT Code</t>
  </si>
  <si>
    <t>ICD-9 Code</t>
  </si>
  <si>
    <t>ICD-10 Code</t>
  </si>
  <si>
    <t>Parkinson's disease</t>
  </si>
  <si>
    <t>Class III</t>
  </si>
  <si>
    <t>Class IV</t>
  </si>
  <si>
    <t>Atrial pacemaker</t>
  </si>
  <si>
    <t>Pain - Opioid 24 Hour Morphine Eq</t>
  </si>
  <si>
    <t>Investigations_Lab_Results_One_Year</t>
  </si>
  <si>
    <t>Weight(kg)</t>
  </si>
  <si>
    <t>Investigations_Lab_Results_Potassium</t>
  </si>
  <si>
    <t>K</t>
  </si>
  <si>
    <t>Investigations_Lab_Results_HCO3</t>
  </si>
  <si>
    <t>HCO3</t>
  </si>
  <si>
    <t>General - Medications Detail - Dose (unit of measure)</t>
  </si>
  <si>
    <t>Cardiac surgery type</t>
  </si>
  <si>
    <t>Drug_Frequency</t>
  </si>
  <si>
    <t>Drug frequency</t>
  </si>
  <si>
    <t>Induction method planned</t>
  </si>
  <si>
    <t>Do you have Parkinson's disease?</t>
  </si>
  <si>
    <t>Cirrhosis = Yes</t>
  </si>
  <si>
    <t>Gender_patient</t>
  </si>
  <si>
    <t>Home telephone</t>
  </si>
  <si>
    <t>Endocrine_disease_other</t>
  </si>
  <si>
    <t>Other endocrine disease</t>
  </si>
  <si>
    <t>GCS Eye Opening</t>
  </si>
  <si>
    <t>Inappropriate words</t>
  </si>
  <si>
    <t>Airway - Neck anatomy</t>
  </si>
  <si>
    <t>Congenital or hereditary disorders</t>
  </si>
  <si>
    <t>Investigations_Lab_Results_aPTT</t>
  </si>
  <si>
    <t>Have all scheduled vaccinations been given?</t>
  </si>
  <si>
    <t>Text_box</t>
  </si>
  <si>
    <t>Preferred contact method</t>
  </si>
  <si>
    <t>Hepatitis (any)</t>
  </si>
  <si>
    <t>Diabetes=Yes</t>
  </si>
  <si>
    <t>QuestionID</t>
  </si>
  <si>
    <t>Weeks of pregnancy at birth</t>
  </si>
  <si>
    <t>Testing - Laboratory values</t>
  </si>
  <si>
    <t>BP_Diastolic</t>
  </si>
  <si>
    <t>Hyperthyroidism</t>
  </si>
  <si>
    <t>Hypothyroidism</t>
  </si>
  <si>
    <t>BP systolic</t>
  </si>
  <si>
    <t>Urology</t>
  </si>
  <si>
    <t>calculated GCS_E + GCS_V + GCS_M</t>
  </si>
  <si>
    <t>Surgical_specialities</t>
  </si>
  <si>
    <t>Cardiac stress test results</t>
  </si>
  <si>
    <t>Thyroid disease</t>
  </si>
  <si>
    <t>Patient History,Rheumatological,,</t>
  </si>
  <si>
    <t>Pregnancy_Current=Yes</t>
  </si>
  <si>
    <t>How many weeks pregnant are you?</t>
  </si>
  <si>
    <t>Pregnancy due date</t>
  </si>
  <si>
    <t>Musculoskeletal disease (other)</t>
  </si>
  <si>
    <t>Measles</t>
  </si>
  <si>
    <t>Mitral</t>
  </si>
  <si>
    <t>Has the patient been exposed to any of these disease in the last month (Select)?</t>
  </si>
  <si>
    <t>Bleeding diathesis</t>
  </si>
  <si>
    <t>Mallampati_neck_neutral</t>
  </si>
  <si>
    <t>Mallampati (neck neutral)</t>
  </si>
  <si>
    <t>Hematologic - Bleeding Disorder</t>
  </si>
  <si>
    <t>Active_bleeding</t>
  </si>
  <si>
    <t>Other pulmonary disease</t>
  </si>
  <si>
    <t>Oxygen_therapy</t>
  </si>
  <si>
    <t>Oxygen at present</t>
  </si>
  <si>
    <t>Respiratory - Mechanical Ventilation General</t>
  </si>
  <si>
    <t>Tobacco_Pack_Years</t>
  </si>
  <si>
    <t>Tobacco pack years</t>
  </si>
  <si>
    <t>Cardiac</t>
  </si>
  <si>
    <t>Mild Persistent Symptoms &gt; 2 per week, FEV1 &gt; 80%</t>
  </si>
  <si>
    <t>Date of most recent MI</t>
  </si>
  <si>
    <t>When was you last heart attack?  Approximate date is OK.</t>
  </si>
  <si>
    <t>Parent / guardian work telephone</t>
  </si>
  <si>
    <t>Oxygen saturations</t>
  </si>
  <si>
    <t>Richmond Agitation Sedation Scale (RASS)</t>
  </si>
  <si>
    <t>Upper respiratory infection</t>
  </si>
  <si>
    <t>Musculoskeletal_Other</t>
  </si>
  <si>
    <t xml:space="preserve">Other Musculoskeletal </t>
  </si>
  <si>
    <t>Mallampati_neck_extension</t>
  </si>
  <si>
    <t>Investigations_Lab_Results_Other</t>
  </si>
  <si>
    <t>Airway - Mallampati Score -- Unspecified Exam Position</t>
  </si>
  <si>
    <t>Rheumatologic - Rheumatoid Arthritis</t>
  </si>
  <si>
    <t>Home oxygen</t>
  </si>
  <si>
    <t>Respiratory_symptoms</t>
  </si>
  <si>
    <t>Mallampati (neck extension)</t>
  </si>
  <si>
    <t>Medication side effects</t>
  </si>
  <si>
    <t>Wilson_Score_Mouth_opening_Jaw_protrusion</t>
  </si>
  <si>
    <t>Paroxysmal</t>
  </si>
  <si>
    <t>Heart_failure_diagnosis_date</t>
  </si>
  <si>
    <t>American Society of Anesthesiologists physical status class 4 (finding)</t>
  </si>
  <si>
    <t>Tissue</t>
  </si>
  <si>
    <t>Mechanical</t>
  </si>
  <si>
    <t>Repair</t>
  </si>
  <si>
    <t>General - Beta Blocker Continued</t>
  </si>
  <si>
    <t>History of cardiac or vascular disease</t>
  </si>
  <si>
    <t>Diagnosed hypertension</t>
  </si>
  <si>
    <t>Pacemaker_ICD_type</t>
  </si>
  <si>
    <t>Hematologic - Active Bleeding</t>
  </si>
  <si>
    <t>Other hematologic disorders</t>
  </si>
  <si>
    <t>Have you ever had a heart attack?</t>
  </si>
  <si>
    <t>Have you ever had heart valve problems?</t>
  </si>
  <si>
    <t>Physical Exam - Weight (lb)</t>
  </si>
  <si>
    <t>Do you drink alcohol?</t>
  </si>
  <si>
    <t>Consultations,Completed,,</t>
  </si>
  <si>
    <t>If a blood transfusion was required, is there any reason you couldn't have blood?</t>
  </si>
  <si>
    <t>Do you have cancer or is this a possibility?</t>
  </si>
  <si>
    <t>General - Gestational Age</t>
  </si>
  <si>
    <t>Anesthesia_technique_planned</t>
  </si>
  <si>
    <t>Have you ever been a smoker?</t>
  </si>
  <si>
    <t>Anaesthesia technique planned</t>
  </si>
  <si>
    <t>Objection or limitation to receiving blood products</t>
  </si>
  <si>
    <t>Rheumatologic - Other</t>
  </si>
  <si>
    <t>Have you had a chest x-ray in the last year?</t>
  </si>
  <si>
    <t>Have you had lung function tests in the last year?</t>
  </si>
  <si>
    <t>How many standard drinks would you have a week?</t>
  </si>
  <si>
    <t>General - Medications Detail - Medispan Code</t>
  </si>
  <si>
    <t>General - PONV Risk Factors</t>
  </si>
  <si>
    <t>Female</t>
  </si>
  <si>
    <t>Physical Exam - Height (cm)</t>
  </si>
  <si>
    <t>Weight_measured</t>
  </si>
  <si>
    <t>Physical Exam - Weight (kg)</t>
  </si>
  <si>
    <t>Cerebral palsy</t>
  </si>
  <si>
    <t>3: Severe</t>
  </si>
  <si>
    <t>Invesigation_Lab_Results=Yes</t>
  </si>
  <si>
    <t>Thoracic aortic</t>
  </si>
  <si>
    <t>Chronic atrial fibrillation (disorder)</t>
  </si>
  <si>
    <t>Moderate</t>
  </si>
  <si>
    <t>Severe</t>
  </si>
  <si>
    <t>None/Mild/Moderate/Severe</t>
  </si>
  <si>
    <t>Class I</t>
  </si>
  <si>
    <t>Class II</t>
  </si>
  <si>
    <t>Other investigations required</t>
  </si>
  <si>
    <t>Patient History,Liver,,</t>
  </si>
  <si>
    <t>Current opioid use</t>
  </si>
  <si>
    <t>Pain - Opioid Medications</t>
  </si>
  <si>
    <t>Current_24_hour_opioid_use</t>
  </si>
  <si>
    <t>Investigations_Lab_Results_INR</t>
  </si>
  <si>
    <t>Physical Exam - Body Surface Area</t>
  </si>
  <si>
    <t>General - Medications - New Meds</t>
  </si>
  <si>
    <t>INR</t>
  </si>
  <si>
    <t>Investigations_Lab_Results_PT</t>
  </si>
  <si>
    <t>PT</t>
  </si>
  <si>
    <t>Diabetes treatment</t>
  </si>
  <si>
    <t>Does the child have any muscle or movement problems?</t>
  </si>
  <si>
    <t>General - Family History (non-anesthetic)</t>
  </si>
  <si>
    <t>Do you have diabetes?</t>
  </si>
  <si>
    <t>Value (non-snomed)</t>
  </si>
  <si>
    <t>BP_Systolic_/_Diastolic</t>
  </si>
  <si>
    <t>Frequent non-purposeful movement, fights ventilator</t>
  </si>
  <si>
    <t>Child_Pugh_Grade</t>
  </si>
  <si>
    <t>General - Medications Detail - RxNorm Concept Unique Identifier</t>
  </si>
  <si>
    <t>E-mail address</t>
  </si>
  <si>
    <t>Medicare card number</t>
  </si>
  <si>
    <t>Vaccination schedule up to date?</t>
  </si>
  <si>
    <t>What is your Medicare card number?</t>
  </si>
  <si>
    <t>Was the patient born prematurely?</t>
  </si>
  <si>
    <t>Family name</t>
  </si>
  <si>
    <t>Assessment and Plan - Special Anesthesia Techiques planned</t>
  </si>
  <si>
    <t>Exposure to childhood diseases during last month</t>
  </si>
  <si>
    <t>Work telephone</t>
  </si>
  <si>
    <t>New_Patient_Form</t>
  </si>
  <si>
    <t>Free_text</t>
  </si>
  <si>
    <t>Y</t>
  </si>
  <si>
    <t>Physical Exam - BP Sys</t>
  </si>
  <si>
    <t>Renal / Urologic - Tumor</t>
  </si>
  <si>
    <t>Preferred_contact</t>
  </si>
  <si>
    <t>Respiratory - Mechanical Ventilation - Rate Set</t>
  </si>
  <si>
    <t>When was the first day of your most recent period?</t>
  </si>
  <si>
    <t>Have you had a cold, flu or upper respiratory infection in the last 6 weeks?</t>
  </si>
  <si>
    <t>General - Medications - Infusions</t>
  </si>
  <si>
    <t>Tricuspid</t>
  </si>
  <si>
    <t>B</t>
  </si>
  <si>
    <t>C</t>
  </si>
  <si>
    <t>None</t>
  </si>
  <si>
    <t>Mumps</t>
  </si>
  <si>
    <t>Fall in blood pressure</t>
  </si>
  <si>
    <t>Rubella</t>
  </si>
  <si>
    <t>Address (observable entity)</t>
  </si>
  <si>
    <t>Allergy_reaction_clinician</t>
  </si>
  <si>
    <t>Rash</t>
  </si>
  <si>
    <t>Cervical</t>
  </si>
  <si>
    <t>ASD</t>
  </si>
  <si>
    <t>VSD</t>
  </si>
  <si>
    <t>Valve_surgery_type</t>
  </si>
  <si>
    <t>Aortic coarctation</t>
  </si>
  <si>
    <t>Endocrine</t>
  </si>
  <si>
    <t>Renal</t>
  </si>
  <si>
    <t>Class 2</t>
  </si>
  <si>
    <t>Plastic</t>
  </si>
  <si>
    <t>Disorder of hematopoietic structure (disorder)</t>
  </si>
  <si>
    <t>Acute non-ST segment elevation myocardial infarction (disorder)</t>
  </si>
  <si>
    <t>Trouble breathing</t>
  </si>
  <si>
    <t>Breathing difficulty</t>
  </si>
  <si>
    <t>Estimated blood loss (observable entity)</t>
  </si>
  <si>
    <t>Coronary angiogram performed</t>
  </si>
  <si>
    <t>Coronary angiogram date</t>
  </si>
  <si>
    <t>7-10 METS</t>
  </si>
  <si>
    <t>Ophthalmic</t>
  </si>
  <si>
    <t>Neurosurgery</t>
  </si>
  <si>
    <t>What was the reaction?</t>
  </si>
  <si>
    <t>Cervical spine problem</t>
  </si>
  <si>
    <t>Airway - Cervical spine</t>
  </si>
  <si>
    <t>Mallampati_unspecified</t>
  </si>
  <si>
    <t>Mallampati</t>
  </si>
  <si>
    <t>Studies - Cath Interpretation</t>
  </si>
  <si>
    <t>Misc - ENT symptoms</t>
  </si>
  <si>
    <t>Studies - LV Ejection Fraction Interpretation</t>
  </si>
  <si>
    <t>Cardiac stress test inducible ischemia</t>
  </si>
  <si>
    <t>Rheumatological_other</t>
  </si>
  <si>
    <t>&lt; 4 METS</t>
  </si>
  <si>
    <t>Systolic BP</t>
  </si>
  <si>
    <t>Allergy reaction patient</t>
  </si>
  <si>
    <t>Have you ever had endocarditis or heart valve infection?</t>
  </si>
  <si>
    <t>Endocarditis present</t>
  </si>
  <si>
    <t>Persistent</t>
  </si>
  <si>
    <t>Permanent</t>
  </si>
  <si>
    <t>Opens eyes spontaneously</t>
  </si>
  <si>
    <t>Standard units per week</t>
  </si>
  <si>
    <t>Do you have a pacemaker or defibrillator?</t>
  </si>
  <si>
    <t>Pacemaker type</t>
  </si>
  <si>
    <t>PCI_with_stent=Yes</t>
  </si>
  <si>
    <t>Respiratory - Other</t>
  </si>
  <si>
    <t>Pacemaker_or_ICD = Yes</t>
  </si>
  <si>
    <t>Peritoneal dialysis</t>
  </si>
  <si>
    <t>Difficulty in communication</t>
  </si>
  <si>
    <t>Physical exam - Level of Consciousness</t>
  </si>
  <si>
    <t>Do you smoke now?</t>
  </si>
  <si>
    <t>Assessment and Plan - NPO Status</t>
  </si>
  <si>
    <t>Wilson_Jaw_movement</t>
  </si>
  <si>
    <t>ACS date occurred</t>
  </si>
  <si>
    <t>ACS = Yes</t>
  </si>
  <si>
    <t>How tall are you (in centimeters)?</t>
  </si>
  <si>
    <t>Cigarettes / day average (current)</t>
  </si>
  <si>
    <t>Assessment and Plan - Case Cancelled</t>
  </si>
  <si>
    <t>Coronary angriogram result</t>
  </si>
  <si>
    <t>Assessment and Plan - Anesthesia Technique</t>
  </si>
  <si>
    <t>Missing teeth</t>
  </si>
  <si>
    <t>Anticoagulation_current</t>
  </si>
  <si>
    <t>Cardiovascular - Functional Capacity</t>
  </si>
  <si>
    <t>Tobacco_Ever = Yes</t>
  </si>
  <si>
    <t>Has an anesthetist ever told you that that it is difficult to put a tube in your windpipe or that you have a difficult airway?</t>
  </si>
  <si>
    <t>Valvular_disease_type</t>
  </si>
  <si>
    <t>Any answer</t>
  </si>
  <si>
    <t>Endocarditis past</t>
  </si>
  <si>
    <t>Intubated</t>
  </si>
  <si>
    <t>Investigations_CXR_Performed=Yes</t>
  </si>
  <si>
    <t>Inhalational</t>
  </si>
  <si>
    <t>Intravenous</t>
  </si>
  <si>
    <t>High risk procedure</t>
  </si>
  <si>
    <t>S4</t>
  </si>
  <si>
    <t>Echocardiography performed</t>
  </si>
  <si>
    <t>IDDM</t>
  </si>
  <si>
    <t>Insertion of drug coated stent (procedure)</t>
  </si>
  <si>
    <t>Chronic obstructive lung disease (disorder)</t>
  </si>
  <si>
    <t>T</t>
  </si>
  <si>
    <t>International normalized ratio (observable entity)</t>
  </si>
  <si>
    <t>4: Very severe</t>
  </si>
  <si>
    <t>Heart_sounds</t>
  </si>
  <si>
    <t>Diastolic murmur</t>
  </si>
  <si>
    <t>No sounds</t>
  </si>
  <si>
    <t>Don't know</t>
  </si>
  <si>
    <t>Is there any history of wheeze or asthma?</t>
  </si>
  <si>
    <t>Glasgow_Coma_Score_is_15=No</t>
  </si>
  <si>
    <t>Decompensated cardiac failure (disorder)</t>
  </si>
  <si>
    <t>"+3 Very agitated"</t>
  </si>
  <si>
    <t>24 hour opioid use - morphine equivalent</t>
  </si>
  <si>
    <t>Anesthesia_technique</t>
  </si>
  <si>
    <t>Investigations_Lab_Results_Date</t>
  </si>
  <si>
    <t>Lab results date</t>
  </si>
  <si>
    <t>Investigations_Lab_Results_Hb</t>
  </si>
  <si>
    <t>Hb</t>
  </si>
  <si>
    <t>Cardiovascular - Visceral Arterial Disease</t>
  </si>
  <si>
    <t>Platelets</t>
  </si>
  <si>
    <t>4 Very Severe: FEV1 &lt; 30% predicted</t>
  </si>
  <si>
    <t>General - Previous Intraop Record Information</t>
  </si>
  <si>
    <t>Other liver disease</t>
  </si>
  <si>
    <t>List the medicine, dose and frequency</t>
  </si>
  <si>
    <t>Other renal disease</t>
  </si>
  <si>
    <t>Validation_criteria</t>
  </si>
  <si>
    <t>Hemodialysis</t>
    <phoneticPr fontId="31" type="noConversion"/>
  </si>
  <si>
    <t>Do you have any kidney disease or kidney failure?</t>
  </si>
  <si>
    <t>Hypotension</t>
  </si>
  <si>
    <t>Premature_Delivery=Yes</t>
  </si>
  <si>
    <t>Childhood_infectious_disease</t>
  </si>
  <si>
    <t>Do you take any medicines including inhalers, patches or creams?</t>
  </si>
  <si>
    <t>"-2 Light sedation"</t>
  </si>
  <si>
    <t>No</t>
  </si>
  <si>
    <t>All</t>
  </si>
  <si>
    <t>Patient_Gender = Female and Patient_age &gt; 14 and Patient_age &lt; 45</t>
  </si>
  <si>
    <t>Are you breastfeeding?</t>
  </si>
  <si>
    <t>Currently pregnancy</t>
  </si>
  <si>
    <t>A</t>
  </si>
  <si>
    <t>Have you been diagnosed with thyroid problems?</t>
  </si>
  <si>
    <t>If we need to contact you, what is your preferred contact?</t>
  </si>
  <si>
    <t>First name</t>
  </si>
  <si>
    <t>Assessment and Plan - NPO since</t>
  </si>
  <si>
    <t>Anxious but movements not aggressive vigorous</t>
  </si>
  <si>
    <t>"0 Alert and Calm"</t>
  </si>
  <si>
    <t>"-1 Drowsy"</t>
  </si>
  <si>
    <t>Allergy_reaction_patient</t>
  </si>
  <si>
    <t>Investigations_Lab_Results_Urea</t>
  </si>
  <si>
    <t>Respiratory - Mechanical Ventilation - Pressure Limit</t>
  </si>
  <si>
    <t>What are you allergic to?  What happens when you have it?</t>
  </si>
  <si>
    <t>Awareness</t>
  </si>
  <si>
    <t>Acute_heart_failure</t>
  </si>
  <si>
    <t>Sedation</t>
  </si>
  <si>
    <t>Patient number on the medicare card</t>
  </si>
  <si>
    <t>Diphtheria</t>
  </si>
  <si>
    <t>Chickenpox</t>
  </si>
  <si>
    <t>Whooping cough</t>
  </si>
  <si>
    <t>Pregnancy_Current = Yes</t>
  </si>
  <si>
    <t>What is the due date?</t>
  </si>
  <si>
    <t>Unknown</t>
  </si>
  <si>
    <t>Creatinine_units</t>
  </si>
  <si>
    <t>mmol/l</t>
  </si>
  <si>
    <t>4-7 METS</t>
  </si>
  <si>
    <t>4 to 7</t>
  </si>
  <si>
    <t>American Society of Anesthesiologists physical status class 3 (finding)</t>
  </si>
  <si>
    <t>Allergies=Yes</t>
  </si>
  <si>
    <t>Physical Exam - Ideal Body Weight (%)</t>
  </si>
  <si>
    <t>History of difficult intubation</t>
  </si>
  <si>
    <t>Snorer</t>
  </si>
  <si>
    <t>Physical Exam - Height (in)</t>
  </si>
  <si>
    <t>Opens eyes in response to voice</t>
  </si>
  <si>
    <t>Pulse Rate</t>
  </si>
  <si>
    <t>Investigations_Coronary_Angio_Performed</t>
  </si>
  <si>
    <t>Cervical_spine_disorder</t>
  </si>
  <si>
    <t>Carer address</t>
  </si>
  <si>
    <t>Gastroenterology</t>
  </si>
  <si>
    <t>Psychiatry</t>
  </si>
  <si>
    <t>Cardiogenic shock</t>
  </si>
  <si>
    <t>First episode</t>
  </si>
  <si>
    <t>Other imaging performed</t>
  </si>
  <si>
    <t>Pulmonary</t>
  </si>
  <si>
    <t>Mild persistent</t>
  </si>
  <si>
    <t>Moderate persistent</t>
  </si>
  <si>
    <t>Severe persistent</t>
  </si>
  <si>
    <t>ACS type</t>
  </si>
  <si>
    <t>ACS_Type</t>
  </si>
  <si>
    <t>Diastolic BP</t>
  </si>
  <si>
    <t>Obeys commands</t>
  </si>
  <si>
    <t>Makes no movements</t>
  </si>
  <si>
    <t>Are there medicines you can't take because of side effects?</t>
  </si>
  <si>
    <t>AF_pattern</t>
  </si>
  <si>
    <t>Studies - Cath date</t>
  </si>
  <si>
    <t>Mouth opening decreased?</t>
  </si>
  <si>
    <t>Abnormal flexion to painful stimuli</t>
  </si>
  <si>
    <t>Dental_status</t>
  </si>
  <si>
    <t>Atrial fibrillation (disorder)</t>
  </si>
  <si>
    <t>Carotid artery stenosis (disorder)</t>
  </si>
  <si>
    <t>American Society of Anesthesiologists physical status class 5 (finding)</t>
  </si>
  <si>
    <t>Previous_PCI = Yes</t>
  </si>
  <si>
    <t>Jaw movement for Wilson Score</t>
  </si>
  <si>
    <t>Craniofacial abnormalities</t>
  </si>
  <si>
    <t>Other investigations required?</t>
  </si>
  <si>
    <t>Lab results available</t>
  </si>
  <si>
    <t>Peripheral vascular disorders</t>
  </si>
  <si>
    <t>How many heart attacks have you had?</t>
  </si>
  <si>
    <t>Protruding maxillary incisors (Wilson score)</t>
  </si>
  <si>
    <t>Yes</t>
  </si>
  <si>
    <t>Finding of sodium level (finding)</t>
  </si>
  <si>
    <t>Have you had blood tests in the last year?</t>
  </si>
  <si>
    <t>Lab resuts date</t>
  </si>
  <si>
    <t>Renal impairment</t>
  </si>
  <si>
    <t>Do you have any other medical problems not already listed?</t>
  </si>
  <si>
    <t>Respiratory sounds (observable entity)</t>
  </si>
  <si>
    <t>In the past (qualifier value)</t>
  </si>
  <si>
    <t>Diet controlled</t>
  </si>
  <si>
    <t>Wheeze</t>
  </si>
  <si>
    <t>ECG result</t>
  </si>
  <si>
    <t>Cerebrovascular accident (disorder)</t>
  </si>
  <si>
    <t>Investigations_PFT_Performed = Yes</t>
  </si>
  <si>
    <t>Pulmonary function test date</t>
  </si>
  <si>
    <t>Wilson_receding_mandible</t>
  </si>
  <si>
    <t>Inspired oxygen percentage</t>
  </si>
  <si>
    <t>Invesigations_ECG_Performed=Yes</t>
  </si>
  <si>
    <t>Have you ever had an echocardiogram or ultrasound of your heart?</t>
  </si>
  <si>
    <t>No plan made</t>
  </si>
  <si>
    <t>Lee_Risk_Factors</t>
  </si>
  <si>
    <t>Induction_planned</t>
  </si>
  <si>
    <t>Past operation list</t>
  </si>
  <si>
    <t>Risks discussed with patient</t>
  </si>
  <si>
    <t>Walk inside the house / walk a block or two on level ground at 5kph</t>
  </si>
  <si>
    <t>Prothrombin time</t>
  </si>
  <si>
    <t>Sodium</t>
  </si>
  <si>
    <t>Potassium</t>
  </si>
  <si>
    <t>Current (qualifier value)</t>
  </si>
  <si>
    <t>Diabetic renal disease (disorder)</t>
  </si>
  <si>
    <t>Glasgow_Coma_Score_is_15 = No</t>
  </si>
  <si>
    <t>Date of last episode of disorder (observable entity)</t>
  </si>
  <si>
    <t>Do light work around the house like dusting or washing dishes / strip and make a bed / mop floors / hang washed clothes/ walk down a flight of stairs</t>
  </si>
  <si>
    <t>Specific or particular risks discussed</t>
  </si>
  <si>
    <t>Question used in patient assessment</t>
  </si>
  <si>
    <t>Does the patient have any developmental delay?</t>
  </si>
  <si>
    <t>Date of birth (observable entity)</t>
  </si>
  <si>
    <t>Disease (disorder)</t>
  </si>
  <si>
    <t>Bronchospasm</t>
  </si>
  <si>
    <t>Snomed code</t>
  </si>
  <si>
    <t>Required_field</t>
  </si>
  <si>
    <t>Congenital heart disease (disorder)</t>
  </si>
  <si>
    <t>Congestive heart failure (disorder)</t>
  </si>
  <si>
    <t>equals A or B or C</t>
  </si>
  <si>
    <t>Patient History, Planned Procedure</t>
  </si>
  <si>
    <t>Briefly awakens with eye contact to voice (&lt;10 seconds)</t>
  </si>
  <si>
    <t>"-3 Moderate sedation"</t>
  </si>
  <si>
    <t>Disorder of endocrine system (disorder)</t>
  </si>
  <si>
    <t>Do you have any liver disease?</t>
  </si>
  <si>
    <t>Medicare card patient identifier</t>
  </si>
  <si>
    <t>Integer</t>
  </si>
  <si>
    <t>Abnormal (qualifier value)</t>
  </si>
  <si>
    <t>Other neurological disorders</t>
  </si>
  <si>
    <t>Disorder of hematopoietic cell proliferation (disorder)</t>
  </si>
  <si>
    <t>"+2 Agitated"</t>
  </si>
  <si>
    <t>Dependence on renal dialysis (finding)</t>
  </si>
  <si>
    <t>Patient_Age &lt; 5</t>
  </si>
  <si>
    <t>Currently breastfeeding</t>
  </si>
  <si>
    <t>No response to voice or physical stimulation</t>
  </si>
  <si>
    <t>PONV</t>
  </si>
  <si>
    <t>Orodental injury</t>
  </si>
  <si>
    <t>No response to voice, but movement or eye opening to physical stimulation</t>
  </si>
  <si>
    <t>"-5 Unrousable"</t>
  </si>
  <si>
    <t>Other qualifiers</t>
  </si>
  <si>
    <t>Class 2: Moderate exertion, walking quickly, cold, wind or stress</t>
  </si>
  <si>
    <t>CVA with recovery</t>
  </si>
  <si>
    <t>Fully Specified Name</t>
  </si>
  <si>
    <t>Pregnancy_Current = Unknown or Pregnancy_Current =  Possible</t>
  </si>
  <si>
    <t>Other musculoskeletal findings</t>
  </si>
  <si>
    <t>Action status unknown (qualifier value)</t>
  </si>
  <si>
    <t>Transposition of great arteries</t>
  </si>
  <si>
    <t>Acute ST segment elevation myocardial infarction (disorder)</t>
  </si>
  <si>
    <t>Adverse reaction to drug (disorder)</t>
  </si>
  <si>
    <t>Mid thoracic</t>
  </si>
  <si>
    <t>Low thoracic</t>
  </si>
  <si>
    <t>Carer E-mail address</t>
  </si>
  <si>
    <t>Preoperative evaluation, anesthesia (procedure)</t>
  </si>
  <si>
    <t>Orthopedic</t>
  </si>
  <si>
    <t>ENT</t>
  </si>
  <si>
    <t>Opens eyes in response to painful stimuli</t>
  </si>
  <si>
    <t>Heart disease (disorder)</t>
  </si>
  <si>
    <t>After (attribute)</t>
  </si>
  <si>
    <t>Exercise tolerance (observable entity)</t>
  </si>
  <si>
    <t>Expectation context (qualifier value)</t>
  </si>
  <si>
    <t>integer</t>
  </si>
  <si>
    <t>Does not open eyes</t>
  </si>
  <si>
    <t>Carer's preferred contact method</t>
  </si>
  <si>
    <t>Date of assessment</t>
  </si>
  <si>
    <t>Datestamp</t>
  </si>
  <si>
    <t>Poor nutritional status</t>
  </si>
  <si>
    <t>Normal_or_not</t>
  </si>
  <si>
    <t>Abnormal</t>
  </si>
  <si>
    <t>Withdrawal from painful stimuli</t>
  </si>
  <si>
    <t>Localizes painful stimuli</t>
  </si>
  <si>
    <t>Guardian_Email</t>
  </si>
  <si>
    <t>Guardian Email</t>
    <phoneticPr fontId="31" type="noConversion"/>
  </si>
  <si>
    <t>Option list</t>
  </si>
  <si>
    <t>Past history of procedure (situation)</t>
  </si>
  <si>
    <t>Acute Coronary Syndrome</t>
  </si>
  <si>
    <t>ACS_type</t>
  </si>
  <si>
    <t>Text</t>
  </si>
  <si>
    <t>Finding of creatinine level (finding)</t>
  </si>
  <si>
    <t>Guardian_Address</t>
    <phoneticPr fontId="31" type="noConversion"/>
  </si>
  <si>
    <t>Free text length</t>
  </si>
  <si>
    <t>Details option</t>
  </si>
  <si>
    <t>Input type</t>
  </si>
  <si>
    <t>Electrocardiographic monitoring (procedure)</t>
  </si>
  <si>
    <t>Patient with cardiac pacemaker (finding)</t>
  </si>
  <si>
    <t>Type (attribute)</t>
  </si>
  <si>
    <t>Patient History, Paediatric, Neurological</t>
  </si>
  <si>
    <t>Finding of bicarbonate level (finding)</t>
  </si>
  <si>
    <t>SQRT  ( (Height_measured * Weight_measured) / 3600 )</t>
  </si>
  <si>
    <t>BMI (calculated)</t>
  </si>
  <si>
    <t>Calculated</t>
  </si>
  <si>
    <t>Body surface area (observable entity)</t>
  </si>
  <si>
    <t>Finding of urea level (finding)</t>
  </si>
  <si>
    <t>Percutaneous transluminal coronary angioplasty (procedure)</t>
  </si>
  <si>
    <t>Peripheral vascular disease (disorder)</t>
  </si>
  <si>
    <t>Alcohol consumption</t>
  </si>
  <si>
    <t>Decreased thyromental distance (&lt; 6cm or short)</t>
  </si>
  <si>
    <t>Dental examination</t>
  </si>
  <si>
    <t>Cerebrovascular disease (disorder)</t>
  </si>
  <si>
    <t>1: Mild</t>
  </si>
  <si>
    <t>Upper Airway Infection</t>
  </si>
  <si>
    <t>0: At risk</t>
  </si>
  <si>
    <t>Assessment and Plan - Difficult Vascular Access anticipated</t>
  </si>
  <si>
    <t>Lung_sounds</t>
  </si>
  <si>
    <t>Do you use a CPAP machine?</t>
  </si>
  <si>
    <t>S3</t>
  </si>
  <si>
    <t>Crackles</t>
  </si>
  <si>
    <t>Oriented, converses normally</t>
  </si>
  <si>
    <t>Renal impairment (Creatinine &gt; 177umol/l)</t>
  </si>
  <si>
    <t>Abnormal S2</t>
  </si>
  <si>
    <t>Have you ever had seizures or epilepsy?</t>
  </si>
  <si>
    <t>Consent status (finding)</t>
  </si>
  <si>
    <t>Consultation (procedure)</t>
  </si>
  <si>
    <t>Laboratory test (procedure)</t>
  </si>
  <si>
    <t>Length of body (observable entity)</t>
  </si>
  <si>
    <t>Long-term oxygen therapy (procedure)</t>
  </si>
  <si>
    <t>New York Heart Association Classification - Class II (finding)</t>
  </si>
  <si>
    <t>Neuromuscular disorder</t>
  </si>
  <si>
    <t>"+1 Restless"</t>
  </si>
  <si>
    <t>Ability to communicate (observable entity)</t>
  </si>
  <si>
    <t>Description</t>
  </si>
  <si>
    <t>Unstable Angina</t>
  </si>
  <si>
    <t>Non-STEMI</t>
  </si>
  <si>
    <t>STEMI</t>
  </si>
  <si>
    <t>Dialysis=Yes</t>
  </si>
  <si>
    <t>Do you have any heartburn, reflux or hiatus hernia?</t>
  </si>
  <si>
    <t>Movement or eye opening to voice (but no eye contact)</t>
  </si>
  <si>
    <t>"-4 Deep sedation"</t>
  </si>
  <si>
    <t>Systolic murmur</t>
  </si>
  <si>
    <t>Abnormal S1</t>
  </si>
  <si>
    <t>Mild (qualifier value)</t>
  </si>
  <si>
    <t>Dependence on dialysis due to end stage renal disease (finding)</t>
  </si>
  <si>
    <t>Investigations, Results</t>
  </si>
  <si>
    <t>Renal dialysis</t>
  </si>
  <si>
    <t>Renal_Failure=Yes</t>
  </si>
  <si>
    <t>Date of procedure (observable entity)</t>
  </si>
  <si>
    <t>Loudness of heart sounds (observable entity)</t>
  </si>
  <si>
    <t>Known (qualifier value)</t>
  </si>
  <si>
    <t>Known absent (qualifier value)</t>
  </si>
  <si>
    <t>To be stopped (qualifier value)</t>
  </si>
  <si>
    <t>Walk down a flight of stairs</t>
    <phoneticPr fontId="31" type="noConversion"/>
  </si>
  <si>
    <t>Do you have any allergies (including medicines, latex rubber, tapes or food)?</t>
    <phoneticPr fontId="31" type="noConversion"/>
  </si>
  <si>
    <t>Severe Persistent Daily Symptoms FEV1 &lt; 60%</t>
  </si>
  <si>
    <t>Severe Persistent</t>
  </si>
  <si>
    <t>Complication of anesthesia (disorder)</t>
  </si>
  <si>
    <t>Social security number (observable entity)</t>
  </si>
  <si>
    <t>Guardian's preferred contact method</t>
    <phoneticPr fontId="31" type="noConversion"/>
  </si>
  <si>
    <t>Do you have high blood pressure or are you on treatment for high blood pressure?</t>
    <phoneticPr fontId="31" type="noConversion"/>
  </si>
  <si>
    <t>7. Participate in strenuous sports like swimming, football, basketball, skiing</t>
  </si>
  <si>
    <t>Have there ever been any concern about developmental problems or delay?</t>
  </si>
  <si>
    <t>Guardian_Name</t>
  </si>
  <si>
    <t>all</t>
  </si>
  <si>
    <t>Oxygen therapy (procedure)</t>
  </si>
  <si>
    <t>Temporal context</t>
  </si>
  <si>
    <t>Person referred to</t>
  </si>
  <si>
    <t>Activated partial thromboplastin time finding (finding)</t>
  </si>
  <si>
    <t>Acute coronary syndrome (disorder)</t>
  </si>
  <si>
    <t>Severe heart failure</t>
  </si>
  <si>
    <t>Class 4: At rest or minimal exertion</t>
  </si>
  <si>
    <t>Acute myocardial infarction (disorder)</t>
  </si>
  <si>
    <t>Previous/Past</t>
  </si>
  <si>
    <t>Intermittent</t>
  </si>
  <si>
    <t>Ex-smoker (finding)</t>
  </si>
  <si>
    <t>Patient History, Neurological</t>
  </si>
  <si>
    <t>date</t>
  </si>
  <si>
    <t>Pattern of alcohol consumption through week (observable entity)</t>
  </si>
  <si>
    <t>Percutaneous coronary intervention (procedure)</t>
  </si>
  <si>
    <t>Episodicity (attribute)</t>
  </si>
  <si>
    <t>Vascular</t>
  </si>
  <si>
    <t>Class 3: Walking or mild exertion</t>
  </si>
  <si>
    <t>Class 3</t>
  </si>
  <si>
    <t>Lumbar or lower</t>
  </si>
  <si>
    <t>if Exercise_tolerance_METS &lt;4</t>
  </si>
  <si>
    <t>Alcohol intake (observable entity)</t>
  </si>
  <si>
    <t>Heart_failure = Yes</t>
  </si>
  <si>
    <t>NYHA_Class</t>
  </si>
  <si>
    <t>Weight_measured / (Height_measured/100)^2</t>
  </si>
  <si>
    <t>How much do you weigh (in kilograms)?</t>
  </si>
  <si>
    <t>Right Heart failure</t>
  </si>
  <si>
    <t>Valvular heart disease type</t>
  </si>
  <si>
    <t>Body surface area (calculated)</t>
  </si>
  <si>
    <t>Electrocardiogram finding (finding)</t>
  </si>
  <si>
    <t>Have you ever had an irregular pulse or arrhythmia?</t>
  </si>
  <si>
    <t>Emergency (qualifier value)</t>
  </si>
  <si>
    <t>Invesigation_Lab_Results = Yes</t>
  </si>
  <si>
    <t>Postoperative nausea and vomiting (disorder)</t>
  </si>
  <si>
    <t>Conditions for display</t>
  </si>
  <si>
    <t>Guardian_Address</t>
  </si>
  <si>
    <t>Body mass index (observable entity)</t>
  </si>
  <si>
    <t>Causative agent (attribute)</t>
  </si>
  <si>
    <t>Extension to painful stimuli</t>
  </si>
  <si>
    <t>Post-streptococcal disorder (disorder)</t>
  </si>
  <si>
    <t>Parent mobile telephone</t>
    <phoneticPr fontId="31" type="noConversion"/>
  </si>
  <si>
    <t>Procedure on heart valve (procedure)</t>
  </si>
  <si>
    <t>Have you had any spinal cord injuries resulting in weakness or numbness?</t>
    <phoneticPr fontId="31" type="noConversion"/>
  </si>
  <si>
    <t>Consent_Anesthetist_Quality_Assurance</t>
    <phoneticPr fontId="31" type="noConversion"/>
  </si>
  <si>
    <t>Rheumatoid arthritis (disorder)</t>
  </si>
  <si>
    <t>Smoker, current</t>
  </si>
  <si>
    <t>Mouth_Opening</t>
  </si>
  <si>
    <t>Body height measure (observable entity)</t>
  </si>
  <si>
    <t>Finding of length of gestation (finding)</t>
  </si>
  <si>
    <t>Recent</t>
    <phoneticPr fontId="31" type="noConversion"/>
  </si>
  <si>
    <t>All</t>
    <phoneticPr fontId="31" type="noConversion"/>
  </si>
  <si>
    <t>Pacemaker details</t>
  </si>
  <si>
    <t>Platelet estimate (procedure)</t>
  </si>
  <si>
    <t>Finding of potassium level (finding)</t>
  </si>
  <si>
    <t>First episode (qualifier value)</t>
  </si>
  <si>
    <t>Fluid restriction (procedure)</t>
  </si>
  <si>
    <t>1 Mild: FEV1/FVC &lt; 70%, FEV1 &gt; 80% predicted</t>
  </si>
  <si>
    <t>Creatinine units</t>
  </si>
  <si>
    <t>Recent ECG</t>
  </si>
  <si>
    <t>Confused, disoriented</t>
  </si>
  <si>
    <t>Inflammatory disease of liver (disorder)</t>
  </si>
  <si>
    <t>2 Moderate: FEV1 50-80% predicted</t>
  </si>
  <si>
    <t>Date of event (observable entity)</t>
  </si>
  <si>
    <t>Does the child have any hereditary disease or disease from birth?</t>
  </si>
  <si>
    <t>Consent for anesthesia given (finding)</t>
  </si>
  <si>
    <t>Transfusion of blood product (procedure)</t>
  </si>
  <si>
    <t>Current non-smoker (finding)</t>
  </si>
  <si>
    <t>Diagnosis (observable entity)</t>
  </si>
  <si>
    <t>5. Climb a flight of stairs / walk up a hill / walk on level ground at 6kph / run a short distance</t>
  </si>
  <si>
    <t>Cigarette consumption (observable entity)</t>
  </si>
  <si>
    <t>Bronchial hyperactivity</t>
  </si>
  <si>
    <t>Incomprehensible sounds</t>
  </si>
  <si>
    <t>Current or specified time (qualifier value)</t>
  </si>
  <si>
    <t>Date (attribute)</t>
  </si>
  <si>
    <t>if Congenital_heart_disease = Yes</t>
  </si>
  <si>
    <t>"=90 degrees"</t>
  </si>
  <si>
    <t>Mild Persistent</t>
  </si>
  <si>
    <t>Unknown</t>
    <phoneticPr fontId="31" type="noConversion"/>
  </si>
  <si>
    <t>Parent's preferred contact method</t>
    <phoneticPr fontId="31" type="noConversion"/>
  </si>
  <si>
    <t>Infectious disease of heart (disorder)</t>
  </si>
  <si>
    <t>Intracranial aneurysm (disorder)</t>
  </si>
  <si>
    <t>Patient_DOB - current date &lt; 14 years  OR Patient_Age&lt;14</t>
  </si>
  <si>
    <t>Guardian home telephone</t>
    <phoneticPr fontId="31" type="noConversion"/>
  </si>
  <si>
    <t>Parent E-mail address</t>
  </si>
  <si>
    <t>Measurement of respiratory function (procedure)</t>
  </si>
  <si>
    <t>Metal stent (physical object)</t>
  </si>
  <si>
    <t>Smoker (finding)</t>
  </si>
  <si>
    <t>Known possible (qualifier value)</t>
  </si>
  <si>
    <t>Diabetes_treatment</t>
    <phoneticPr fontId="31" type="noConversion"/>
  </si>
  <si>
    <t>Mild chronic obstructive pulmonary disease (disorder)</t>
  </si>
  <si>
    <t>Not fully alert, but has sustained awakening (eye-opening/eye contact) to voice (&gt;10 seconds)</t>
  </si>
  <si>
    <t>Mild to moderate (qualifier value)</t>
  </si>
  <si>
    <t>Surgical procedure (procedure)</t>
  </si>
  <si>
    <t>Thrombophilia (disorder)</t>
  </si>
  <si>
    <t>Subject of record (person)</t>
  </si>
  <si>
    <t>Guardian name</t>
    <phoneticPr fontId="31" type="noConversion"/>
  </si>
  <si>
    <t>Respiratory auscultation finding (finding)</t>
  </si>
  <si>
    <t>Standard ECG (procedure)</t>
  </si>
  <si>
    <t>Guardian E-mail address</t>
    <phoneticPr fontId="31" type="noConversion"/>
  </si>
  <si>
    <t>Renal_Failure = Yes</t>
  </si>
  <si>
    <t>Repair of heart valve (procedure)</t>
  </si>
  <si>
    <t>CVA with permanent deficit</t>
  </si>
  <si>
    <t>Carotid stenosis</t>
  </si>
  <si>
    <t>Patient telephone number (observable entity)</t>
  </si>
  <si>
    <t>Esophageal reflux finding (finding)</t>
  </si>
  <si>
    <t>Death</t>
  </si>
  <si>
    <t>Backache</t>
  </si>
  <si>
    <t>Class 4</t>
  </si>
  <si>
    <t>ASA_status</t>
  </si>
  <si>
    <t>Emergency operation (procedure)</t>
  </si>
  <si>
    <t>Neurology</t>
  </si>
  <si>
    <t>Cardiology</t>
  </si>
  <si>
    <t>Radiology</t>
  </si>
  <si>
    <t>Valve_operated</t>
  </si>
  <si>
    <t>Aortic stenosis</t>
  </si>
  <si>
    <t>AS</t>
  </si>
  <si>
    <t>Below 4</t>
  </si>
  <si>
    <t>Patient History, Cardiovascular</t>
  </si>
  <si>
    <t>Finding of albumin level (finding)</t>
  </si>
  <si>
    <t>Patient work telephone number (observable entity)</t>
  </si>
  <si>
    <t>Patient History, Liver</t>
  </si>
  <si>
    <t>age &lt; 14</t>
  </si>
  <si>
    <t>General practitioner (GP) practice (qualifier value)</t>
  </si>
  <si>
    <t>Guardian_Email</t>
    <phoneticPr fontId="31" type="noConversion"/>
  </si>
  <si>
    <t>Guardian address</t>
    <phoneticPr fontId="31" type="noConversion"/>
  </si>
  <si>
    <t>Neuromuscular diseases</t>
  </si>
  <si>
    <t>Done (qualifier value)</t>
  </si>
  <si>
    <t>Cerebral aneurysm</t>
  </si>
  <si>
    <t>Cerebral AV malformation</t>
  </si>
  <si>
    <t>Aortic</t>
  </si>
  <si>
    <t>"=weight(kg)/height^2(metres)</t>
  </si>
  <si>
    <t>Cardiac complications</t>
  </si>
  <si>
    <t>Guardian_Name</t>
    <phoneticPr fontId="31" type="noConversion"/>
  </si>
  <si>
    <t>Do heavy work around the house like scrubbing floors or move heavy furniture / participate in moderate activity like golf, bowling, dancing, tennis or throwing a ball</t>
  </si>
  <si>
    <t>Disorder of lung (disorder)</t>
  </si>
  <si>
    <t>Endocarditis (disorder)</t>
  </si>
  <si>
    <t>Evaluation procedure (procedure)</t>
  </si>
  <si>
    <t>Weakness</t>
  </si>
  <si>
    <t>Dyspnea, class IV (finding)</t>
  </si>
  <si>
    <t>Are the contact details for the guardian the same as the patient's contact details?</t>
    <phoneticPr fontId="31" type="noConversion"/>
  </si>
  <si>
    <t>Patient History, General</t>
  </si>
  <si>
    <t>if ACS = not no or unknown</t>
  </si>
  <si>
    <t>Pacemaker observable (observable entity)</t>
  </si>
  <si>
    <t>History_of_arrhythmia = Y</t>
  </si>
  <si>
    <t>Acute heart failure (disorder)</t>
  </si>
  <si>
    <t>Patient History, Functional Status</t>
  </si>
  <si>
    <t>etiology</t>
  </si>
  <si>
    <t>Airway, Examination</t>
  </si>
  <si>
    <t>alcohol units/week (qualifier value)</t>
  </si>
  <si>
    <t>Administration of anesthesia (procedure)</t>
  </si>
  <si>
    <t>PDPH</t>
  </si>
  <si>
    <t>Disorder of aorta (disorder)</t>
  </si>
  <si>
    <t>Disorder of blood vessel (disorder)</t>
  </si>
  <si>
    <t>Other endocrine diseases</t>
  </si>
  <si>
    <t>Participate in strenuous sports like swimming, football, basketball, skiing</t>
  </si>
  <si>
    <t>Pulls or removes tube(s) or catheter(s); aggressive</t>
  </si>
  <si>
    <t>CABG</t>
  </si>
  <si>
    <t>Regional - peripheral</t>
  </si>
  <si>
    <t>Class 1: Strenuous exertion</t>
  </si>
  <si>
    <t>Class 1</t>
  </si>
  <si>
    <t>Recent</t>
    <phoneticPr fontId="31" type="noConversion"/>
  </si>
  <si>
    <t>Heart murmur, categorized by intensity (finding)</t>
  </si>
  <si>
    <t>Possible</t>
    <phoneticPr fontId="31" type="noConversion"/>
  </si>
  <si>
    <t>Invesigation_Lab_Results_Albumin</t>
  </si>
  <si>
    <t>All</t>
    <phoneticPr fontId="31" type="noConversion"/>
  </si>
  <si>
    <t>Parent_Contact_equals_Patient_Contact=No and Patient_Age &lt; 18</t>
    <phoneticPr fontId="31" type="noConversion"/>
  </si>
  <si>
    <t>Have you ever been diagnosed with heart failure?</t>
  </si>
  <si>
    <t>NYHA dyspnea severity</t>
  </si>
  <si>
    <t>Finding of estimated date of delivery (finding)</t>
  </si>
  <si>
    <t>Neck extension for Wilson score</t>
  </si>
  <si>
    <t>Wilson_protruding_incisors</t>
  </si>
  <si>
    <t>Chest auscultation finding (finding)</t>
  </si>
  <si>
    <t>ECG date</t>
  </si>
  <si>
    <t>Immune hypersensitivity response status (observable entity)</t>
  </si>
  <si>
    <t>Invesigations_ECG_Performed = Yes</t>
  </si>
  <si>
    <t>Induction_method</t>
  </si>
  <si>
    <t>Mitral regurgitation</t>
  </si>
  <si>
    <t>Allergic state (disorder)</t>
  </si>
  <si>
    <t>Consultation, Completed</t>
  </si>
  <si>
    <t>Consultation, Requested</t>
  </si>
  <si>
    <t>MR</t>
  </si>
  <si>
    <t>Tricuspid stenosis</t>
  </si>
  <si>
    <t>TS</t>
  </si>
  <si>
    <t>More than 90 degrees</t>
  </si>
  <si>
    <t>American Society of Anesthesiologists physical status class 6 (finding)</t>
  </si>
  <si>
    <t>Transient ischemic attack (disorder)</t>
  </si>
  <si>
    <t>Cigarette pack-years (observable entity)</t>
  </si>
  <si>
    <t>3. Walk inside the house / walk a block or two on level ground at 5kph</t>
  </si>
  <si>
    <t>Systolic blood pressure (observable entity)</t>
  </si>
  <si>
    <t>Tobacco smoking consumption (observable entity)</t>
  </si>
  <si>
    <t>Approx 90 degrees</t>
  </si>
  <si>
    <t>Patient History, Paediatric, General</t>
  </si>
  <si>
    <t>Diabetes_type</t>
    <phoneticPr fontId="31" type="noConversion"/>
  </si>
  <si>
    <t>Hemofiltration</t>
    <phoneticPr fontId="31" type="noConversion"/>
  </si>
  <si>
    <t>Carry a light parcel up stairs without stopping, garden, rake weed, roller skate, dance a fox trot, walk 6km/h on level ground</t>
    <phoneticPr fontId="31" type="noConversion"/>
  </si>
  <si>
    <t>Guardian_Home_Phone</t>
  </si>
  <si>
    <t>Patient History, Paediatric, Cardiac</t>
  </si>
  <si>
    <t>Physical Examination, General</t>
  </si>
  <si>
    <t>Cirrhosis of liver (disorder)</t>
  </si>
  <si>
    <t>Respiratory function finding (finding)</t>
  </si>
  <si>
    <t>Severity (attribute)</t>
  </si>
  <si>
    <t>ManyOption</t>
  </si>
  <si>
    <t>397943006:410657003</t>
  </si>
  <si>
    <t>Do you have any arterial disease in your legs?</t>
  </si>
  <si>
    <t>Aortic regurgitation</t>
  </si>
  <si>
    <t>AR</t>
  </si>
  <si>
    <t>HOCM</t>
  </si>
  <si>
    <t>Interincisor gap &lt; 5cm or subluxation &lt; 0</t>
  </si>
  <si>
    <t>Insulin</t>
  </si>
  <si>
    <t>Type 1</t>
  </si>
  <si>
    <t>Type 2</t>
  </si>
  <si>
    <t>Moderate Persistent</t>
  </si>
  <si>
    <t>Kidney disease (disorder)</t>
  </si>
  <si>
    <t>Fluid restriction volume (ml)</t>
  </si>
  <si>
    <t>Person in the family (person)</t>
  </si>
  <si>
    <t>Patient History, Allergy</t>
  </si>
  <si>
    <t>if Allergy = Y</t>
  </si>
  <si>
    <t>causative agent</t>
  </si>
  <si>
    <t>Question ready for use</t>
  </si>
  <si>
    <t>Parent name</t>
    <phoneticPr fontId="31" type="noConversion"/>
  </si>
  <si>
    <t>All</t>
    <phoneticPr fontId="31" type="noConversion"/>
  </si>
  <si>
    <t>Guardian_Mobile_Phone</t>
    <phoneticPr fontId="31" type="noConversion"/>
  </si>
  <si>
    <t>Not done (qualifier value)</t>
  </si>
  <si>
    <t>Spinal_cord_injury_level</t>
  </si>
  <si>
    <t>"+4 Combative"</t>
  </si>
  <si>
    <t>6. Do heavy work around the house like scrubbing floors or move heavy furniture / participate in moderate activity like golf, bowling, dancing, tennis or throwing a ball.</t>
  </si>
  <si>
    <t>Patient address (observable entity)</t>
  </si>
  <si>
    <t>Guardian_Contact_equals_Patient_Contact</t>
  </si>
  <si>
    <t>Medication, specify</t>
  </si>
  <si>
    <t>Medication = Yes</t>
  </si>
  <si>
    <t>Drug eluting stent (product)</t>
  </si>
  <si>
    <t>Patient surname (observable entity)</t>
  </si>
  <si>
    <t>Invesigation_Lab_Results</t>
  </si>
  <si>
    <t>Respiratory complications</t>
  </si>
  <si>
    <t>Failure of regional</t>
  </si>
  <si>
    <t>Nerve injury</t>
  </si>
  <si>
    <t>Blindness</t>
  </si>
  <si>
    <t>Brain damage</t>
  </si>
  <si>
    <t>Heart sounds (observable entity)</t>
  </si>
  <si>
    <t>"&gt;90 degrees"</t>
  </si>
  <si>
    <t>Guardian_Preferred_Contact</t>
    <phoneticPr fontId="31" type="noConversion"/>
  </si>
  <si>
    <t>Guardian_Work_Phone</t>
  </si>
  <si>
    <t>Category_Name_Summary_Display</t>
    <phoneticPr fontId="31" type="noConversion"/>
  </si>
  <si>
    <t>OneOption</t>
    <phoneticPr fontId="31" type="noConversion"/>
  </si>
  <si>
    <t>Y</t>
    <phoneticPr fontId="31" type="noConversion"/>
  </si>
  <si>
    <t>Invesigation_Lab_Results_One_Year</t>
  </si>
  <si>
    <t>Echocardiography (procedure)</t>
  </si>
  <si>
    <t>Administration of anesthesia AND/OR sedation (procedure)</t>
  </si>
  <si>
    <t>High thoracic</t>
  </si>
  <si>
    <t>Patient History, Side effects</t>
  </si>
  <si>
    <t>Climb a flight of stairs / walk up a hill / walk on level ground at 6kph / run a short distance</t>
  </si>
  <si>
    <t>Possible</t>
  </si>
  <si>
    <t>Regional - neuraxial</t>
  </si>
  <si>
    <t>Patient middle name (observable entity)</t>
  </si>
  <si>
    <t>Atrial_fibrillation = Y</t>
  </si>
  <si>
    <t>Persistent (&gt;1 week or requiring treatment)</t>
    <phoneticPr fontId="31" type="noConversion"/>
  </si>
  <si>
    <t>Guardian_Work_Phone</t>
    <phoneticPr fontId="31" type="noConversion"/>
  </si>
  <si>
    <t>Number (qualifier value)</t>
  </si>
  <si>
    <t>Have you ever had angina or a heart attack?</t>
    <phoneticPr fontId="31" type="noConversion"/>
  </si>
  <si>
    <t>Transplantation of heart (procedure)</t>
  </si>
  <si>
    <t>Sit quietly in a chair</t>
    <phoneticPr fontId="31" type="noConversion"/>
  </si>
  <si>
    <t>Dress yourself / shower yourself without stopping</t>
    <phoneticPr fontId="31" type="noConversion"/>
  </si>
  <si>
    <t>Consent to anesthesiologists QA</t>
    <phoneticPr fontId="31" type="noConversion"/>
  </si>
  <si>
    <t>Patient_Age &gt; 13</t>
    <phoneticPr fontId="31" type="noConversion"/>
  </si>
  <si>
    <t>All</t>
    <phoneticPr fontId="31" type="noConversion"/>
  </si>
  <si>
    <t>Investigations_Echo_Performed=Yes</t>
    <phoneticPr fontId="31" type="noConversion"/>
  </si>
  <si>
    <t>Sit quietly in a chair</t>
    <phoneticPr fontId="31" type="noConversion"/>
  </si>
  <si>
    <t>Current or past (actual) (qualifier value)</t>
  </si>
  <si>
    <t>Moderate (severity modifier) (qualifier value)</t>
  </si>
  <si>
    <t>Moderate chronic obstructive pulmonary disease (disorder)</t>
  </si>
  <si>
    <t>Statement</t>
    <phoneticPr fontId="31" type="noConversion"/>
  </si>
  <si>
    <t>Work telephone</t>
    <phoneticPr fontId="31" type="noConversion"/>
  </si>
  <si>
    <t>Home</t>
    <phoneticPr fontId="31" type="noConversion"/>
  </si>
  <si>
    <t>Mobile</t>
    <phoneticPr fontId="31" type="noConversion"/>
  </si>
  <si>
    <t>Referral by (observable entity)</t>
  </si>
  <si>
    <t>Moderate to severe (qualifier value)</t>
  </si>
  <si>
    <t>Patient History, Endocrine</t>
  </si>
  <si>
    <t>OneOpton</t>
  </si>
  <si>
    <t>Diagnosis being treated with procedure</t>
  </si>
  <si>
    <t>Mobile telephone</t>
    <phoneticPr fontId="31" type="noConversion"/>
  </si>
  <si>
    <t>Cardiac auscultation finding (finding)</t>
  </si>
  <si>
    <t>Angina, class III (disorder)</t>
  </si>
  <si>
    <t>Moderate Persistent Symptoms daily, FEV1 60-80%</t>
  </si>
  <si>
    <t>Intermittent Symptoms &lt; 2 per week, FEV1 &gt; 80%</t>
  </si>
  <si>
    <t>All</t>
    <phoneticPr fontId="31" type="noConversion"/>
  </si>
  <si>
    <t>Blood coagulation disorder (disorder)</t>
  </si>
  <si>
    <t>Gender (observable entity)</t>
  </si>
  <si>
    <t>Mitral stenosis</t>
  </si>
  <si>
    <t>MS</t>
  </si>
  <si>
    <t>Conduction disorder of the heart (disorder)</t>
  </si>
  <si>
    <t>Known present (qualifier value)</t>
  </si>
  <si>
    <t>In progress (qualifier value)</t>
  </si>
  <si>
    <t>Congenital arteriovenous malformation (disorder)</t>
  </si>
  <si>
    <t>in the past</t>
  </si>
  <si>
    <t>Guardian_Home_Phone</t>
    <phoneticPr fontId="31" type="noConversion"/>
  </si>
  <si>
    <t>Demographic details,Guardian,,</t>
    <phoneticPr fontId="31" type="noConversion"/>
  </si>
  <si>
    <t>Guardian_Preferred_Contact</t>
  </si>
  <si>
    <t>Who is your surgeon or doctor performing the procedure?</t>
    <phoneticPr fontId="31" type="noConversion"/>
  </si>
  <si>
    <t>Consent to anonymous data use in research</t>
    <phoneticPr fontId="31" type="noConversion"/>
  </si>
  <si>
    <t>What is the reason for having this procedure or operation?</t>
    <phoneticPr fontId="31" type="noConversion"/>
  </si>
  <si>
    <t>Start_of_health_questions</t>
  </si>
  <si>
    <t>Please bring your x-ray with you when you come to hospital.</t>
    <phoneticPr fontId="31" type="noConversion"/>
  </si>
  <si>
    <t xml:space="preserve">Your doctor may need to speak to you prior to your day of surgery.  Which is the best telephone number to contact you? </t>
    <phoneticPr fontId="31" type="noConversion"/>
  </si>
  <si>
    <t>Persistent atrial fibrillation (disorder)</t>
  </si>
  <si>
    <t>Patient History, Respiratory</t>
  </si>
  <si>
    <t>Patient forename (observable entity)</t>
  </si>
  <si>
    <t>Malignancy (ever)</t>
    <phoneticPr fontId="31" type="noConversion"/>
  </si>
  <si>
    <t>Spinal_Cord_Injury = Yes</t>
  </si>
  <si>
    <t>Combative Overtly combative, violent, immediate danger to staff</t>
  </si>
  <si>
    <t>Parent_Name</t>
    <phoneticPr fontId="31" type="noConversion"/>
  </si>
  <si>
    <t>Patient_assessment_completed_by_type=Other</t>
    <phoneticPr fontId="31" type="noConversion"/>
  </si>
  <si>
    <t>Finding of volume of heart sounds (finding)</t>
  </si>
  <si>
    <t>Finding site (attribute)</t>
  </si>
  <si>
    <t>Have you had a cold, flu or upper respiratory infection in the last 6 weeks?</t>
    <phoneticPr fontId="31" type="noConversion"/>
  </si>
  <si>
    <t>New York Heart Association Classification (assessment scale)</t>
  </si>
  <si>
    <t>If answer == "" show details question</t>
  </si>
  <si>
    <t>Compulsory</t>
  </si>
  <si>
    <t>Other (qualifier value)</t>
  </si>
  <si>
    <t>Normal (qualifier value)</t>
  </si>
  <si>
    <t>Have you been diagnosed with sleep apnea?</t>
    <phoneticPr fontId="31" type="noConversion"/>
  </si>
  <si>
    <t>No treatment</t>
    <phoneticPr fontId="31" type="noConversion"/>
  </si>
  <si>
    <t>Berlin_questionnaire_result</t>
    <phoneticPr fontId="31" type="noConversion"/>
  </si>
  <si>
    <t>Guardian_Mobile_Phone</t>
  </si>
  <si>
    <t>Oral hypoglycemics</t>
    <phoneticPr fontId="31" type="noConversion"/>
  </si>
  <si>
    <t>Patient home telephone number (observable entity)</t>
  </si>
  <si>
    <t>Patient hospital number (observable entity)</t>
  </si>
  <si>
    <t>Diastolic blood pressure (observable entity)</t>
  </si>
  <si>
    <t>Diabetic complication (disorder)</t>
  </si>
  <si>
    <t>Malignant neoplastic disease (disorder)</t>
  </si>
  <si>
    <t>Paroxysmal atrial fibrillation (disorder)</t>
  </si>
  <si>
    <t>Difficulty communicating (finding)</t>
  </si>
  <si>
    <t>Comments about Pre-op.net</t>
    <phoneticPr fontId="31" type="noConversion"/>
  </si>
  <si>
    <t>Angina, class IV (disorder)</t>
  </si>
  <si>
    <t>"&lt;90 degrees"</t>
  </si>
  <si>
    <t>severe</t>
  </si>
  <si>
    <t>Severe (severity modifier) (qualifier value)</t>
  </si>
  <si>
    <t>History of - recreational drug use (situation)</t>
  </si>
  <si>
    <t>Which option best descibes how much exercise you can do?</t>
  </si>
  <si>
    <t>Hypertensive disorder, systemic arterial (disorder)</t>
  </si>
  <si>
    <t>Severe chronic obstructive pulmonary disease (disorder)</t>
  </si>
  <si>
    <t>Oral hypoglycaemics</t>
  </si>
  <si>
    <t>Investigations_PFT_Performed=Yes</t>
    <phoneticPr fontId="31" type="noConversion"/>
  </si>
  <si>
    <t>Y_N</t>
    <phoneticPr fontId="31" type="noConversion"/>
  </si>
  <si>
    <t>STOP_S</t>
  </si>
  <si>
    <t>STOP_S</t>
    <phoneticPr fontId="31" type="noConversion"/>
  </si>
  <si>
    <t>STOP_T</t>
  </si>
  <si>
    <t>STOP_T</t>
    <phoneticPr fontId="31" type="noConversion"/>
  </si>
  <si>
    <t>STOP_O</t>
  </si>
  <si>
    <t>STOP_O</t>
    <phoneticPr fontId="31" type="noConversion"/>
  </si>
  <si>
    <t>Recent</t>
    <phoneticPr fontId="31" type="noConversion"/>
  </si>
  <si>
    <t>Severities (qualifier value)</t>
  </si>
  <si>
    <t>Hyperthyroidism (disorder)</t>
  </si>
  <si>
    <t>Upper airway obstruction</t>
  </si>
  <si>
    <t>Angina (disorder)</t>
  </si>
  <si>
    <t>Angina, class I (disorder)</t>
  </si>
  <si>
    <t>Angina, class II (disorder)</t>
  </si>
  <si>
    <t>Have you had an underactive thyroid (hypothyroidism)?</t>
    <phoneticPr fontId="31" type="noConversion"/>
  </si>
  <si>
    <t>History of placement of stent for coronary artery disease (situation)</t>
  </si>
  <si>
    <t>Rejected by recipient (qualifier value)</t>
  </si>
  <si>
    <t>Renal failure syndrome (disorder)</t>
  </si>
  <si>
    <t>Heart valve disorder (disorder)</t>
  </si>
  <si>
    <t>Heart valve replacement (procedure)</t>
  </si>
  <si>
    <t>Tricuspid regurgitation</t>
  </si>
  <si>
    <t>TR</t>
  </si>
  <si>
    <t>No</t>
    <phoneticPr fontId="31" type="noConversion"/>
  </si>
  <si>
    <t>Risk assessment</t>
    <phoneticPr fontId="31" type="noConversion"/>
  </si>
  <si>
    <t>Procedure (procedure)</t>
  </si>
  <si>
    <t>Body weight (observable entity)</t>
  </si>
  <si>
    <t>Respiratory crackles (finding)</t>
  </si>
  <si>
    <t>Psychoactive substance abuse (disorder)</t>
  </si>
  <si>
    <t>Pulse rate (observable entity)</t>
  </si>
  <si>
    <t>What do you use to treat your diabetes?</t>
    <phoneticPr fontId="31" type="noConversion"/>
  </si>
  <si>
    <t>Strip and make a bed, mop floors, handwash clothes, walk 4km/h, bowl</t>
    <phoneticPr fontId="31" type="noConversion"/>
  </si>
  <si>
    <t>Dress, iron, stand for 2 hours, play cards</t>
    <phoneticPr fontId="31" type="noConversion"/>
  </si>
  <si>
    <t>Invesigations_ECG_Date</t>
  </si>
  <si>
    <t>Jehovah's Witness, follower of religion (person)</t>
  </si>
  <si>
    <t>Date of last menstrual period (observable entity)</t>
  </si>
  <si>
    <t>!= Normal</t>
  </si>
  <si>
    <t>Receding mandible (Wilson score)</t>
  </si>
  <si>
    <t>What type of dialysis do you use?</t>
    <phoneticPr fontId="31" type="noConversion"/>
  </si>
  <si>
    <t>Unknown</t>
    <phoneticPr fontId="31" type="noConversion"/>
  </si>
  <si>
    <t>Free_text</t>
    <phoneticPr fontId="31" type="noConversion"/>
  </si>
  <si>
    <t>Patient currently pregnant (finding)</t>
  </si>
  <si>
    <t>Category_Level_1_Order</t>
    <phoneticPr fontId="31" type="noConversion"/>
  </si>
  <si>
    <t>Parent work telephone</t>
    <phoneticPr fontId="31" type="noConversion"/>
  </si>
  <si>
    <t>Parent E-mail address</t>
    <phoneticPr fontId="31" type="noConversion"/>
  </si>
  <si>
    <t>Carry 10kg up 8 steps, shovel soil, carry 35kg objects, jog 8km/h, play football, squash or skiing</t>
    <phoneticPr fontId="31" type="noConversion"/>
  </si>
  <si>
    <t>Investigations_Lab_Results=Yes</t>
  </si>
  <si>
    <t>Paroxysmal (two episodes in a week, spontaneous reversion)</t>
    <phoneticPr fontId="31" type="noConversion"/>
  </si>
  <si>
    <t>Long standing persistent</t>
    <phoneticPr fontId="31" type="noConversion"/>
  </si>
  <si>
    <t>Risk assessment</t>
    <phoneticPr fontId="31" type="noConversion"/>
  </si>
  <si>
    <t>Consent to Privacy Policy</t>
    <phoneticPr fontId="31" type="noConversion"/>
  </si>
  <si>
    <t>Consent_Pre-op.net_Privacy_Policy</t>
  </si>
  <si>
    <t>Start_of_health_questions</t>
    <phoneticPr fontId="31" type="noConversion"/>
  </si>
  <si>
    <t>Statement</t>
    <phoneticPr fontId="31" type="noConversion"/>
  </si>
  <si>
    <t>Investigations_Bring_Lab_Results</t>
    <phoneticPr fontId="31" type="noConversion"/>
  </si>
  <si>
    <t>Investigations_Bring_PFT_Results</t>
    <phoneticPr fontId="31" type="noConversion"/>
  </si>
  <si>
    <t>All</t>
    <phoneticPr fontId="31" type="noConversion"/>
  </si>
  <si>
    <t>Parent contact same</t>
    <phoneticPr fontId="31" type="noConversion"/>
  </si>
  <si>
    <t>Have you had any spinal cord injuries?</t>
  </si>
  <si>
    <t>Diabetes mellitus (disorder)</t>
  </si>
  <si>
    <t>Ventricular pacemaker</t>
  </si>
  <si>
    <t>Spinal cord injury = Y</t>
  </si>
  <si>
    <t>gender = female and age &gt; 14 and age &lt; 45</t>
  </si>
  <si>
    <t>Patient History, Obstetric</t>
  </si>
  <si>
    <t>age &lt;14</t>
  </si>
  <si>
    <t>Dyspnea, class III (finding)</t>
  </si>
  <si>
    <t>Biventricular pacemaker</t>
  </si>
  <si>
    <t>AV pacemaker</t>
  </si>
  <si>
    <t>Drug therapy (procedure)</t>
  </si>
  <si>
    <t>Preferred mode of communication (observable entity)</t>
  </si>
  <si>
    <t>Invesigation_Lab_Results_aPTT</t>
  </si>
  <si>
    <t>Long standing persistent (&gt;1year)</t>
    <phoneticPr fontId="31" type="noConversion"/>
  </si>
  <si>
    <t>Guardian Mobile Phone</t>
    <phoneticPr fontId="31" type="noConversion"/>
  </si>
  <si>
    <t>Guardian Work Phone</t>
    <phoneticPr fontId="31" type="noConversion"/>
  </si>
  <si>
    <t>Demographic</t>
  </si>
  <si>
    <t>Demographic, Carer</t>
  </si>
  <si>
    <t>Permanent (failed cardioversion)</t>
    <phoneticPr fontId="31" type="noConversion"/>
  </si>
  <si>
    <t>Have you had breathing or lung function tests in the last year?</t>
    <phoneticPr fontId="31" type="noConversion"/>
  </si>
  <si>
    <t>Not to be stopped (qualifier value)</t>
  </si>
  <si>
    <t>Unknown (qualifier value)</t>
  </si>
  <si>
    <t>Wheezing (finding)</t>
  </si>
  <si>
    <t>Concept Name</t>
  </si>
  <si>
    <t>Guardian Address</t>
    <phoneticPr fontId="31" type="noConversion"/>
  </si>
  <si>
    <t>Are the contact details for the parent the same as the patient's contact details?</t>
    <phoneticPr fontId="31" type="noConversion"/>
  </si>
  <si>
    <t>Conflict_resolution</t>
    <phoneticPr fontId="31" type="noConversion"/>
  </si>
  <si>
    <t>What are you allergic to?</t>
  </si>
  <si>
    <t>Have you had depression, anxiety, phobias, schizophrenia or any other emotional or psychiatric problems?</t>
  </si>
  <si>
    <t>Consent_Pre-op.net_Quality_Assurance</t>
    <phoneticPr fontId="31" type="noConversion"/>
  </si>
  <si>
    <t>Consent to Pre-op.net QA</t>
    <phoneticPr fontId="31" type="noConversion"/>
  </si>
  <si>
    <t>Do you snore?</t>
    <phoneticPr fontId="31" type="noConversion"/>
  </si>
  <si>
    <t>OneOption</t>
    <phoneticPr fontId="31" type="noConversion"/>
  </si>
  <si>
    <t>Medications avoided because of side effects</t>
    <phoneticPr fontId="31" type="noConversion"/>
  </si>
  <si>
    <t>Allergies</t>
    <phoneticPr fontId="31" type="noConversion"/>
  </si>
  <si>
    <t>Date stopped smoking (DD-MM-YYYY)</t>
    <phoneticPr fontId="31" type="noConversion"/>
  </si>
  <si>
    <t>Recreational / illicit drugs</t>
    <phoneticPr fontId="31" type="noConversion"/>
  </si>
  <si>
    <t>Do you snore loudly (louder than talking or loud enough to be heard through closed doors)?</t>
    <phoneticPr fontId="31" type="noConversion"/>
  </si>
  <si>
    <t>date of last episode of disorder</t>
  </si>
  <si>
    <t>Do you often feel tired, fatigued, or sleepy during daytime?</t>
  </si>
  <si>
    <t>Invesigations_ECG_Result</t>
  </si>
  <si>
    <t>free text</t>
  </si>
  <si>
    <t>Low risk</t>
    <phoneticPr fontId="31" type="noConversion"/>
  </si>
  <si>
    <t>High risk</t>
    <phoneticPr fontId="31" type="noConversion"/>
  </si>
  <si>
    <t>Tablets</t>
    <phoneticPr fontId="31" type="noConversion"/>
  </si>
  <si>
    <t>Imaging finding (finding)</t>
  </si>
  <si>
    <t>Height (cm)</t>
  </si>
  <si>
    <t>Right heart failure (disorder)</t>
  </si>
  <si>
    <t>Rheumatism (disorder)</t>
  </si>
  <si>
    <t>Cardiomyopathy (disorder)</t>
  </si>
  <si>
    <t>Have you had an overactive thyroid (hyperthyroidism)?</t>
    <phoneticPr fontId="31" type="noConversion"/>
  </si>
  <si>
    <t>Back_problems_unspecified</t>
  </si>
  <si>
    <t>Back_problems_unspecified</t>
    <phoneticPr fontId="31" type="noConversion"/>
  </si>
  <si>
    <t>Back problems</t>
    <phoneticPr fontId="31" type="noConversion"/>
  </si>
  <si>
    <t>All</t>
    <phoneticPr fontId="31" type="noConversion"/>
  </si>
  <si>
    <t>Have you had any back problems or surgery?</t>
    <phoneticPr fontId="31" type="noConversion"/>
  </si>
  <si>
    <t>All</t>
    <phoneticPr fontId="31" type="noConversion"/>
  </si>
  <si>
    <t>Y</t>
    <phoneticPr fontId="31" type="noConversion"/>
  </si>
  <si>
    <t>Result comments (qualifier value)</t>
  </si>
  <si>
    <t>Invesigation_Lab_Results_Creatinine</t>
  </si>
  <si>
    <t>Requested (qualifier value)</t>
  </si>
  <si>
    <t>Recent (qualifier value)</t>
  </si>
  <si>
    <t>Parent address</t>
    <phoneticPr fontId="31" type="noConversion"/>
  </si>
  <si>
    <t>1 - 2 METS</t>
    <phoneticPr fontId="31" type="noConversion"/>
  </si>
  <si>
    <t>ManyOptions</t>
    <phoneticPr fontId="31" type="noConversion"/>
  </si>
  <si>
    <t>Allergy = Yes</t>
  </si>
  <si>
    <t>Malignancy_past</t>
  </si>
  <si>
    <t>Malignancy_past</t>
    <phoneticPr fontId="31" type="noConversion"/>
  </si>
  <si>
    <t>Malignancy past</t>
    <phoneticPr fontId="31" type="noConversion"/>
  </si>
  <si>
    <t>Hepatitis_chronic</t>
    <phoneticPr fontId="31" type="noConversion"/>
  </si>
  <si>
    <t>Chronic hepatitis</t>
    <phoneticPr fontId="31" type="noConversion"/>
  </si>
  <si>
    <t>Do you have any muscle or movement problems?</t>
    <phoneticPr fontId="31" type="noConversion"/>
  </si>
  <si>
    <t>Exercise_Tolerance_METS_scale</t>
    <phoneticPr fontId="31" type="noConversion"/>
  </si>
  <si>
    <t>Psychoactive substance (substance)</t>
  </si>
  <si>
    <t>Questions for anesthetist</t>
    <phoneticPr fontId="31" type="noConversion"/>
  </si>
  <si>
    <t>Patient_questions_for_anesthetist</t>
  </si>
  <si>
    <t>Direct substance (attribute)</t>
  </si>
  <si>
    <t>Myocardial infarction (disorder)</t>
  </si>
  <si>
    <t>New York Heart Association Classification - Class III (finding)</t>
  </si>
  <si>
    <t>Treating Doctor</t>
    <phoneticPr fontId="31" type="noConversion"/>
  </si>
  <si>
    <t>Pre-op.net_Comments</t>
    <phoneticPr fontId="31" type="noConversion"/>
  </si>
  <si>
    <t>Question sequence in heirarchy</t>
  </si>
  <si>
    <t>Informed consent given</t>
  </si>
  <si>
    <t>Snomed ID</t>
  </si>
  <si>
    <t>SNOMED Concept</t>
  </si>
  <si>
    <t>Patient mobile telephone number (observable entity)</t>
  </si>
  <si>
    <t>Drug or medicament (substance)</t>
  </si>
  <si>
    <t>Other diagnostic radiology NOS (procedure)</t>
  </si>
  <si>
    <t>Goitre</t>
    <phoneticPr fontId="31" type="noConversion"/>
  </si>
  <si>
    <t>Renal_Failure=Yes or Renal_Failure=Yes</t>
    <phoneticPr fontId="31" type="noConversion"/>
  </si>
  <si>
    <t>Investigations_CXR_Performed=Yes</t>
    <phoneticPr fontId="31" type="noConversion"/>
  </si>
  <si>
    <t>OneOption</t>
    <phoneticPr fontId="31" type="noConversion"/>
  </si>
  <si>
    <t>Preferred_telephone_contact</t>
    <phoneticPr fontId="31" type="noConversion"/>
  </si>
  <si>
    <t>Home telephone</t>
    <phoneticPr fontId="31" type="noConversion"/>
  </si>
  <si>
    <t>Communication</t>
    <phoneticPr fontId="31" type="noConversion"/>
  </si>
  <si>
    <t>STOP S</t>
    <phoneticPr fontId="31" type="noConversion"/>
  </si>
  <si>
    <t>STOP T</t>
    <phoneticPr fontId="31" type="noConversion"/>
  </si>
  <si>
    <t>STOP O</t>
    <phoneticPr fontId="31" type="noConversion"/>
  </si>
  <si>
    <t>STOP P</t>
    <phoneticPr fontId="31" type="noConversion"/>
  </si>
  <si>
    <t>High_Low_Risk</t>
    <phoneticPr fontId="31" type="noConversion"/>
  </si>
  <si>
    <t>Have you ever had an irregular pulse, arrhythmia or fibrillation?</t>
    <phoneticPr fontId="31" type="noConversion"/>
  </si>
  <si>
    <t>Cerebrovascular_Accident</t>
    <phoneticPr fontId="31" type="noConversion"/>
  </si>
  <si>
    <t>Guardian mobile telephone</t>
    <phoneticPr fontId="31" type="noConversion"/>
  </si>
  <si>
    <t>Consent_Pre-op.net_Privacy_Policy</t>
    <phoneticPr fontId="31" type="noConversion"/>
  </si>
  <si>
    <t>Do you understand and agree to the Pre-op.net &lt;a href="/privacy" target="_blank"&gt;Privacy Policy&lt;/a&gt;?</t>
  </si>
  <si>
    <t>Obstructive sleep apnea syndrome (disorder)</t>
  </si>
  <si>
    <t>Finding of American Society of Anesthesiologists physical status classification (finding)</t>
  </si>
  <si>
    <t>Dyspnea, class I (finding)</t>
  </si>
  <si>
    <t>Dyspnea, class II (finding)</t>
  </si>
  <si>
    <t>Disorder of liver (disorder)</t>
  </si>
  <si>
    <t>Question text</t>
  </si>
  <si>
    <t>Patient - email address (observable entity)</t>
  </si>
  <si>
    <t>Past - time specified (qualifier value)</t>
  </si>
  <si>
    <t>N_Possible</t>
    <phoneticPr fontId="31" type="noConversion"/>
  </si>
  <si>
    <t>4.5 - 5.2 METS</t>
    <phoneticPr fontId="31" type="noConversion"/>
  </si>
  <si>
    <t>5 - 6 METS</t>
    <phoneticPr fontId="31" type="noConversion"/>
  </si>
  <si>
    <t>Patient_questions_for_anesthetist</t>
    <phoneticPr fontId="31" type="noConversion"/>
  </si>
  <si>
    <t>All</t>
    <phoneticPr fontId="31" type="noConversion"/>
  </si>
  <si>
    <t>Guardian name</t>
    <phoneticPr fontId="31" type="noConversion"/>
  </si>
  <si>
    <t>Guardian contact same</t>
    <phoneticPr fontId="31" type="noConversion"/>
  </si>
  <si>
    <t>Angina pectoris</t>
  </si>
  <si>
    <t>Have you had a heart attack?</t>
    <phoneticPr fontId="31" type="noConversion"/>
  </si>
  <si>
    <t>Who is your anesthetist?</t>
    <phoneticPr fontId="31" type="noConversion"/>
  </si>
  <si>
    <t>&lt;2 METS</t>
    <phoneticPr fontId="31" type="noConversion"/>
  </si>
  <si>
    <t>Consent_Pre-op.net_anonymous_research</t>
    <phoneticPr fontId="31" type="noConversion"/>
  </si>
  <si>
    <t>Patient History, Medication</t>
  </si>
  <si>
    <t>current</t>
  </si>
  <si>
    <t>Planned_Procedure_Date</t>
    <phoneticPr fontId="31" type="noConversion"/>
  </si>
  <si>
    <t>Surgical_Procedure_Planned_Patient_Reported</t>
    <phoneticPr fontId="31" type="noConversion"/>
  </si>
  <si>
    <t>Y</t>
    <phoneticPr fontId="31" type="noConversion"/>
  </si>
  <si>
    <t>Surgical speciality</t>
    <phoneticPr fontId="31" type="noConversion"/>
  </si>
  <si>
    <t>Y_N</t>
    <phoneticPr fontId="31" type="noConversion"/>
  </si>
  <si>
    <t>2 - 2.3 METS</t>
    <phoneticPr fontId="31" type="noConversion"/>
  </si>
  <si>
    <t>3 - 5 METS</t>
    <phoneticPr fontId="31" type="noConversion"/>
  </si>
  <si>
    <t>Y</t>
    <phoneticPr fontId="31" type="noConversion"/>
  </si>
  <si>
    <t>Y</t>
    <phoneticPr fontId="31" type="noConversion"/>
  </si>
  <si>
    <t>Previous surgery</t>
    <phoneticPr fontId="31" type="noConversion"/>
  </si>
  <si>
    <t>No</t>
    <phoneticPr fontId="31" type="noConversion"/>
  </si>
  <si>
    <t>Don't know</t>
    <phoneticPr fontId="31" type="noConversion"/>
  </si>
  <si>
    <t>No</t>
    <phoneticPr fontId="31" type="noConversion"/>
  </si>
  <si>
    <t>Unknown</t>
    <phoneticPr fontId="31" type="noConversion"/>
  </si>
  <si>
    <t>Do you have dialysis?</t>
    <phoneticPr fontId="31" type="noConversion"/>
  </si>
  <si>
    <t>Please bring the results to hospital with you.</t>
    <phoneticPr fontId="31" type="noConversion"/>
  </si>
  <si>
    <t>Cardiovascular operative procedure (procedure)</t>
  </si>
  <si>
    <t>History of - cardiovascular disease (situation)</t>
  </si>
  <si>
    <t>Patient_Preferred_Telephone_Contact=Home</t>
    <phoneticPr fontId="31" type="noConversion"/>
  </si>
  <si>
    <t>Have you had any problems or concerns with your previous anesthetics?</t>
    <phoneticPr fontId="31" type="noConversion"/>
  </si>
  <si>
    <t>Please list all medicines, including dose and frequency.</t>
    <phoneticPr fontId="31" type="noConversion"/>
  </si>
  <si>
    <t>Diabetes_treatment_patient</t>
    <phoneticPr fontId="31" type="noConversion"/>
  </si>
  <si>
    <t>Suspended (qualifier value)</t>
  </si>
  <si>
    <t>Obstetrics and Gynecology</t>
    <phoneticPr fontId="31" type="noConversion"/>
  </si>
  <si>
    <t>Guardian_Contact_equals_Patient_Contact=No and Guardian=Yes and Patient_Age &lt; 18</t>
    <phoneticPr fontId="31" type="noConversion"/>
  </si>
  <si>
    <t>Anesthetist</t>
    <phoneticPr fontId="31" type="noConversion"/>
  </si>
  <si>
    <t>Work</t>
    <phoneticPr fontId="31" type="noConversion"/>
  </si>
  <si>
    <t>Note</t>
    <phoneticPr fontId="31" type="noConversion"/>
  </si>
  <si>
    <t>Enter Free Text Note</t>
    <phoneticPr fontId="31" type="noConversion"/>
  </si>
  <si>
    <t>Text_box</t>
    <phoneticPr fontId="31" type="noConversion"/>
  </si>
  <si>
    <t>Y</t>
    <phoneticPr fontId="31" type="noConversion"/>
  </si>
  <si>
    <t>Communication</t>
    <phoneticPr fontId="31" type="noConversion"/>
  </si>
  <si>
    <t>Communication,,,</t>
  </si>
  <si>
    <t>Comment_or_note</t>
    <phoneticPr fontId="31" type="noConversion"/>
  </si>
  <si>
    <t>Pre-anesthetic assessment (procedure)</t>
  </si>
  <si>
    <t>Prothrombin time finding (finding)</t>
  </si>
  <si>
    <t>New York Heart Association Classification - Class IV (finding)</t>
  </si>
  <si>
    <t>Has anyone observed you stop breathing during your sleep?</t>
  </si>
  <si>
    <t>Have you ever been diagnosed with a bleeding disorder?</t>
    <phoneticPr fontId="31" type="noConversion"/>
  </si>
  <si>
    <t>Someone else</t>
    <phoneticPr fontId="31" type="noConversion"/>
  </si>
  <si>
    <t>Patient_Preferred_Telephone_Contact=Work</t>
    <phoneticPr fontId="31" type="noConversion"/>
  </si>
  <si>
    <t>Patient_Preferred_Telephone_Contact=Mobile</t>
    <phoneticPr fontId="31" type="noConversion"/>
  </si>
  <si>
    <t>Investigations_Bring_CXR_Results</t>
    <phoneticPr fontId="31" type="noConversion"/>
  </si>
  <si>
    <t>Investigations_Bring_Echo_Results</t>
    <phoneticPr fontId="31" type="noConversion"/>
  </si>
  <si>
    <t>Patient History, Paediatric, Respiratory</t>
  </si>
  <si>
    <t>SQRT( (Height in cm * kg)/3600 )</t>
  </si>
  <si>
    <t>Anesthetist</t>
    <phoneticPr fontId="31" type="noConversion"/>
  </si>
  <si>
    <t>Doctors</t>
    <phoneticPr fontId="31" type="noConversion"/>
  </si>
  <si>
    <t>Congenital heart disease</t>
    <phoneticPr fontId="31" type="noConversion"/>
  </si>
  <si>
    <t>Y</t>
    <phoneticPr fontId="31" type="noConversion"/>
  </si>
  <si>
    <t>Asthma = Yes</t>
    <phoneticPr fontId="31" type="noConversion"/>
  </si>
  <si>
    <t>Asthma emergency room attendances?</t>
    <phoneticPr fontId="31" type="noConversion"/>
  </si>
  <si>
    <t>Asthma hospital admissions?</t>
    <phoneticPr fontId="31" type="noConversion"/>
  </si>
  <si>
    <t>Snorer?</t>
    <phoneticPr fontId="31" type="noConversion"/>
  </si>
  <si>
    <t>Previous Stroke / CVA?</t>
    <phoneticPr fontId="31" type="noConversion"/>
  </si>
  <si>
    <t>All</t>
    <phoneticPr fontId="31" type="noConversion"/>
  </si>
  <si>
    <t>Thyroid disease</t>
    <phoneticPr fontId="31" type="noConversion"/>
  </si>
  <si>
    <t>Yes</t>
    <phoneticPr fontId="31" type="noConversion"/>
  </si>
  <si>
    <t>Yes</t>
    <phoneticPr fontId="31" type="noConversion"/>
  </si>
  <si>
    <t>Cerebrovascular disease details</t>
    <phoneticPr fontId="31" type="noConversion"/>
  </si>
  <si>
    <t>Y</t>
    <phoneticPr fontId="31" type="noConversion"/>
  </si>
  <si>
    <t>Valvular_heart_disease = Yes</t>
    <phoneticPr fontId="31" type="noConversion"/>
  </si>
  <si>
    <t>Active endocarditis at present</t>
    <phoneticPr fontId="31" type="noConversion"/>
  </si>
  <si>
    <t>Plain chest X-ray (procedure)</t>
  </si>
  <si>
    <t>Guardian=Yes and Patient_Age &lt; 18</t>
    <phoneticPr fontId="31" type="noConversion"/>
  </si>
  <si>
    <t>Snorer = Yes and Obstructive_sleep_apnoea = No</t>
    <phoneticPr fontId="31" type="noConversion"/>
  </si>
  <si>
    <t>High_Low_Risk</t>
  </si>
  <si>
    <t>asthma = Y</t>
  </si>
  <si>
    <t>Guardian</t>
    <phoneticPr fontId="31" type="noConversion"/>
  </si>
  <si>
    <t>Parent_Name</t>
    <phoneticPr fontId="31" type="noConversion"/>
  </si>
  <si>
    <t>Do you have any comments about using this website and form?</t>
    <phoneticPr fontId="31" type="noConversion"/>
  </si>
  <si>
    <t>Risk assessment,,,</t>
  </si>
  <si>
    <t>Berlin_questionnaire_result</t>
  </si>
  <si>
    <t>Berlin Questionnaire Result</t>
  </si>
  <si>
    <t>Cerebrovascular_Disease=Yes</t>
    <phoneticPr fontId="31" type="noConversion"/>
  </si>
  <si>
    <t>Guardian work telephone</t>
    <phoneticPr fontId="31" type="noConversion"/>
  </si>
  <si>
    <t>All</t>
    <phoneticPr fontId="31" type="noConversion"/>
  </si>
  <si>
    <t>Patient_Gender = Female and Patient_age &gt; 10 and Patient_age &lt; 50</t>
    <phoneticPr fontId="31" type="noConversion"/>
  </si>
  <si>
    <t>Currently pregnant</t>
    <phoneticPr fontId="31" type="noConversion"/>
  </si>
  <si>
    <t>First day of last menstrual period (DD-MM-YYYY)</t>
    <phoneticPr fontId="31" type="noConversion"/>
  </si>
  <si>
    <t>Permanent atrial fibrillation (disorder)</t>
  </si>
  <si>
    <t>Free text</t>
  </si>
  <si>
    <t>7 - 9 METS</t>
    <phoneticPr fontId="31" type="noConversion"/>
  </si>
  <si>
    <t>Patient_Age &lt; 18</t>
    <phoneticPr fontId="31" type="noConversion"/>
  </si>
  <si>
    <t>Recent</t>
    <phoneticPr fontId="31" type="noConversion"/>
  </si>
  <si>
    <t>Parent address</t>
  </si>
  <si>
    <t>Demographic, Parent</t>
  </si>
  <si>
    <t>Do you get angina?</t>
    <phoneticPr fontId="31" type="noConversion"/>
  </si>
  <si>
    <t>Ischemic_heart_disease=Yes</t>
    <phoneticPr fontId="31" type="noConversion"/>
  </si>
  <si>
    <t>Surgical_Diagnosis_Patient_Reported</t>
    <phoneticPr fontId="31" type="noConversion"/>
  </si>
  <si>
    <t>Planned (qualifier value)</t>
  </si>
  <si>
    <t>Subarachnoid haemorrhage</t>
    <phoneticPr fontId="31" type="noConversion"/>
  </si>
  <si>
    <t>TIA / RIND</t>
    <phoneticPr fontId="31" type="noConversion"/>
  </si>
  <si>
    <t>Question type from heirarchy</t>
  </si>
  <si>
    <t>Hospital</t>
    <phoneticPr fontId="31" type="noConversion"/>
  </si>
  <si>
    <t>Pre-op.net</t>
    <phoneticPr fontId="31" type="noConversion"/>
  </si>
  <si>
    <t>Administrative</t>
    <phoneticPr fontId="31" type="noConversion"/>
  </si>
  <si>
    <t>Pre-op.net,Administrative,,</t>
  </si>
  <si>
    <t>Pregnancy due date (DD-MM-YYYY)</t>
    <phoneticPr fontId="31" type="noConversion"/>
  </si>
  <si>
    <t>Back problems or surgery?</t>
    <phoneticPr fontId="31" type="noConversion"/>
  </si>
  <si>
    <t>Number</t>
    <phoneticPr fontId="31" type="noConversion"/>
  </si>
  <si>
    <t>No</t>
    <phoneticPr fontId="31" type="noConversion"/>
  </si>
  <si>
    <t>Yes</t>
    <phoneticPr fontId="31" type="noConversion"/>
  </si>
  <si>
    <t>Is there anything you would like to ask your anesthetist?</t>
    <phoneticPr fontId="31" type="noConversion"/>
  </si>
  <si>
    <t>Text_box</t>
    <phoneticPr fontId="31" type="noConversion"/>
  </si>
  <si>
    <t>Obstructive_sleep_apnoea=Yes</t>
    <phoneticPr fontId="31" type="noConversion"/>
  </si>
  <si>
    <t>Snorer</t>
    <phoneticPr fontId="31" type="noConversion"/>
  </si>
  <si>
    <t>Investigations_Bring_Lab_Results</t>
    <phoneticPr fontId="31" type="noConversion"/>
  </si>
  <si>
    <t>Anesthesia technique planned</t>
    <phoneticPr fontId="31" type="noConversion"/>
  </si>
  <si>
    <t>Investigations_Lab_Results_One_Year=Yes</t>
    <phoneticPr fontId="31" type="noConversion"/>
  </si>
  <si>
    <t>Patient History, Renal</t>
  </si>
  <si>
    <t>Please ask your doctor for a copy to bring with you to hospital.</t>
    <phoneticPr fontId="31" type="noConversion"/>
  </si>
  <si>
    <t>Hemoglobin level estimation (procedure)</t>
  </si>
  <si>
    <t>preanesthetic assessment</t>
  </si>
  <si>
    <t>Yes</t>
    <phoneticPr fontId="31" type="noConversion"/>
  </si>
  <si>
    <t>Patient History, Paediatric, Infectious</t>
  </si>
  <si>
    <t>Asthma (disorder)</t>
  </si>
  <si>
    <t>XXXX check these</t>
  </si>
  <si>
    <t xml:space="preserve">Diet </t>
    <phoneticPr fontId="31" type="noConversion"/>
  </si>
  <si>
    <t>Less than 90 degrees</t>
  </si>
  <si>
    <t>New_Operation_Form</t>
    <phoneticPr fontId="31" type="noConversion"/>
  </si>
  <si>
    <t>Guardian Preferred Contact</t>
    <phoneticPr fontId="31" type="noConversion"/>
  </si>
  <si>
    <t>Guardian Home Phone</t>
    <phoneticPr fontId="31" type="noConversion"/>
  </si>
  <si>
    <t>Previous_cardiac_surgery==Y</t>
  </si>
  <si>
    <t>Parent home telephone</t>
    <phoneticPr fontId="31" type="noConversion"/>
  </si>
  <si>
    <t>Parent name</t>
    <phoneticPr fontId="31" type="noConversion"/>
  </si>
  <si>
    <t>Upper_airway_infection</t>
    <phoneticPr fontId="31" type="noConversion"/>
  </si>
  <si>
    <t>Patient_Gender = Female and Patient_age &gt; 14 and Patient_age &lt; 50</t>
    <phoneticPr fontId="31" type="noConversion"/>
  </si>
  <si>
    <t>Unknown</t>
    <phoneticPr fontId="31" type="noConversion"/>
  </si>
  <si>
    <t>Obstetrics and Gynecology</t>
    <phoneticPr fontId="31" type="noConversion"/>
  </si>
  <si>
    <t>Patient_Preferred_Telephone_Contact</t>
    <phoneticPr fontId="31" type="noConversion"/>
  </si>
  <si>
    <t>All</t>
    <phoneticPr fontId="31" type="noConversion"/>
  </si>
  <si>
    <t>Cerebrovascular disease (details)</t>
    <phoneticPr fontId="31" type="noConversion"/>
  </si>
  <si>
    <t>Cerebrovascular_Disease_Details</t>
    <phoneticPr fontId="31" type="noConversion"/>
  </si>
  <si>
    <t>OneOption</t>
    <phoneticPr fontId="31" type="noConversion"/>
  </si>
  <si>
    <t>Invesigations_ECG_Performed</t>
  </si>
  <si>
    <t>E-Mail address</t>
  </si>
  <si>
    <t>Direct device (attribute)</t>
  </si>
  <si>
    <t xml:space="preserve">Insulin </t>
    <phoneticPr fontId="31" type="noConversion"/>
  </si>
  <si>
    <t>Y</t>
    <phoneticPr fontId="31" type="noConversion"/>
  </si>
  <si>
    <t xml:space="preserve">Gestational age at birth in weeks </t>
    <phoneticPr fontId="31" type="noConversion"/>
  </si>
  <si>
    <t>PCI with stent</t>
    <phoneticPr fontId="31" type="noConversion"/>
  </si>
  <si>
    <t>Guardian_Contact_equals_Patient_Contact</t>
    <phoneticPr fontId="31" type="noConversion"/>
  </si>
</sst>
</file>

<file path=xl/styles.xml><?xml version="1.0" encoding="utf-8"?>
<styleSheet xmlns="http://schemas.openxmlformats.org/spreadsheetml/2006/main">
  <fonts count="32">
    <font>
      <sz val="10"/>
      <name val="Arial"/>
      <family val="2"/>
    </font>
    <font>
      <sz val="10"/>
      <name val="Arial"/>
      <family val="2"/>
    </font>
    <font>
      <sz val="10"/>
      <name val="Calibri"/>
      <family val="2"/>
    </font>
    <font>
      <b/>
      <sz val="10"/>
      <color indexed="13"/>
      <name val="Calibri"/>
      <family val="2"/>
    </font>
    <font>
      <sz val="10"/>
      <color indexed="13"/>
      <name val="Calibri"/>
      <family val="2"/>
    </font>
    <font>
      <sz val="10"/>
      <color indexed="8"/>
      <name val="Calibri"/>
      <family val="2"/>
    </font>
    <font>
      <sz val="10"/>
      <color indexed="63"/>
      <name val="Calibri"/>
      <family val="2"/>
    </font>
    <font>
      <sz val="12"/>
      <color indexed="8"/>
      <name val="Calibri"/>
      <family val="2"/>
    </font>
    <font>
      <sz val="10"/>
      <color indexed="8"/>
      <name val="Verdana"/>
      <family val="2"/>
    </font>
    <font>
      <sz val="12"/>
      <color indexed="8"/>
      <name val="Verdana"/>
      <family val="2"/>
    </font>
    <font>
      <sz val="10"/>
      <color indexed="8"/>
      <name val="Arial"/>
      <family val="2"/>
    </font>
    <font>
      <b/>
      <u/>
      <sz val="12"/>
      <color indexed="8"/>
      <name val="Arial"/>
      <family val="2"/>
    </font>
    <font>
      <sz val="9"/>
      <color indexed="8"/>
      <name val="Arial"/>
      <family val="2"/>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17"/>
      <name val="Calibri"/>
      <family val="2"/>
    </font>
    <font>
      <sz val="11"/>
      <color indexed="20"/>
      <name val="Calibri"/>
      <family val="2"/>
    </font>
    <font>
      <sz val="11"/>
      <color indexed="60"/>
      <name val="Calibri"/>
      <family val="2"/>
    </font>
    <font>
      <sz val="11"/>
      <color indexed="62"/>
      <name val="Calibri"/>
      <family val="2"/>
    </font>
    <font>
      <b/>
      <sz val="11"/>
      <color indexed="63"/>
      <name val="Calibri"/>
      <family val="2"/>
    </font>
    <font>
      <b/>
      <sz val="11"/>
      <color indexed="52"/>
      <name val="Calibri"/>
      <family val="2"/>
    </font>
    <font>
      <sz val="11"/>
      <color indexed="52"/>
      <name val="Calibri"/>
      <family val="2"/>
    </font>
    <font>
      <b/>
      <sz val="11"/>
      <color indexed="9"/>
      <name val="Calibri"/>
      <family val="2"/>
    </font>
    <font>
      <sz val="11"/>
      <color indexed="10"/>
      <name val="Calibri"/>
      <family val="2"/>
    </font>
    <font>
      <sz val="10"/>
      <name val="Arial"/>
      <family val="2"/>
    </font>
    <font>
      <i/>
      <sz val="11"/>
      <color indexed="23"/>
      <name val="Calibri"/>
      <family val="2"/>
    </font>
    <font>
      <b/>
      <sz val="11"/>
      <color indexed="8"/>
      <name val="Calibri"/>
      <family val="2"/>
    </font>
    <font>
      <sz val="11"/>
      <color indexed="9"/>
      <name val="Calibri"/>
      <family val="2"/>
    </font>
    <font>
      <sz val="11"/>
      <color indexed="8"/>
      <name val="Calibri"/>
      <family val="2"/>
    </font>
    <font>
      <sz val="8"/>
      <name val="Verdana"/>
    </font>
  </fonts>
  <fills count="30">
    <fill>
      <patternFill patternType="none"/>
    </fill>
    <fill>
      <patternFill patternType="gray125"/>
    </fill>
    <fill>
      <patternFill patternType="solid">
        <fgColor indexed="53"/>
        <bgColor indexed="52"/>
      </patternFill>
    </fill>
    <fill>
      <patternFill patternType="solid">
        <fgColor indexed="16"/>
        <bgColor indexed="37"/>
      </patternFill>
    </fill>
    <fill>
      <patternFill patternType="solid">
        <fgColor indexed="22"/>
        <bgColor indexed="31"/>
      </patternFill>
    </fill>
    <fill>
      <patternFill patternType="solid">
        <fgColor indexed="47"/>
        <bgColor indexed="22"/>
      </patternFill>
    </fill>
    <fill>
      <patternFill patternType="solid">
        <fgColor indexed="46"/>
        <bgColor indexed="2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solid">
        <fgColor indexed="13"/>
        <bgColor indexed="64"/>
      </patternFill>
    </fill>
  </fills>
  <borders count="10">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s>
  <cellStyleXfs count="43">
    <xf numFmtId="0" fontId="0" fillId="0" borderId="0"/>
    <xf numFmtId="0" fontId="30" fillId="7" borderId="0" applyNumberFormat="0" applyBorder="0" applyAlignment="0" applyProtection="0"/>
    <xf numFmtId="0" fontId="30" fillId="8" borderId="0" applyNumberFormat="0" applyBorder="0" applyAlignment="0" applyProtection="0"/>
    <xf numFmtId="0" fontId="30" fillId="9" borderId="0" applyNumberFormat="0" applyBorder="0" applyAlignment="0" applyProtection="0"/>
    <xf numFmtId="0" fontId="30" fillId="10" borderId="0" applyNumberFormat="0" applyBorder="0" applyAlignment="0" applyProtection="0"/>
    <xf numFmtId="0" fontId="30" fillId="11" borderId="0" applyNumberFormat="0" applyBorder="0" applyAlignment="0" applyProtection="0"/>
    <xf numFmtId="0" fontId="30" fillId="12" borderId="0" applyNumberFormat="0" applyBorder="0" applyAlignment="0" applyProtection="0"/>
    <xf numFmtId="0" fontId="30" fillId="13" borderId="0" applyNumberFormat="0" applyBorder="0" applyAlignment="0" applyProtection="0"/>
    <xf numFmtId="0" fontId="30" fillId="14" borderId="0" applyNumberFormat="0" applyBorder="0" applyAlignment="0" applyProtection="0"/>
    <xf numFmtId="0" fontId="30" fillId="15" borderId="0" applyNumberFormat="0" applyBorder="0" applyAlignment="0" applyProtection="0"/>
    <xf numFmtId="0" fontId="30" fillId="10" borderId="0" applyNumberFormat="0" applyBorder="0" applyAlignment="0" applyProtection="0"/>
    <xf numFmtId="0" fontId="30" fillId="13" borderId="0" applyNumberFormat="0" applyBorder="0" applyAlignment="0" applyProtection="0"/>
    <xf numFmtId="0" fontId="30" fillId="16" borderId="0" applyNumberFormat="0" applyBorder="0" applyAlignment="0" applyProtection="0"/>
    <xf numFmtId="0" fontId="29" fillId="17" borderId="0" applyNumberFormat="0" applyBorder="0" applyAlignment="0" applyProtection="0"/>
    <xf numFmtId="0" fontId="29" fillId="14" borderId="0" applyNumberFormat="0" applyBorder="0" applyAlignment="0" applyProtection="0"/>
    <xf numFmtId="0" fontId="29" fillId="15"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0" borderId="0" applyNumberFormat="0" applyBorder="0" applyAlignment="0" applyProtection="0"/>
    <xf numFmtId="0" fontId="29" fillId="21" borderId="0" applyNumberFormat="0" applyBorder="0" applyAlignment="0" applyProtection="0"/>
    <xf numFmtId="0" fontId="29" fillId="22" borderId="0" applyNumberFormat="0" applyBorder="0" applyAlignment="0" applyProtection="0"/>
    <xf numFmtId="0" fontId="29" fillId="23" borderId="0" applyNumberFormat="0" applyBorder="0" applyAlignment="0" applyProtection="0"/>
    <xf numFmtId="0" fontId="29" fillId="18" borderId="0" applyNumberFormat="0" applyBorder="0" applyAlignment="0" applyProtection="0"/>
    <xf numFmtId="0" fontId="29" fillId="19" borderId="0" applyNumberFormat="0" applyBorder="0" applyAlignment="0" applyProtection="0"/>
    <xf numFmtId="0" fontId="29" fillId="24" borderId="0" applyNumberFormat="0" applyBorder="0" applyAlignment="0" applyProtection="0"/>
    <xf numFmtId="0" fontId="18" fillId="8" borderId="0" applyNumberFormat="0" applyBorder="0" applyAlignment="0" applyProtection="0"/>
    <xf numFmtId="0" fontId="22" fillId="25" borderId="1" applyNumberFormat="0" applyAlignment="0" applyProtection="0"/>
    <xf numFmtId="0" fontId="24" fillId="26" borderId="2" applyNumberFormat="0" applyAlignment="0" applyProtection="0"/>
    <xf numFmtId="0" fontId="1" fillId="0" borderId="0">
      <alignment vertical="center"/>
    </xf>
    <xf numFmtId="0" fontId="27" fillId="0" borderId="0" applyNumberFormat="0" applyFill="0" applyBorder="0" applyAlignment="0" applyProtection="0"/>
    <xf numFmtId="0" fontId="17" fillId="9" borderId="0" applyNumberFormat="0" applyBorder="0" applyAlignment="0" applyProtection="0"/>
    <xf numFmtId="0" fontId="14" fillId="0" borderId="3" applyNumberFormat="0" applyFill="0" applyAlignment="0" applyProtection="0"/>
    <xf numFmtId="0" fontId="15" fillId="0" borderId="4" applyNumberFormat="0" applyFill="0" applyAlignment="0" applyProtection="0"/>
    <xf numFmtId="0" fontId="16" fillId="0" borderId="5" applyNumberFormat="0" applyFill="0" applyAlignment="0" applyProtection="0"/>
    <xf numFmtId="0" fontId="16" fillId="0" borderId="0" applyNumberFormat="0" applyFill="0" applyBorder="0" applyAlignment="0" applyProtection="0"/>
    <xf numFmtId="0" fontId="20" fillId="12" borderId="1" applyNumberFormat="0" applyAlignment="0" applyProtection="0"/>
    <xf numFmtId="0" fontId="23" fillId="0" borderId="6" applyNumberFormat="0" applyFill="0" applyAlignment="0" applyProtection="0"/>
    <xf numFmtId="0" fontId="19" fillId="27" borderId="0" applyNumberFormat="0" applyBorder="0" applyAlignment="0" applyProtection="0"/>
    <xf numFmtId="0" fontId="26" fillId="28" borderId="7" applyNumberFormat="0" applyFont="0" applyAlignment="0" applyProtection="0"/>
    <xf numFmtId="0" fontId="21" fillId="25" borderId="8" applyNumberFormat="0" applyAlignment="0" applyProtection="0"/>
    <xf numFmtId="0" fontId="13" fillId="0" borderId="0" applyNumberFormat="0" applyFill="0" applyBorder="0" applyAlignment="0" applyProtection="0"/>
    <xf numFmtId="0" fontId="28" fillId="0" borderId="9" applyNumberFormat="0" applyFill="0" applyAlignment="0" applyProtection="0"/>
    <xf numFmtId="0" fontId="25" fillId="0" borderId="0" applyNumberFormat="0" applyFill="0" applyBorder="0" applyAlignment="0" applyProtection="0"/>
  </cellStyleXfs>
  <cellXfs count="82">
    <xf numFmtId="0" fontId="0" fillId="0" borderId="0" xfId="0"/>
    <xf numFmtId="0" fontId="2" fillId="0" borderId="0" xfId="28" applyFont="1" applyFill="1" applyAlignment="1">
      <alignment vertical="center"/>
    </xf>
    <xf numFmtId="0" fontId="2" fillId="0" borderId="0" xfId="28" applyFont="1" applyFill="1" applyAlignment="1">
      <alignment vertical="center" wrapText="1"/>
    </xf>
    <xf numFmtId="0" fontId="2" fillId="0" borderId="0" xfId="28" applyFont="1" applyFill="1">
      <alignment vertical="center"/>
    </xf>
    <xf numFmtId="0" fontId="3" fillId="2" borderId="0" xfId="28" applyFont="1" applyFill="1" applyAlignment="1">
      <alignment vertical="center"/>
    </xf>
    <xf numFmtId="0" fontId="3" fillId="2" borderId="0" xfId="28" applyFont="1" applyFill="1" applyAlignment="1">
      <alignment vertical="center" wrapText="1"/>
    </xf>
    <xf numFmtId="0" fontId="3" fillId="2" borderId="0" xfId="28" applyFont="1" applyFill="1">
      <alignment vertical="center"/>
    </xf>
    <xf numFmtId="0" fontId="2" fillId="0" borderId="0" xfId="28" applyNumberFormat="1" applyFont="1" applyFill="1" applyAlignment="1">
      <alignment wrapText="1"/>
    </xf>
    <xf numFmtId="0" fontId="2" fillId="0" borderId="0" xfId="28" applyNumberFormat="1" applyFont="1" applyFill="1" applyAlignment="1">
      <alignment vertical="center"/>
    </xf>
    <xf numFmtId="0" fontId="2" fillId="0" borderId="0" xfId="28" applyFont="1">
      <alignment vertical="center"/>
    </xf>
    <xf numFmtId="0" fontId="4" fillId="3" borderId="0" xfId="28" applyNumberFormat="1" applyFont="1" applyFill="1" applyAlignment="1">
      <alignment horizontal="center" vertical="center" wrapText="1"/>
    </xf>
    <xf numFmtId="0" fontId="4" fillId="3" borderId="0" xfId="28" applyFont="1" applyFill="1" applyAlignment="1">
      <alignment horizontal="center" vertical="center" wrapText="1"/>
    </xf>
    <xf numFmtId="0" fontId="5" fillId="0" borderId="0" xfId="28" applyNumberFormat="1" applyFont="1" applyFill="1" applyAlignment="1"/>
    <xf numFmtId="1" fontId="5" fillId="0" borderId="0" xfId="28" applyNumberFormat="1" applyFont="1" applyFill="1" applyAlignment="1"/>
    <xf numFmtId="0" fontId="2" fillId="4" borderId="0" xfId="28" applyFont="1" applyFill="1">
      <alignment vertical="center"/>
    </xf>
    <xf numFmtId="0" fontId="4" fillId="3" borderId="0" xfId="28" applyNumberFormat="1" applyFont="1" applyFill="1" applyAlignment="1">
      <alignment horizontal="center" wrapText="1"/>
    </xf>
    <xf numFmtId="0" fontId="2" fillId="4" borderId="0" xfId="28" applyNumberFormat="1" applyFont="1" applyFill="1" applyAlignment="1">
      <alignment wrapText="1"/>
    </xf>
    <xf numFmtId="0" fontId="6" fillId="4" borderId="0" xfId="28" applyNumberFormat="1" applyFont="1" applyFill="1" applyAlignment="1">
      <alignment vertical="top" wrapText="1"/>
    </xf>
    <xf numFmtId="0" fontId="5" fillId="0" borderId="0" xfId="28" applyFont="1" applyAlignment="1"/>
    <xf numFmtId="0" fontId="6" fillId="4" borderId="0" xfId="28" applyFont="1" applyFill="1" applyAlignment="1">
      <alignment vertical="top" wrapText="1"/>
    </xf>
    <xf numFmtId="0" fontId="2" fillId="0" borderId="0" xfId="28" applyFont="1" applyAlignment="1">
      <alignment wrapText="1"/>
    </xf>
    <xf numFmtId="0" fontId="2" fillId="0" borderId="0" xfId="28" applyFont="1" applyFill="1" applyAlignment="1">
      <alignment horizontal="center" vertical="center"/>
    </xf>
    <xf numFmtId="0" fontId="2" fillId="0" borderId="0" xfId="28" applyNumberFormat="1" applyFont="1" applyFill="1" applyAlignment="1"/>
    <xf numFmtId="0" fontId="2" fillId="0" borderId="0" xfId="28" applyNumberFormat="1" applyFont="1" applyFill="1" applyAlignment="1">
      <alignment horizontal="center"/>
    </xf>
    <xf numFmtId="0" fontId="5" fillId="0" borderId="0" xfId="28" applyNumberFormat="1" applyFont="1" applyFill="1" applyAlignment="1">
      <alignment horizontal="center"/>
    </xf>
    <xf numFmtId="0" fontId="7" fillId="0" borderId="0" xfId="28" applyNumberFormat="1" applyFont="1" applyFill="1" applyAlignment="1"/>
    <xf numFmtId="0" fontId="2" fillId="0" borderId="0" xfId="28" applyFont="1" applyAlignment="1">
      <alignment horizontal="center" vertical="center"/>
    </xf>
    <xf numFmtId="0" fontId="5" fillId="0" borderId="0" xfId="28" applyFont="1" applyAlignment="1">
      <alignment horizontal="center"/>
    </xf>
    <xf numFmtId="0" fontId="2" fillId="0" borderId="0" xfId="28" applyFont="1" applyFill="1" applyAlignment="1"/>
    <xf numFmtId="0" fontId="5" fillId="0" borderId="0" xfId="28" applyFont="1" applyFill="1" applyAlignment="1"/>
    <xf numFmtId="0" fontId="5" fillId="0" borderId="0" xfId="28" applyNumberFormat="1" applyFont="1" applyFill="1" applyAlignment="1">
      <alignment horizontal="left" vertical="top" wrapText="1"/>
    </xf>
    <xf numFmtId="0" fontId="5" fillId="0" borderId="0" xfId="28" applyFont="1" applyFill="1">
      <alignment vertical="center"/>
    </xf>
    <xf numFmtId="0" fontId="4" fillId="3" borderId="0" xfId="28" applyNumberFormat="1" applyFont="1" applyFill="1" applyAlignment="1">
      <alignment horizontal="center" vertical="center"/>
    </xf>
    <xf numFmtId="0" fontId="4" fillId="3" borderId="0" xfId="28" applyFont="1" applyFill="1" applyAlignment="1">
      <alignment horizontal="center" vertical="center"/>
    </xf>
    <xf numFmtId="0" fontId="5" fillId="0" borderId="0" xfId="28" applyNumberFormat="1" applyFont="1" applyFill="1" applyAlignment="1">
      <alignment horizontal="left" vertical="top"/>
    </xf>
    <xf numFmtId="0" fontId="1" fillId="0" borderId="0" xfId="28">
      <alignment vertical="center"/>
    </xf>
    <xf numFmtId="0" fontId="8" fillId="0" borderId="0" xfId="28" applyNumberFormat="1" applyFont="1" applyFill="1" applyAlignment="1"/>
    <xf numFmtId="0" fontId="8" fillId="0" borderId="0" xfId="28" applyNumberFormat="1" applyFont="1" applyFill="1" applyAlignment="1">
      <alignment wrapText="1"/>
    </xf>
    <xf numFmtId="0" fontId="8" fillId="0" borderId="0" xfId="28" applyNumberFormat="1" applyFont="1" applyFill="1" applyAlignment="1">
      <alignment horizontal="center" wrapText="1"/>
    </xf>
    <xf numFmtId="0" fontId="8" fillId="5" borderId="0" xfId="28" applyNumberFormat="1" applyFont="1" applyFill="1" applyAlignment="1">
      <alignment wrapText="1"/>
    </xf>
    <xf numFmtId="0" fontId="1" fillId="5" borderId="0" xfId="28" applyFill="1">
      <alignment vertical="center"/>
    </xf>
    <xf numFmtId="0" fontId="8" fillId="6" borderId="0" xfId="28" applyNumberFormat="1" applyFont="1" applyFill="1" applyAlignment="1"/>
    <xf numFmtId="0" fontId="9" fillId="6" borderId="0" xfId="28" applyNumberFormat="1" applyFont="1" applyFill="1" applyAlignment="1"/>
    <xf numFmtId="0" fontId="1" fillId="6" borderId="0" xfId="28" applyFill="1">
      <alignment vertical="center"/>
    </xf>
    <xf numFmtId="0" fontId="8" fillId="6" borderId="0" xfId="28" applyNumberFormat="1" applyFont="1" applyFill="1" applyAlignment="1">
      <alignment horizontal="center"/>
    </xf>
    <xf numFmtId="0" fontId="10" fillId="6" borderId="0" xfId="28" applyNumberFormat="1" applyFont="1" applyFill="1" applyAlignment="1"/>
    <xf numFmtId="0" fontId="1" fillId="6" borderId="0" xfId="28" applyFill="1" applyAlignment="1">
      <alignment horizontal="center" vertical="center"/>
    </xf>
    <xf numFmtId="0" fontId="9" fillId="6" borderId="0" xfId="28" applyFont="1" applyFill="1" applyAlignment="1"/>
    <xf numFmtId="0" fontId="1" fillId="6" borderId="0" xfId="28" applyFont="1" applyFill="1">
      <alignment vertical="center"/>
    </xf>
    <xf numFmtId="0" fontId="11" fillId="6" borderId="0" xfId="28" applyNumberFormat="1" applyFont="1" applyFill="1" applyAlignment="1"/>
    <xf numFmtId="0" fontId="1" fillId="0" borderId="0" xfId="28" applyFont="1">
      <alignment vertical="center"/>
    </xf>
    <xf numFmtId="0" fontId="1" fillId="0" borderId="0" xfId="28" applyFont="1" applyFill="1">
      <alignment vertical="center"/>
    </xf>
    <xf numFmtId="0" fontId="9" fillId="0" borderId="0" xfId="28" applyFont="1" applyFill="1" applyAlignment="1"/>
    <xf numFmtId="0" fontId="1" fillId="0" borderId="0" xfId="28" applyFill="1">
      <alignment vertical="center"/>
    </xf>
    <xf numFmtId="0" fontId="8" fillId="0" borderId="0" xfId="28" applyNumberFormat="1" applyFont="1" applyFill="1" applyAlignment="1">
      <alignment horizontal="center"/>
    </xf>
    <xf numFmtId="0" fontId="1" fillId="0" borderId="0" xfId="28" applyFill="1" applyAlignment="1">
      <alignment horizontal="center" vertical="center"/>
    </xf>
    <xf numFmtId="0" fontId="10" fillId="0" borderId="0" xfId="28" applyNumberFormat="1" applyFont="1" applyFill="1" applyAlignment="1"/>
    <xf numFmtId="0" fontId="12" fillId="6" borderId="0" xfId="28" applyNumberFormat="1" applyFont="1" applyFill="1" applyAlignment="1"/>
    <xf numFmtId="0" fontId="1" fillId="0" borderId="0" xfId="28" applyAlignment="1">
      <alignment horizontal="center" vertical="center"/>
    </xf>
    <xf numFmtId="0" fontId="8" fillId="5" borderId="0" xfId="28" applyNumberFormat="1" applyFont="1" applyFill="1" applyAlignment="1"/>
    <xf numFmtId="0" fontId="10" fillId="5" borderId="0" xfId="28" applyNumberFormat="1" applyFont="1" applyFill="1" applyAlignment="1"/>
    <xf numFmtId="0" fontId="9" fillId="0" borderId="0" xfId="28" applyFont="1">
      <alignment vertical="center"/>
    </xf>
    <xf numFmtId="0" fontId="1" fillId="6" borderId="0" xfId="28" applyNumberFormat="1" applyFont="1" applyFill="1" applyAlignment="1">
      <alignment wrapText="1"/>
    </xf>
    <xf numFmtId="0" fontId="9" fillId="6" borderId="0" xfId="28" applyNumberFormat="1" applyFont="1" applyFill="1" applyAlignment="1">
      <alignment horizontal="left" vertical="top" wrapText="1"/>
    </xf>
    <xf numFmtId="0" fontId="10" fillId="6" borderId="0" xfId="28" applyFont="1" applyFill="1" applyAlignment="1"/>
    <xf numFmtId="0" fontId="2" fillId="0" borderId="0" xfId="28" applyFont="1" applyFill="1" applyAlignment="1">
      <alignment horizontal="center" vertical="center" wrapText="1"/>
    </xf>
    <xf numFmtId="0" fontId="2" fillId="0" borderId="0" xfId="28" applyNumberFormat="1" applyFont="1" applyFill="1" applyAlignment="1">
      <alignment horizontal="center" vertical="center" wrapText="1"/>
    </xf>
    <xf numFmtId="0" fontId="2" fillId="0" borderId="0" xfId="0" applyFont="1"/>
    <xf numFmtId="0" fontId="2" fillId="0" borderId="0" xfId="0" applyFont="1" applyAlignment="1">
      <alignment vertical="center"/>
    </xf>
    <xf numFmtId="0" fontId="5" fillId="0" borderId="0" xfId="0" applyFont="1"/>
    <xf numFmtId="0" fontId="2" fillId="0" borderId="0" xfId="28" applyNumberFormat="1" applyFont="1" applyFill="1" applyAlignment="1">
      <alignment horizontal="left" vertical="center" wrapText="1"/>
    </xf>
    <xf numFmtId="0" fontId="2" fillId="0" borderId="0" xfId="28" applyNumberFormat="1" applyFont="1" applyFill="1" applyAlignment="1">
      <alignment horizontal="left"/>
    </xf>
    <xf numFmtId="0" fontId="5" fillId="0" borderId="0" xfId="28" applyNumberFormat="1" applyFont="1" applyFill="1" applyAlignment="1">
      <alignment horizontal="left"/>
    </xf>
    <xf numFmtId="0" fontId="2" fillId="0" borderId="0" xfId="28" applyFont="1" applyFill="1" applyAlignment="1">
      <alignment horizontal="left" vertical="center"/>
    </xf>
    <xf numFmtId="0" fontId="2" fillId="0" borderId="0" xfId="28" applyNumberFormat="1" applyFont="1" applyFill="1" applyAlignment="1">
      <alignment horizontal="left" wrapText="1"/>
    </xf>
    <xf numFmtId="0" fontId="2" fillId="0" borderId="0" xfId="0" applyFont="1" applyAlignment="1">
      <alignment horizontal="center" vertical="center"/>
    </xf>
    <xf numFmtId="0" fontId="5" fillId="0" borderId="0" xfId="28" applyNumberFormat="1" applyFont="1" applyAlignment="1"/>
    <xf numFmtId="0" fontId="2" fillId="0" borderId="0" xfId="0" applyFont="1" applyAlignment="1">
      <alignment horizontal="center" vertical="center" wrapText="1"/>
    </xf>
    <xf numFmtId="0" fontId="2" fillId="0" borderId="0" xfId="0" applyFont="1" applyAlignment="1">
      <alignment horizontal="left"/>
    </xf>
    <xf numFmtId="0" fontId="5" fillId="0" borderId="0" xfId="0" applyFont="1" applyAlignment="1">
      <alignment horizontal="left"/>
    </xf>
    <xf numFmtId="0" fontId="2" fillId="0" borderId="0" xfId="0" applyFont="1" applyAlignment="1">
      <alignment horizontal="center"/>
    </xf>
    <xf numFmtId="0" fontId="5" fillId="0" borderId="0" xfId="0" applyFont="1" applyAlignment="1">
      <alignment horizontal="center"/>
    </xf>
  </cellXfs>
  <cellStyles count="43">
    <cellStyle name="20% - Accent1" xfId="1"/>
    <cellStyle name="20% - Accent2" xfId="2"/>
    <cellStyle name="20% - Accent3" xfId="3"/>
    <cellStyle name="20% - Accent4" xfId="4"/>
    <cellStyle name="20% - Accent5" xfId="5"/>
    <cellStyle name="20% - Accent6" xfId="6"/>
    <cellStyle name="40% - Accent1" xfId="7"/>
    <cellStyle name="40% - Accent2" xfId="8"/>
    <cellStyle name="40% - Accent3" xfId="9"/>
    <cellStyle name="40% - Accent4" xfId="10"/>
    <cellStyle name="40% - Accent5" xfId="11"/>
    <cellStyle name="40% - Accent6" xfId="12"/>
    <cellStyle name="60% - Accent1" xfId="13"/>
    <cellStyle name="60% - Accent2" xfId="14"/>
    <cellStyle name="60% - Accent3" xfId="15"/>
    <cellStyle name="60% - Accent4" xfId="16"/>
    <cellStyle name="60% - Accent5" xfId="17"/>
    <cellStyle name="60% - Accent6" xfId="18"/>
    <cellStyle name="Accent1" xfId="19"/>
    <cellStyle name="Accent2" xfId="20"/>
    <cellStyle name="Accent3" xfId="21"/>
    <cellStyle name="Accent4" xfId="22"/>
    <cellStyle name="Accent5" xfId="23"/>
    <cellStyle name="Accent6" xfId="24"/>
    <cellStyle name="Bad" xfId="25"/>
    <cellStyle name="Calculation" xfId="26"/>
    <cellStyle name="Check Cell" xfId="27"/>
    <cellStyle name="Excel Built-in Normal" xfId="28"/>
    <cellStyle name="Explanatory Text" xfId="29"/>
    <cellStyle name="Good" xfId="30"/>
    <cellStyle name="Heading 1" xfId="31"/>
    <cellStyle name="Heading 2" xfId="32"/>
    <cellStyle name="Heading 3" xfId="33"/>
    <cellStyle name="Heading 4" xfId="34"/>
    <cellStyle name="Input" xfId="35"/>
    <cellStyle name="Linked Cell" xfId="36"/>
    <cellStyle name="Neutral" xfId="37"/>
    <cellStyle name="Normal" xfId="0" builtinId="0"/>
    <cellStyle name="Note" xfId="38"/>
    <cellStyle name="Output" xfId="39"/>
    <cellStyle name="Title" xfId="40"/>
    <cellStyle name="Total" xfId="41"/>
    <cellStyle name="Warning Text" xfId="42"/>
  </cellStyles>
  <dxfs count="0"/>
  <tableStyles count="0"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11" Type="http://schemas.openxmlformats.org/officeDocument/2006/relationships/styles" Target="styles.xml"/><Relationship Id="rId12" Type="http://schemas.openxmlformats.org/officeDocument/2006/relationships/sharedStrings" Target="sharedStrings.xml"/><Relationship Id="rId13" Type="http://schemas.openxmlformats.org/officeDocument/2006/relationships/calcChain" Target="calcChain.xml"/><Relationship Id="rId14" Type="http://schemas.openxmlformats.org/officeDocument/2006/relationships/revisionHeaders" Target="revisions/revisionHeaders.xml"/><Relationship Id="rId15" Type="http://schemas.openxmlformats.org/officeDocument/2006/relationships/usernames" Target="revisions/userNames.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11</xdr:col>
      <xdr:colOff>101600</xdr:colOff>
      <xdr:row>0</xdr:row>
      <xdr:rowOff>0</xdr:rowOff>
    </xdr:from>
    <xdr:to>
      <xdr:col>14</xdr:col>
      <xdr:colOff>25400</xdr:colOff>
      <xdr:row>1</xdr:row>
      <xdr:rowOff>0</xdr:rowOff>
    </xdr:to>
    <xdr:sp macro="" textlink="">
      <xdr:nvSpPr>
        <xdr:cNvPr id="4115"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101600</xdr:colOff>
      <xdr:row>0</xdr:row>
      <xdr:rowOff>0</xdr:rowOff>
    </xdr:from>
    <xdr:to>
      <xdr:col>13</xdr:col>
      <xdr:colOff>25400</xdr:colOff>
      <xdr:row>3</xdr:row>
      <xdr:rowOff>114300</xdr:rowOff>
    </xdr:to>
    <xdr:sp macro="" textlink="">
      <xdr:nvSpPr>
        <xdr:cNvPr id="3" name="Text Box 0" hidden="1"/>
        <xdr:cNvSpPr>
          <a:spLocks noChangeArrowheads="1"/>
        </xdr:cNvSpPr>
      </xdr:nvSpPr>
      <xdr:spPr bwMode="auto">
        <a:xfrm>
          <a:off x="17208500" y="0"/>
          <a:ext cx="1473200" cy="571500"/>
        </a:xfrm>
        <a:prstGeom prst="rect">
          <a:avLst/>
        </a:prstGeom>
        <a:solidFill>
          <a:srgbClr val="FFFFA1"/>
        </a:solidFill>
        <a:ln w="9360">
          <a:solidFill>
            <a:srgbClr val="000000"/>
          </a:solidFill>
          <a:miter lim="800000"/>
          <a:headEnd/>
          <a:tailEnd/>
        </a:ln>
      </xdr:spPr>
      <xdr:txBody>
        <a:bodyPr vertOverflow="clip" wrap="square" lIns="18288" tIns="0" rIns="0" bIns="0" rtlCol="0" anchor="ctr" upright="1"/>
        <a:lstStyle/>
        <a:p>
          <a:pPr algn="ctr"/>
          <a:endParaRPr lang="en-US"/>
        </a:p>
      </xdr:txBody>
    </xdr:sp>
    <xdr:clientData/>
  </xdr:twoCellAnchor>
</xdr:wsDr>
</file>

<file path=xl/revisions/_rels/revisionHeaders.xml.rels><?xml version="1.0" encoding="UTF-8" standalone="yes"?>
<Relationships xmlns="http://schemas.openxmlformats.org/package/2006/relationships"><Relationship Id="rId7" Type="http://schemas.openxmlformats.org/officeDocument/2006/relationships/revisionLog" Target="revisionLog1511.xml"/><Relationship Id="rId20" Type="http://schemas.openxmlformats.org/officeDocument/2006/relationships/revisionLog" Target="revisionLog11.xml"/><Relationship Id="rId21" Type="http://schemas.openxmlformats.org/officeDocument/2006/relationships/revisionLog" Target="revisionLog12.xml"/><Relationship Id="rId22" Type="http://schemas.openxmlformats.org/officeDocument/2006/relationships/revisionLog" Target="revisionLog13.xml"/><Relationship Id="rId23" Type="http://schemas.openxmlformats.org/officeDocument/2006/relationships/revisionLog" Target="revisionLog14.xml"/><Relationship Id="rId24" Type="http://schemas.openxmlformats.org/officeDocument/2006/relationships/revisionLog" Target="revisionLog15.xml"/><Relationship Id="rId25" Type="http://schemas.openxmlformats.org/officeDocument/2006/relationships/revisionLog" Target="revisionLog16.xml"/><Relationship Id="rId26" Type="http://schemas.openxmlformats.org/officeDocument/2006/relationships/revisionLog" Target="revisionLog17.xml"/><Relationship Id="rId27" Type="http://schemas.openxmlformats.org/officeDocument/2006/relationships/revisionLog" Target="revisionLog1.xml"/><Relationship Id="rId10" Type="http://schemas.openxmlformats.org/officeDocument/2006/relationships/revisionLog" Target="revisionLog181.xml"/><Relationship Id="rId11" Type="http://schemas.openxmlformats.org/officeDocument/2006/relationships/revisionLog" Target="revisionLog19.xml"/><Relationship Id="rId12" Type="http://schemas.openxmlformats.org/officeDocument/2006/relationships/revisionLog" Target="revisionLog111.xml"/><Relationship Id="rId13" Type="http://schemas.openxmlformats.org/officeDocument/2006/relationships/revisionLog" Target="revisionLog121.xml"/><Relationship Id="rId14" Type="http://schemas.openxmlformats.org/officeDocument/2006/relationships/revisionLog" Target="revisionLog131.xml"/><Relationship Id="rId15" Type="http://schemas.openxmlformats.org/officeDocument/2006/relationships/revisionLog" Target="revisionLog142.xml"/><Relationship Id="rId16" Type="http://schemas.openxmlformats.org/officeDocument/2006/relationships/revisionLog" Target="revisionLog151.xml"/><Relationship Id="rId17" Type="http://schemas.openxmlformats.org/officeDocument/2006/relationships/revisionLog" Target="revisionLog162.xml"/><Relationship Id="rId18" Type="http://schemas.openxmlformats.org/officeDocument/2006/relationships/revisionLog" Target="revisionLog171.xml"/><Relationship Id="rId4" Type="http://schemas.openxmlformats.org/officeDocument/2006/relationships/revisionLog" Target="revisionLog112.xml"/><Relationship Id="rId6" Type="http://schemas.openxmlformats.org/officeDocument/2006/relationships/revisionLog" Target="revisionLog141.xml"/><Relationship Id="rId19" Type="http://schemas.openxmlformats.org/officeDocument/2006/relationships/revisionLog" Target="revisionLog18.xml"/><Relationship Id="rId5" Type="http://schemas.openxmlformats.org/officeDocument/2006/relationships/revisionLog" Target="revisionLog122.xml"/><Relationship Id="rId1" Type="http://schemas.openxmlformats.org/officeDocument/2006/relationships/revisionLog" Target="revisionLog1111.xml"/><Relationship Id="rId8" Type="http://schemas.openxmlformats.org/officeDocument/2006/relationships/revisionLog" Target="revisionLog161.xml"/><Relationship Id="rId2" Type="http://schemas.openxmlformats.org/officeDocument/2006/relationships/revisionLog" Target="revisionLog1211.xml"/><Relationship Id="rId3" Type="http://schemas.openxmlformats.org/officeDocument/2006/relationships/revisionLog" Target="revisionLog1311.xml"/><Relationship Id="rId9" Type="http://schemas.openxmlformats.org/officeDocument/2006/relationships/revisionLog" Target="revisionLog1711.xml"/></Relationships>
</file>

<file path=xl/revisions/revisionHeaders.xml><?xml version="1.0" encoding="utf-8"?>
<headers xmlns="http://schemas.openxmlformats.org/spreadsheetml/2006/main" xmlns:r="http://schemas.openxmlformats.org/officeDocument/2006/relationships" xmlns:mc="http://schemas.openxmlformats.org/markup-compatibility/2006" xmlns:mv="urn:schemas-microsoft-com:mac:vml" mc:Ignorable="mv" mc:PreserveAttributes="mv:*" guid="{E2D37D2A-03A3-5646-862E-91FD8C7C2643}" diskRevisions="1" revisionId="10715" version="3">
  <header guid="{93A600FD-5A6D-024D-8AD9-2CAFF690B460}" dateTime="2013-01-20T19:42:56" maxSheetId="9" userName="David Belavy" r:id="rId1">
    <sheetIdMap count="8">
      <sheetId val="1"/>
      <sheetId val="2"/>
      <sheetId val="3"/>
      <sheetId val="4"/>
      <sheetId val="5"/>
      <sheetId val="6"/>
      <sheetId val="7"/>
      <sheetId val="8"/>
    </sheetIdMap>
  </header>
  <header guid="{11A7EE15-60B9-3C4C-B250-47012DACA6BE}" dateTime="2013-01-20T19:48:29" maxSheetId="9" userName="David Belavy" r:id="rId2" minRId="1" maxRId="296">
    <sheetIdMap count="8">
      <sheetId val="1"/>
      <sheetId val="2"/>
      <sheetId val="3"/>
      <sheetId val="4"/>
      <sheetId val="5"/>
      <sheetId val="6"/>
      <sheetId val="7"/>
      <sheetId val="8"/>
    </sheetIdMap>
  </header>
  <header guid="{BEB6DB36-D1DD-ED4E-8AAF-84C283A40A02}" dateTime="2013-01-20T20:22:17" maxSheetId="9" userName="David Belavy" r:id="rId3" minRId="297" maxRId="670">
    <sheetIdMap count="8">
      <sheetId val="1"/>
      <sheetId val="2"/>
      <sheetId val="3"/>
      <sheetId val="4"/>
      <sheetId val="5"/>
      <sheetId val="6"/>
      <sheetId val="7"/>
      <sheetId val="8"/>
    </sheetIdMap>
  </header>
  <header guid="{E9E325DF-0584-4745-8EAB-83DDFE18A3F9}" dateTime="2013-01-20T20:28:20" maxSheetId="9" userName="David Belavy" r:id="rId4" minRId="671" maxRId="698">
    <sheetIdMap count="8">
      <sheetId val="1"/>
      <sheetId val="2"/>
      <sheetId val="3"/>
      <sheetId val="4"/>
      <sheetId val="5"/>
      <sheetId val="6"/>
      <sheetId val="7"/>
      <sheetId val="8"/>
    </sheetIdMap>
  </header>
  <header guid="{51B9C651-2C3D-5148-A66B-C26CB513CA17}" dateTime="2013-01-20T20:28:45" maxSheetId="9" userName="David Belavy" r:id="rId5">
    <sheetIdMap count="8">
      <sheetId val="1"/>
      <sheetId val="2"/>
      <sheetId val="3"/>
      <sheetId val="4"/>
      <sheetId val="5"/>
      <sheetId val="6"/>
      <sheetId val="7"/>
      <sheetId val="8"/>
    </sheetIdMap>
  </header>
  <header guid="{071C05B2-F6BC-EE46-A944-B4AFDEE52CE4}" dateTime="2013-01-20T20:31:03" maxSheetId="9" userName="David Belavy" r:id="rId6">
    <sheetIdMap count="8">
      <sheetId val="1"/>
      <sheetId val="2"/>
      <sheetId val="3"/>
      <sheetId val="4"/>
      <sheetId val="5"/>
      <sheetId val="6"/>
      <sheetId val="7"/>
      <sheetId val="8"/>
    </sheetIdMap>
  </header>
  <header guid="{CE9F091A-708B-B94F-81F3-8E32BECB79FD}" dateTime="2013-01-20T20:31:15" maxSheetId="9" userName="David Belavy" r:id="rId7">
    <sheetIdMap count="8">
      <sheetId val="1"/>
      <sheetId val="2"/>
      <sheetId val="3"/>
      <sheetId val="4"/>
      <sheetId val="5"/>
      <sheetId val="6"/>
      <sheetId val="7"/>
      <sheetId val="8"/>
    </sheetIdMap>
  </header>
  <header guid="{07CDBFF9-0818-E945-B077-D373C2B3A600}" dateTime="2013-01-20T20:32:36" maxSheetId="9" userName="David Belavy" r:id="rId8">
    <sheetIdMap count="8">
      <sheetId val="1"/>
      <sheetId val="2"/>
      <sheetId val="3"/>
      <sheetId val="4"/>
      <sheetId val="5"/>
      <sheetId val="6"/>
      <sheetId val="7"/>
      <sheetId val="8"/>
    </sheetIdMap>
  </header>
  <header guid="{144BEFFE-EF92-B847-B065-032231A7896D}" dateTime="2013-01-20T20:59:03" maxSheetId="9" userName="David Belavy" r:id="rId9" minRId="699" maxRId="701">
    <sheetIdMap count="8">
      <sheetId val="1"/>
      <sheetId val="2"/>
      <sheetId val="3"/>
      <sheetId val="4"/>
      <sheetId val="5"/>
      <sheetId val="6"/>
      <sheetId val="7"/>
      <sheetId val="8"/>
    </sheetIdMap>
  </header>
  <header guid="{BEC63D06-C9F4-7D4B-80C5-10B910F4231B}" dateTime="2013-01-20T20:59:38" maxSheetId="9" userName="David Belavy" r:id="rId10">
    <sheetIdMap count="8">
      <sheetId val="1"/>
      <sheetId val="2"/>
      <sheetId val="3"/>
      <sheetId val="4"/>
      <sheetId val="5"/>
      <sheetId val="6"/>
      <sheetId val="7"/>
      <sheetId val="8"/>
    </sheetIdMap>
  </header>
  <header guid="{6AD51F4D-2E21-CB45-B121-55F52C3D0195}" dateTime="2013-01-20T20:59:52" maxSheetId="9" userName="David Belavy" r:id="rId11">
    <sheetIdMap count="8">
      <sheetId val="1"/>
      <sheetId val="2"/>
      <sheetId val="3"/>
      <sheetId val="4"/>
      <sheetId val="5"/>
      <sheetId val="6"/>
      <sheetId val="7"/>
      <sheetId val="8"/>
    </sheetIdMap>
  </header>
  <header guid="{BF8CB91D-5E58-EE44-8F8E-B19EEE79F8D9}" dateTime="2013-01-20T21:00:00" maxSheetId="9" userName="David Belavy" r:id="rId12">
    <sheetIdMap count="8">
      <sheetId val="1"/>
      <sheetId val="2"/>
      <sheetId val="3"/>
      <sheetId val="4"/>
      <sheetId val="5"/>
      <sheetId val="6"/>
      <sheetId val="7"/>
      <sheetId val="8"/>
    </sheetIdMap>
  </header>
  <header guid="{CC2DA487-EE1F-7045-80BD-F39EAFA77E65}" dateTime="2013-01-20T21:00:24" maxSheetId="9" userName="David Belavy" r:id="rId13">
    <sheetIdMap count="8">
      <sheetId val="1"/>
      <sheetId val="2"/>
      <sheetId val="3"/>
      <sheetId val="4"/>
      <sheetId val="5"/>
      <sheetId val="6"/>
      <sheetId val="7"/>
      <sheetId val="8"/>
    </sheetIdMap>
  </header>
  <header guid="{5F2A74AB-D627-9C4B-B98D-18B0C826F955}" dateTime="2013-01-20T21:17:05" maxSheetId="9" userName="David Belavy" r:id="rId14" minRId="702" maxRId="706">
    <sheetIdMap count="8">
      <sheetId val="1"/>
      <sheetId val="2"/>
      <sheetId val="3"/>
      <sheetId val="4"/>
      <sheetId val="5"/>
      <sheetId val="6"/>
      <sheetId val="7"/>
      <sheetId val="8"/>
    </sheetIdMap>
  </header>
  <header guid="{96691DB4-9C17-7542-B6D1-85BC391C6C88}" dateTime="2013-01-20T21:31:28" maxSheetId="9" userName="David Belavy" r:id="rId15" minRId="707" maxRId="723">
    <sheetIdMap count="8">
      <sheetId val="1"/>
      <sheetId val="2"/>
      <sheetId val="3"/>
      <sheetId val="4"/>
      <sheetId val="5"/>
      <sheetId val="6"/>
      <sheetId val="7"/>
      <sheetId val="8"/>
    </sheetIdMap>
  </header>
  <header guid="{BA8EF2AC-5581-8847-A654-912E86D88B69}" dateTime="2013-01-20T21:31:40" maxSheetId="9" userName="David Belavy" r:id="rId16" minRId="724">
    <sheetIdMap count="8">
      <sheetId val="1"/>
      <sheetId val="2"/>
      <sheetId val="3"/>
      <sheetId val="4"/>
      <sheetId val="5"/>
      <sheetId val="6"/>
      <sheetId val="7"/>
      <sheetId val="8"/>
    </sheetIdMap>
  </header>
  <header guid="{BCCD12E4-7C2E-9B4C-8DC7-673BE088B46E}" dateTime="2013-01-22T22:02:44" maxSheetId="9" userName="David Belavy" r:id="rId17">
    <sheetIdMap count="8">
      <sheetId val="1"/>
      <sheetId val="2"/>
      <sheetId val="3"/>
      <sheetId val="4"/>
      <sheetId val="5"/>
      <sheetId val="6"/>
      <sheetId val="7"/>
      <sheetId val="8"/>
    </sheetIdMap>
  </header>
  <header guid="{EA22D69B-F7CD-E946-BDEA-E8B5EF8920A6}" dateTime="2013-01-22T22:03:32" maxSheetId="9" userName="David Belavy" r:id="rId18">
    <sheetIdMap count="8">
      <sheetId val="1"/>
      <sheetId val="2"/>
      <sheetId val="3"/>
      <sheetId val="4"/>
      <sheetId val="5"/>
      <sheetId val="6"/>
      <sheetId val="7"/>
      <sheetId val="8"/>
    </sheetIdMap>
  </header>
  <header guid="{2F5A06A8-4360-3B47-9FE6-983728D49812}" dateTime="2013-01-23T15:25:49" maxSheetId="9" userName="David Belavy" r:id="rId19" minRId="725">
    <sheetIdMap count="8">
      <sheetId val="1"/>
      <sheetId val="2"/>
      <sheetId val="3"/>
      <sheetId val="4"/>
      <sheetId val="5"/>
      <sheetId val="6"/>
      <sheetId val="7"/>
      <sheetId val="8"/>
    </sheetIdMap>
  </header>
  <header guid="{6A671B00-E91F-8C42-BC3F-6DA7B16005FD}" dateTime="2013-01-23T15:34:24" maxSheetId="9" userName="David Belavy" r:id="rId20" minRId="726" maxRId="861">
    <sheetIdMap count="8">
      <sheetId val="1"/>
      <sheetId val="2"/>
      <sheetId val="3"/>
      <sheetId val="4"/>
      <sheetId val="5"/>
      <sheetId val="6"/>
      <sheetId val="7"/>
      <sheetId val="8"/>
    </sheetIdMap>
  </header>
  <header guid="{DE04A98D-883D-1A4D-862B-FD8D8BE70D08}" dateTime="2013-01-23T15:34:42" maxSheetId="9" userName="David Belavy" r:id="rId21">
    <sheetIdMap count="8">
      <sheetId val="1"/>
      <sheetId val="2"/>
      <sheetId val="3"/>
      <sheetId val="4"/>
      <sheetId val="5"/>
      <sheetId val="6"/>
      <sheetId val="7"/>
      <sheetId val="8"/>
    </sheetIdMap>
  </header>
  <header guid="{9E1DE7A7-6F0A-6940-88EE-632A1E6F2B4D}" dateTime="2013-01-23T15:44:57" maxSheetId="9" userName="David Belavy" r:id="rId22" minRId="862" maxRId="1333">
    <sheetIdMap count="8">
      <sheetId val="1"/>
      <sheetId val="2"/>
      <sheetId val="3"/>
      <sheetId val="4"/>
      <sheetId val="5"/>
      <sheetId val="6"/>
      <sheetId val="7"/>
      <sheetId val="8"/>
    </sheetIdMap>
  </header>
  <header guid="{B0D1CD21-4080-6D4D-98B0-C09E308A5702}" dateTime="2013-01-23T15:46:32" maxSheetId="9" userName="David Belavy" r:id="rId23" minRId="1334" maxRId="1353">
    <sheetIdMap count="8">
      <sheetId val="1"/>
      <sheetId val="2"/>
      <sheetId val="3"/>
      <sheetId val="4"/>
      <sheetId val="5"/>
      <sheetId val="6"/>
      <sheetId val="7"/>
      <sheetId val="8"/>
    </sheetIdMap>
  </header>
  <header guid="{CFB53DE5-FCB1-F144-BAC8-B812B5DC2D32}" dateTime="2013-01-23T15:46:37" maxSheetId="9" userName="David Belavy" r:id="rId24">
    <sheetIdMap count="8">
      <sheetId val="1"/>
      <sheetId val="2"/>
      <sheetId val="3"/>
      <sheetId val="4"/>
      <sheetId val="5"/>
      <sheetId val="6"/>
      <sheetId val="7"/>
      <sheetId val="8"/>
    </sheetIdMap>
  </header>
  <header guid="{02B591FD-CECF-364D-AC17-1BC8A86B91BA}" dateTime="2013-01-23T16:02:54" maxSheetId="10" userName="David Belavy" r:id="rId25" minRId="1354" maxRId="5756">
    <sheetIdMap count="9">
      <sheetId val="1"/>
      <sheetId val="2"/>
      <sheetId val="3"/>
      <sheetId val="4"/>
      <sheetId val="5"/>
      <sheetId val="6"/>
      <sheetId val="7"/>
      <sheetId val="8"/>
      <sheetId val="9"/>
    </sheetIdMap>
  </header>
  <header guid="{2AE2AAD3-792D-0740-B3FA-5354755CB0C8}" dateTime="2013-01-23T16:06:28" maxSheetId="10" userName="David Belavy" r:id="rId26" minRId="5758" maxRId="10690">
    <sheetIdMap count="9">
      <sheetId val="1"/>
      <sheetId val="2"/>
      <sheetId val="3"/>
      <sheetId val="4"/>
      <sheetId val="5"/>
      <sheetId val="6"/>
      <sheetId val="7"/>
      <sheetId val="8"/>
      <sheetId val="9"/>
    </sheetIdMap>
  </header>
  <header guid="{E2D37D2A-03A3-5646-862E-91FD8C7C2643}" dateTime="2013-01-23T16:07:21" maxSheetId="10" userName="David Belavy" r:id="rId27" minRId="10691" maxRId="10714">
    <sheetIdMap count="9">
      <sheetId val="1"/>
      <sheetId val="2"/>
      <sheetId val="3"/>
      <sheetId val="4"/>
      <sheetId val="5"/>
      <sheetId val="6"/>
      <sheetId val="7"/>
      <sheetId val="8"/>
      <sheetId val="9"/>
    </sheetIdMap>
  </header>
</headers>
</file>

<file path=xl/revisions/revisionLog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10691" sId="4">
    <nc r="F126" t="inlineStr">
      <is>
        <t>Closed</t>
        <phoneticPr fontId="31" type="noConversion"/>
      </is>
    </nc>
  </rcc>
  <rcc rId="10692" sId="4" odxf="1" dxf="1">
    <nc r="F134" t="inlineStr">
      <is>
        <t>Closed</t>
        <phoneticPr fontId="31" type="noConversion"/>
      </is>
    </nc>
    <odxf>
      <font>
        <color indexed="8"/>
        <name val="Calibri"/>
        <scheme val="none"/>
      </font>
      <alignment vertical="bottom" readingOrder="0"/>
    </odxf>
    <ndxf>
      <font>
        <color indexed="8"/>
        <name val="Calibri"/>
        <scheme val="none"/>
      </font>
      <alignment vertical="center" readingOrder="0"/>
    </ndxf>
  </rcc>
  <rcc rId="10693" sId="4" odxf="1" s="1" dxf="1">
    <nc r="F143"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694" sId="4" odxf="1" s="1" dxf="1">
    <nc r="F164"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695" sId="4" odxf="1" s="1" dxf="1">
    <nc r="F176"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696" sId="4" odxf="1" s="1" dxf="1">
    <nc r="F214"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697" sId="4" odxf="1" s="1" dxf="1">
    <nc r="F233"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698" sId="4" odxf="1" s="1" dxf="1">
    <nc r="F247"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699" sId="4" odxf="1" s="1" dxf="1">
    <nc r="F255"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0" sId="4" odxf="1" s="1" dxf="1">
    <nc r="F267"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1" sId="4" odxf="1" s="1" dxf="1">
    <nc r="F275"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2" sId="4" odxf="1" s="1" dxf="1">
    <nc r="F282"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3" sId="4" odxf="1" s="1" dxf="1">
    <nc r="F288"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4" sId="4" odxf="1" s="1" dxf="1">
    <nc r="F292"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5" sId="4" odxf="1" s="1" dxf="1">
    <nc r="F297"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6" sId="4" odxf="1" s="1" dxf="1">
    <nc r="F305"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7" sId="4" odxf="1" s="1" dxf="1">
    <nc r="F324"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8" sId="4" odxf="1" s="1" dxf="1">
    <nc r="F340"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09" sId="4" odxf="1" s="1" dxf="1">
    <nc r="F370"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10" sId="4" odxf="1" s="1" dxf="1">
    <nc r="F374"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11" sId="4" odxf="1" s="1" dxf="1">
    <nc r="F381" t="inlineStr">
      <is>
        <t>Closed</t>
        <phoneticPr fontId="31" type="noConversion"/>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0712" sId="4" odxf="1" dxf="1">
    <nc r="F389" t="inlineStr">
      <is>
        <t>Closed</t>
        <phoneticPr fontId="31" type="noConversion"/>
      </is>
    </nc>
    <odxf>
      <alignment horizontal="left" wrapText="1" readingOrder="0"/>
    </odxf>
    <ndxf>
      <alignment horizontal="general" wrapText="0" readingOrder="0"/>
    </ndxf>
  </rcc>
  <rcc rId="10713" sId="4" odxf="1" dxf="1">
    <nc r="F396" t="inlineStr">
      <is>
        <t>Closed</t>
        <phoneticPr fontId="31" type="noConversion"/>
      </is>
    </nc>
    <odxf>
      <alignment vertical="bottom" readingOrder="0"/>
    </odxf>
    <ndxf>
      <alignment vertical="center" readingOrder="0"/>
    </ndxf>
  </rcc>
  <rcc rId="10714" sId="4">
    <nc r="F435" t="inlineStr">
      <is>
        <t>Closed</t>
        <phoneticPr fontId="31" type="noConversion"/>
      </is>
    </nc>
  </rcc>
  <rcv guid="{A2822BA0-8792-8A42-8107-58F529CC73B7}" action="delete"/>
  <rdn rId="0" localSheetId="4" customView="1" name="Z_A2822BA0_8792_8A42_8107_58F529CC73B7_.wvu.FilterData" hidden="1" oldHidden="1">
    <formula>Questions!$A$1:$S$443</formula>
    <oldFormula>Questions!$A$1:$S$1</oldFormula>
  </rdn>
  <rcv guid="{A2822BA0-8792-8A42-8107-58F529CC73B7}" action="add"/>
</revisions>
</file>

<file path=xl/revisions/revisionLog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6" sId="4">
    <oc r="F12" t="inlineStr">
      <is>
        <t>Closed</t>
        <phoneticPr fontId="31" type="noConversion"/>
      </is>
    </oc>
    <nc r="F12"/>
  </rcc>
  <rcc rId="727" sId="4">
    <oc r="F71" t="inlineStr">
      <is>
        <t>Closed</t>
        <phoneticPr fontId="31" type="noConversion"/>
      </is>
    </oc>
    <nc r="F71"/>
  </rcc>
  <rcc rId="728" sId="4">
    <oc r="F89" t="inlineStr">
      <is>
        <t>Closed</t>
        <phoneticPr fontId="31" type="noConversion"/>
      </is>
    </oc>
    <nc r="F89"/>
  </rcc>
  <rcc rId="729" sId="4">
    <oc r="F96" t="inlineStr">
      <is>
        <t>Closed</t>
        <phoneticPr fontId="31" type="noConversion"/>
      </is>
    </oc>
    <nc r="F96"/>
  </rcc>
  <rcc rId="730" sId="4">
    <oc r="F108" t="inlineStr">
      <is>
        <t>Closed</t>
        <phoneticPr fontId="31" type="noConversion"/>
      </is>
    </oc>
    <nc r="F108"/>
  </rcc>
  <rcc rId="731" sId="4">
    <oc r="F149" t="inlineStr">
      <is>
        <t>Closed</t>
      </is>
    </oc>
    <nc r="F149"/>
  </rcc>
  <rcc rId="732" sId="4">
    <oc r="F168" t="inlineStr">
      <is>
        <t>Closed</t>
      </is>
    </oc>
    <nc r="F168"/>
  </rcc>
  <rcc rId="733" sId="4">
    <oc r="F224" t="inlineStr">
      <is>
        <t>Closed</t>
      </is>
    </oc>
    <nc r="F224"/>
  </rcc>
  <rcc rId="734" sId="4">
    <oc r="F255" t="inlineStr">
      <is>
        <t>Closed</t>
      </is>
    </oc>
    <nc r="F255"/>
  </rcc>
  <rcc rId="735" sId="4">
    <oc r="F277" t="inlineStr">
      <is>
        <t>Closed</t>
      </is>
    </oc>
    <nc r="F277"/>
  </rcc>
  <rcc rId="736" sId="4">
    <oc r="F289" t="inlineStr">
      <is>
        <t>Closed</t>
      </is>
    </oc>
    <nc r="F289"/>
  </rcc>
  <rcc rId="737" sId="4">
    <oc r="F306" t="inlineStr">
      <is>
        <t>Closed</t>
      </is>
    </oc>
    <nc r="F306"/>
  </rcc>
  <rcc rId="738" sId="4">
    <oc r="F318" t="inlineStr">
      <is>
        <t>Closed</t>
      </is>
    </oc>
    <nc r="F318"/>
  </rcc>
  <rcc rId="739" sId="4">
    <oc r="F330" t="inlineStr">
      <is>
        <t>Closed</t>
      </is>
    </oc>
    <nc r="F330"/>
  </rcc>
  <rcc rId="740" sId="4">
    <oc r="F338" t="inlineStr">
      <is>
        <t>Closed</t>
      </is>
    </oc>
    <nc r="F338"/>
  </rcc>
  <rcc rId="741" sId="4">
    <oc r="F343" t="inlineStr">
      <is>
        <t>Closed</t>
      </is>
    </oc>
    <nc r="F343"/>
  </rcc>
  <rcc rId="742" sId="4">
    <oc r="F353" t="inlineStr">
      <is>
        <t>Closed</t>
      </is>
    </oc>
    <nc r="F353"/>
  </rcc>
  <rcc rId="743" sId="4">
    <oc r="F359" t="inlineStr">
      <is>
        <t>Closed</t>
      </is>
    </oc>
    <nc r="F359"/>
  </rcc>
  <rcc rId="744" sId="4">
    <oc r="F380" t="inlineStr">
      <is>
        <t>Closed</t>
      </is>
    </oc>
    <nc r="F380"/>
  </rcc>
  <rcc rId="745" sId="4">
    <oc r="F437" t="inlineStr">
      <is>
        <t>Closed</t>
      </is>
    </oc>
    <nc r="F437"/>
  </rcc>
  <rcc rId="746" sId="4">
    <oc r="F441" t="inlineStr">
      <is>
        <t>Closed</t>
      </is>
    </oc>
    <nc r="F441"/>
  </rcc>
  <rcc rId="747" sId="4">
    <oc r="F448" t="inlineStr">
      <is>
        <t>Closed</t>
      </is>
    </oc>
    <nc r="F448"/>
  </rcc>
  <rcc rId="748" sId="4">
    <oc r="F397" t="inlineStr">
      <is>
        <t>Closed</t>
      </is>
    </oc>
    <nc r="F397"/>
  </rcc>
  <rcc rId="749" sId="4">
    <oc r="F3" t="inlineStr">
      <is>
        <t>Open</t>
        <phoneticPr fontId="31" type="noConversion"/>
      </is>
    </oc>
    <nc r="F3"/>
  </rcc>
  <rcc rId="750" sId="4">
    <oc r="F70" t="inlineStr">
      <is>
        <t>Open</t>
        <phoneticPr fontId="31" type="noConversion"/>
      </is>
    </oc>
    <nc r="F70"/>
  </rcc>
  <rrc rId="751" sId="4" ref="A97:XFD97" action="insertRow"/>
  <rcc rId="752" sId="4">
    <nc r="G97" t="inlineStr">
      <is>
        <t>Start_section</t>
        <phoneticPr fontId="31" type="noConversion"/>
      </is>
    </nc>
  </rcc>
  <rcc rId="753" sId="4">
    <nc r="P97" t="inlineStr">
      <is>
        <t>Y</t>
        <phoneticPr fontId="31" type="noConversion"/>
      </is>
    </nc>
  </rcc>
  <rcc rId="754" sId="4">
    <nc r="E97" t="inlineStr">
      <is>
        <t>Surgical and anaesthetic history</t>
        <phoneticPr fontId="31" type="noConversion"/>
      </is>
    </nc>
  </rcc>
  <rrc rId="755" sId="4" ref="A109:XFD109" action="insertRow"/>
  <rcc rId="756" sId="4" odxf="1" dxf="1">
    <nc r="E109" t="inlineStr">
      <is>
        <t>Surgical and anaesthetic history</t>
        <phoneticPr fontId="31" type="noConversion"/>
      </is>
    </nc>
    <odxf>
      <font>
        <name val="Calibri"/>
        <scheme val="none"/>
      </font>
    </odxf>
    <ndxf>
      <font>
        <color indexed="8"/>
        <name val="Calibri"/>
        <scheme val="none"/>
      </font>
    </ndxf>
  </rcc>
  <rcc rId="757" sId="4">
    <nc r="G109" t="inlineStr">
      <is>
        <t>End_section</t>
        <phoneticPr fontId="31" type="noConversion"/>
      </is>
    </nc>
  </rcc>
  <rcc rId="758" sId="4">
    <nc r="P109" t="inlineStr">
      <is>
        <t>Y</t>
        <phoneticPr fontId="31" type="noConversion"/>
      </is>
    </nc>
  </rcc>
  <rcc rId="759" sId="4">
    <oc r="E110" t="inlineStr">
      <is>
        <t>Medication and allergies</t>
        <phoneticPr fontId="31" type="noConversion"/>
      </is>
    </oc>
    <nc r="E110" t="inlineStr">
      <is>
        <t>Medication, allergies and substance use</t>
        <phoneticPr fontId="31" type="noConversion"/>
      </is>
    </nc>
  </rcc>
  <rcc rId="760" sId="4">
    <oc r="E122" t="inlineStr">
      <is>
        <t>Medication and allergies</t>
        <phoneticPr fontId="31" type="noConversion"/>
      </is>
    </oc>
    <nc r="E122" t="inlineStr">
      <is>
        <t>Medication, allergies and substance use</t>
        <phoneticPr fontId="31" type="noConversion"/>
      </is>
    </nc>
  </rcc>
  <rrc rId="761" sId="4" ref="A144:XFD144" action="insertRow"/>
  <rfmt sheetId="4" s="1" sqref="A144" start="0" length="0">
    <dxf>
      <font>
        <sz val="10"/>
        <color auto="1"/>
        <name val="Arial"/>
        <scheme val="none"/>
      </font>
      <alignment horizontal="general" vertical="bottom" wrapText="0" readingOrder="0"/>
    </dxf>
  </rfmt>
  <rfmt sheetId="4" s="1" sqref="B144" start="0" length="0">
    <dxf>
      <font>
        <sz val="10"/>
        <color auto="1"/>
        <name val="Arial"/>
        <scheme val="none"/>
      </font>
      <alignment vertical="bottom" readingOrder="0"/>
    </dxf>
  </rfmt>
  <rfmt sheetId="4" s="1" sqref="C144" start="0" length="0">
    <dxf>
      <font>
        <sz val="10"/>
        <color auto="1"/>
        <name val="Arial"/>
        <scheme val="none"/>
      </font>
      <alignment vertical="bottom" readingOrder="0"/>
    </dxf>
  </rfmt>
  <rfmt sheetId="4" s="1" sqref="D144" start="0" length="0">
    <dxf>
      <font>
        <sz val="10"/>
        <color auto="1"/>
        <name val="Arial"/>
        <scheme val="none"/>
      </font>
    </dxf>
  </rfmt>
  <rfmt sheetId="4" s="1" sqref="E144" start="0" length="0">
    <dxf>
      <font>
        <sz val="10"/>
        <color auto="1"/>
        <name val="Arial"/>
        <scheme val="none"/>
      </font>
      <alignment horizontal="general" readingOrder="0"/>
    </dxf>
  </rfmt>
  <rfmt sheetId="4" s="1" sqref="F144" start="0" length="0">
    <dxf>
      <font>
        <sz val="10"/>
        <color auto="1"/>
        <name val="Arial"/>
        <scheme val="none"/>
      </font>
    </dxf>
  </rfmt>
  <rfmt sheetId="4" s="1" sqref="G144" start="0" length="0">
    <dxf>
      <font>
        <sz val="10"/>
        <color auto="1"/>
        <name val="Arial"/>
        <scheme val="none"/>
      </font>
    </dxf>
  </rfmt>
  <rfmt sheetId="4" s="1" sqref="H144" start="0" length="0">
    <dxf>
      <font>
        <sz val="10"/>
        <color auto="1"/>
        <name val="Arial"/>
        <scheme val="none"/>
      </font>
    </dxf>
  </rfmt>
  <rfmt sheetId="4" s="1" sqref="I144" start="0" length="0">
    <dxf>
      <font>
        <sz val="10"/>
        <color auto="1"/>
        <name val="Arial"/>
        <scheme val="none"/>
      </font>
      <alignment vertical="bottom" readingOrder="0"/>
    </dxf>
  </rfmt>
  <rfmt sheetId="4" s="1" sqref="J144" start="0" length="0">
    <dxf>
      <font>
        <sz val="10"/>
        <color auto="1"/>
        <name val="Arial"/>
        <scheme val="none"/>
      </font>
    </dxf>
  </rfmt>
  <rfmt sheetId="4" s="1" sqref="K144" start="0" length="0">
    <dxf>
      <font>
        <sz val="10"/>
        <color auto="1"/>
        <name val="Arial"/>
        <scheme val="none"/>
      </font>
      <alignment vertical="bottom" readingOrder="0"/>
    </dxf>
  </rfmt>
  <rfmt sheetId="4" s="1" sqref="L144" start="0" length="0">
    <dxf>
      <font>
        <sz val="10"/>
        <color auto="1"/>
        <name val="Arial"/>
        <scheme val="none"/>
      </font>
      <alignment vertical="bottom" readingOrder="0"/>
    </dxf>
  </rfmt>
  <rfmt sheetId="4" s="1" sqref="M144" start="0" length="0">
    <dxf>
      <font>
        <sz val="10"/>
        <color auto="1"/>
        <name val="Arial"/>
        <scheme val="none"/>
      </font>
      <alignment vertical="bottom" readingOrder="0"/>
    </dxf>
  </rfmt>
  <rfmt sheetId="4" s="1" sqref="N144" start="0" length="0">
    <dxf>
      <font>
        <sz val="10"/>
        <color auto="1"/>
        <name val="Arial"/>
        <scheme val="none"/>
      </font>
      <alignment vertical="bottom" readingOrder="0"/>
    </dxf>
  </rfmt>
  <rfmt sheetId="4" s="1" sqref="O144" start="0" length="0">
    <dxf>
      <font>
        <sz val="10"/>
        <color auto="1"/>
        <name val="Arial"/>
        <scheme val="none"/>
      </font>
      <alignment horizontal="general" vertical="bottom" wrapText="0" readingOrder="0"/>
    </dxf>
  </rfmt>
  <rfmt sheetId="4" s="1" sqref="P144" start="0" length="0">
    <dxf>
      <font>
        <sz val="10"/>
        <color auto="1"/>
        <name val="Arial"/>
        <scheme val="none"/>
      </font>
      <alignment horizontal="general" readingOrder="0"/>
    </dxf>
  </rfmt>
  <rfmt sheetId="4" s="1" sqref="Q144" start="0" length="0">
    <dxf>
      <font>
        <sz val="10"/>
        <color auto="1"/>
        <name val="Arial"/>
        <scheme val="none"/>
      </font>
      <alignment vertical="bottom" readingOrder="0"/>
    </dxf>
  </rfmt>
  <rfmt sheetId="4" s="1" sqref="R144" start="0" length="0">
    <dxf>
      <font>
        <sz val="10"/>
        <color auto="1"/>
        <name val="Arial"/>
        <scheme val="none"/>
      </font>
      <alignment vertical="bottom" readingOrder="0"/>
    </dxf>
  </rfmt>
  <rfmt sheetId="4" s="1" sqref="S144" start="0" length="0">
    <dxf>
      <font>
        <sz val="10"/>
        <color auto="1"/>
        <name val="Arial"/>
        <scheme val="none"/>
      </font>
      <alignment vertical="bottom" readingOrder="0"/>
    </dxf>
  </rfmt>
  <rfmt sheetId="4" s="1" sqref="T144" start="0" length="0">
    <dxf>
      <font>
        <sz val="10"/>
        <color auto="1"/>
        <name val="Arial"/>
        <scheme val="none"/>
      </font>
      <alignment vertical="bottom" readingOrder="0"/>
    </dxf>
  </rfmt>
  <rfmt sheetId="4" s="1" sqref="U144" start="0" length="0">
    <dxf>
      <font>
        <sz val="10"/>
        <color auto="1"/>
        <name val="Arial"/>
        <scheme val="none"/>
      </font>
      <alignment vertical="bottom" readingOrder="0"/>
    </dxf>
  </rfmt>
  <rfmt sheetId="4" s="1" sqref="V144" start="0" length="0">
    <dxf>
      <font>
        <sz val="10"/>
        <color auto="1"/>
        <name val="Arial"/>
        <scheme val="none"/>
      </font>
      <alignment vertical="bottom" readingOrder="0"/>
    </dxf>
  </rfmt>
  <rfmt sheetId="4" s="1" sqref="W144" start="0" length="0">
    <dxf>
      <font>
        <sz val="10"/>
        <color auto="1"/>
        <name val="Arial"/>
        <scheme val="none"/>
      </font>
      <alignment vertical="bottom" readingOrder="0"/>
    </dxf>
  </rfmt>
  <rcc rId="762" sId="4" xfDxf="1" dxf="1">
    <nc r="A144" t="e">
      <v>#REF!</v>
    </nc>
    <ndxf>
      <font>
        <name val="Calibri"/>
        <scheme val="none"/>
      </font>
      <alignment horizontal="center" vertical="center" wrapText="1" readingOrder="0"/>
    </ndxf>
  </rcc>
  <rfmt sheetId="4" xfDxf="1" sqref="B144" start="0" length="0">
    <dxf>
      <font>
        <name val="Calibri"/>
        <scheme val="none"/>
      </font>
      <alignment vertical="center" readingOrder="0"/>
    </dxf>
  </rfmt>
  <rcc rId="763" sId="4" xfDxf="1" dxf="1">
    <nc r="C144">
      <v>433</v>
    </nc>
    <ndxf>
      <font>
        <name val="Calibri"/>
        <scheme val="none"/>
      </font>
      <alignment vertical="center" readingOrder="0"/>
    </ndxf>
  </rcc>
  <rfmt sheetId="4" xfDxf="1" sqref="D144" start="0" length="0">
    <dxf>
      <font>
        <name val="Calibri"/>
        <scheme val="none"/>
      </font>
      <alignment vertical="center" readingOrder="0"/>
    </dxf>
  </rfmt>
  <rcc rId="764" sId="4" xfDxf="1" dxf="1">
    <nc r="E144" t="inlineStr">
      <is>
        <t>Medication, allergies and substance use</t>
      </is>
    </nc>
    <ndxf>
      <font>
        <name val="Calibri"/>
        <scheme val="none"/>
      </font>
      <alignment horizontal="left" readingOrder="0"/>
    </ndxf>
  </rcc>
  <rfmt sheetId="4" xfDxf="1" sqref="F144" start="0" length="0">
    <dxf>
      <font>
        <color indexed="8"/>
        <name val="Calibri"/>
        <scheme val="none"/>
      </font>
    </dxf>
  </rfmt>
  <rcc rId="765" sId="4" xfDxf="1" dxf="1">
    <nc r="G144" t="inlineStr">
      <is>
        <t>End_section</t>
      </is>
    </nc>
    <ndxf>
      <font>
        <color indexed="8"/>
        <name val="Calibri"/>
        <scheme val="none"/>
      </font>
    </ndxf>
  </rcc>
  <rfmt sheetId="4" xfDxf="1" sqref="H144" start="0" length="0">
    <dxf>
      <font>
        <name val="Calibri"/>
        <scheme val="none"/>
      </font>
    </dxf>
  </rfmt>
  <rfmt sheetId="4" xfDxf="1" sqref="I144" start="0" length="0">
    <dxf>
      <font>
        <name val="Calibri"/>
        <scheme val="none"/>
      </font>
      <alignment vertical="center" readingOrder="0"/>
    </dxf>
  </rfmt>
  <rfmt sheetId="4" xfDxf="1" sqref="J144" start="0" length="0">
    <dxf>
      <font>
        <name val="Calibri"/>
        <scheme val="none"/>
      </font>
      <alignment vertical="center" readingOrder="0"/>
    </dxf>
  </rfmt>
  <rfmt sheetId="4" xfDxf="1" sqref="K144" start="0" length="0">
    <dxf>
      <font>
        <name val="Calibri"/>
        <scheme val="none"/>
      </font>
      <alignment vertical="center" readingOrder="0"/>
    </dxf>
  </rfmt>
  <rfmt sheetId="4" xfDxf="1" sqref="L144" start="0" length="0">
    <dxf>
      <font>
        <name val="Calibri"/>
        <scheme val="none"/>
      </font>
      <alignment vertical="center" readingOrder="0"/>
    </dxf>
  </rfmt>
  <rfmt sheetId="4" xfDxf="1" sqref="M144" start="0" length="0">
    <dxf>
      <font>
        <name val="Calibri"/>
        <scheme val="none"/>
      </font>
      <alignment vertical="center" readingOrder="0"/>
    </dxf>
  </rfmt>
  <rfmt sheetId="4" xfDxf="1" sqref="N144" start="0" length="0">
    <dxf>
      <font>
        <name val="Calibri"/>
        <scheme val="none"/>
      </font>
      <alignment vertical="center" readingOrder="0"/>
    </dxf>
  </rfmt>
  <rfmt sheetId="4" xfDxf="1" sqref="O144" start="0" length="0">
    <dxf>
      <font>
        <name val="Calibri"/>
        <scheme val="none"/>
      </font>
      <alignment horizontal="center" vertical="center" wrapText="1" readingOrder="0"/>
    </dxf>
  </rfmt>
  <rcc rId="766" sId="4" xfDxf="1" dxf="1">
    <nc r="P144" t="inlineStr">
      <is>
        <t>Y</t>
      </is>
    </nc>
    <ndxf>
      <font>
        <name val="Calibri"/>
        <scheme val="none"/>
      </font>
      <alignment horizontal="center" vertical="center" readingOrder="0"/>
    </ndxf>
  </rcc>
  <rfmt sheetId="4" xfDxf="1" sqref="Q144" start="0" length="0">
    <dxf>
      <font>
        <name val="Calibri"/>
        <scheme val="none"/>
      </font>
      <alignment vertical="center" readingOrder="0"/>
    </dxf>
  </rfmt>
  <rfmt sheetId="4" xfDxf="1" sqref="R144" start="0" length="0">
    <dxf>
      <font>
        <name val="Calibri"/>
        <scheme val="none"/>
      </font>
      <alignment vertical="center" readingOrder="0"/>
    </dxf>
  </rfmt>
  <rfmt sheetId="4" xfDxf="1" sqref="S144" start="0" length="0">
    <dxf>
      <font>
        <name val="Calibri"/>
        <scheme val="none"/>
      </font>
      <alignment vertical="center" readingOrder="0"/>
    </dxf>
  </rfmt>
  <rfmt sheetId="4" xfDxf="1" sqref="T144" start="0" length="0">
    <dxf>
      <font>
        <name val="Calibri"/>
        <scheme val="none"/>
      </font>
      <alignment vertical="center" readingOrder="0"/>
    </dxf>
  </rfmt>
  <rfmt sheetId="4" xfDxf="1" sqref="U144" start="0" length="0">
    <dxf>
      <font>
        <name val="Calibri"/>
        <scheme val="none"/>
      </font>
      <alignment vertical="center" readingOrder="0"/>
    </dxf>
  </rfmt>
  <rfmt sheetId="4" xfDxf="1" sqref="V144" start="0" length="0">
    <dxf>
      <font>
        <name val="Calibri"/>
        <scheme val="none"/>
      </font>
      <alignment vertical="center" readingOrder="0"/>
    </dxf>
  </rfmt>
  <rfmt sheetId="4" xfDxf="1" sqref="W144" start="0" length="0">
    <dxf>
      <font>
        <name val="Calibri"/>
        <scheme val="none"/>
      </font>
      <alignment vertical="center" readingOrder="0"/>
    </dxf>
  </rfmt>
  <rrc rId="767" sId="4" ref="A145:XFD145" action="insertRow"/>
  <rrc rId="768" sId="4" ref="A145:XFD145" action="insertRow"/>
  <rcc rId="769" sId="4" odxf="1" s="1" dxf="1">
    <nc r="A145">
      <f>A144+1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770" sId="4" odxf="1" s="1" dxf="1">
    <nc r="B145">
      <f>VLOOKUP(D145,'Concept heirarchy position'!A$1:I$623,2,0)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1" sId="4" odxf="1" s="1" dxf="1">
    <nc r="C145">
      <v>44</v>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2" sId="4" odxf="1" s="1" dxf="1">
    <nc r="D145"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3" sId="4" odxf="1" s="1" dxf="1">
    <nc r="E145"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774" sId="4" odxf="1" s="1" dxf="1">
    <nc r="F145" t="inlineStr">
      <is>
        <t>All</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cc rId="775" sId="4" odxf="1" s="1" dxf="1">
    <nc r="G145" t="inlineStr">
      <is>
        <t>Number</t>
      </is>
    </nc>
    <odxf>
      <font>
        <b val="0"/>
        <i val="0"/>
        <strike val="0"/>
        <condense val="0"/>
        <extend val="0"/>
        <outline val="0"/>
        <shadow val="0"/>
        <u val="none"/>
        <vertAlign val="baseline"/>
        <sz val="10"/>
        <color indexed="8"/>
        <name val="Calibri"/>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rcc>
  <rfmt sheetId="4" s="1" sqref="H145" start="0" length="0">
    <dxf>
      <alignment vertical="center" readingOrder="0"/>
    </dxf>
  </rfmt>
  <rfmt sheetId="4" s="1" sqref="I145" start="0" length="0">
    <dxf/>
  </rfmt>
  <rfmt sheetId="4" s="1" sqref="J145" start="0" length="0">
    <dxf/>
  </rfmt>
  <rfmt sheetId="4" s="1" sqref="K145" start="0" length="0">
    <dxf/>
  </rfmt>
  <rfmt sheetId="4" s="1" sqref="L145" start="0" length="0">
    <dxf/>
  </rfmt>
  <rfmt sheetId="4" s="1" sqref="M145" start="0" length="0">
    <dxf/>
  </rfmt>
  <rcc rId="776" sId="4" odxf="1" s="1" dxf="1">
    <nc r="N145">
      <f>VLOOKUP(D145,'Concept heirarchy position'!A$1:I$623,3,0)</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fmt sheetId="4" s="1" sqref="O145" start="0" length="0">
    <dxf>
      <alignment wrapText="0" readingOrder="0"/>
    </dxf>
  </rfmt>
  <rcc rId="777" sId="4" odxf="1" s="1" dxf="1">
    <nc r="P145" t="inlineStr">
      <is>
        <t>Y</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45" start="0" length="0">
    <dxf/>
  </rfmt>
  <rfmt sheetId="4" s="1" sqref="R145" start="0" length="0">
    <dxf/>
  </rfmt>
  <rfmt sheetId="4" s="1" sqref="S145" start="0" length="0">
    <dxf/>
  </rfmt>
  <rfmt sheetId="4" s="1" sqref="T145" start="0" length="0">
    <dxf/>
  </rfmt>
  <rfmt sheetId="4" s="1" sqref="U145" start="0" length="0">
    <dxf/>
  </rfmt>
  <rfmt sheetId="4" s="1" sqref="V145" start="0" length="0">
    <dxf/>
  </rfmt>
  <rfmt sheetId="4" s="1" sqref="W145" start="0" length="0">
    <dxf/>
  </rfmt>
  <rm rId="778" sheetId="4" source="A125:XFD125" destination="A146:XFD146" sourceSheetId="4">
    <rfmt sheetId="4" xfDxf="1" s="1" sqref="A146:XFD14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1" sqref="A146" start="0" length="0">
      <dxf>
        <alignment horizontal="center" wrapText="1" readingOrder="0"/>
      </dxf>
    </rfmt>
    <rfmt sheetId="4" s="1" sqref="B146" start="0" length="0">
      <dxf/>
    </rfmt>
    <rfmt sheetId="4" s="1" sqref="C146" start="0" length="0">
      <dxf/>
    </rfmt>
    <rfmt sheetId="4" s="1" sqref="D146" start="0" length="0">
      <dxf/>
    </rfmt>
    <rfmt sheetId="4" s="1" sqref="E146" start="0" length="0">
      <dxf>
        <alignment horizontal="left" vertical="bottom" readingOrder="0"/>
      </dxf>
    </rfmt>
    <rfmt sheetId="4" s="1" sqref="F146" start="0" length="0">
      <dxf>
        <font>
          <sz val="10"/>
          <color indexed="8"/>
          <name val="Calibri"/>
          <scheme val="none"/>
        </font>
        <alignment vertical="bottom" readingOrder="0"/>
      </dxf>
    </rfmt>
    <rfmt sheetId="4" s="1" sqref="G146" start="0" length="0">
      <dxf>
        <font>
          <sz val="10"/>
          <color indexed="8"/>
          <name val="Calibri"/>
          <scheme val="none"/>
        </font>
        <alignment vertical="bottom" readingOrder="0"/>
      </dxf>
    </rfmt>
    <rfmt sheetId="4" s="1" sqref="H146" start="0" length="0">
      <dxf>
        <alignment vertical="bottom" readingOrder="0"/>
      </dxf>
    </rfmt>
    <rfmt sheetId="4" s="1" sqref="I146" start="0" length="0">
      <dxf/>
    </rfmt>
    <rfmt sheetId="4" s="1" sqref="J146" start="0" length="0">
      <dxf/>
    </rfmt>
    <rfmt sheetId="4" s="1" sqref="K146" start="0" length="0">
      <dxf/>
    </rfmt>
    <rfmt sheetId="4" s="1" sqref="L146" start="0" length="0">
      <dxf/>
    </rfmt>
    <rfmt sheetId="4" s="1" sqref="M146" start="0" length="0">
      <dxf/>
    </rfmt>
    <rfmt sheetId="4" s="1" sqref="N146" start="0" length="0">
      <dxf/>
    </rfmt>
    <rfmt sheetId="4" s="1" sqref="O146" start="0" length="0">
      <dxf>
        <alignment horizontal="center" wrapText="1" readingOrder="0"/>
      </dxf>
    </rfmt>
    <rfmt sheetId="4" s="1" sqref="P146" start="0" length="0">
      <dxf>
        <alignment horizontal="center" readingOrder="0"/>
      </dxf>
    </rfmt>
    <rfmt sheetId="4" s="1" sqref="Q146" start="0" length="0">
      <dxf/>
    </rfmt>
    <rfmt sheetId="4" s="1" sqref="R146" start="0" length="0">
      <dxf/>
    </rfmt>
    <rfmt sheetId="4" s="1" sqref="S146" start="0" length="0">
      <dxf/>
    </rfmt>
    <rfmt sheetId="4" s="1" sqref="T146" start="0" length="0">
      <dxf/>
    </rfmt>
    <rfmt sheetId="4" s="1" sqref="U146" start="0" length="0">
      <dxf/>
    </rfmt>
    <rfmt sheetId="4" s="1" sqref="V146" start="0" length="0">
      <dxf/>
    </rfmt>
    <rfmt sheetId="4" s="1" sqref="W146" start="0" length="0">
      <dxf/>
    </rfmt>
  </rm>
  <rrc rId="779" sId="4" ref="A123:XFD123" action="deleteRow">
    <undo index="0" exp="ref" v="1" dr="A123" r="A124" sId="4"/>
    <rfmt sheetId="4" xfDxf="1" s="1" sqref="A123:XFD123"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3">
        <f>A122+1</f>
      </nc>
      <ndxf>
        <alignment horizontal="center" wrapText="1" readingOrder="0"/>
      </ndxf>
    </rcc>
    <rcc rId="0" sId="4">
      <nc r="B123">
        <f>VLOOKUP(D123,'Concept heirarchy position'!A$1:I$623,2,0)</f>
      </nc>
    </rcc>
    <rcc rId="0" sId="4">
      <nc r="C123">
        <v>44</v>
      </nc>
    </rcc>
    <rcc rId="0" sId="4">
      <nc r="D123" t="inlineStr">
        <is>
          <t>Height_patient_report_cm</t>
        </is>
      </nc>
    </rcc>
    <rcc rId="0" sId="4" dxf="1">
      <nc r="E123" t="inlineStr">
        <is>
          <t>Height (cm) patient reported</t>
        </is>
      </nc>
      <ndxf>
        <font>
          <color indexed="8"/>
          <name val="Calibri"/>
          <scheme val="none"/>
        </font>
        <alignment horizontal="left" vertical="bottom" readingOrder="0"/>
      </ndxf>
    </rcc>
    <rcc rId="0" sId="4" dxf="1">
      <nc r="F123" t="inlineStr">
        <is>
          <t>All</t>
        </is>
      </nc>
      <ndxf>
        <font>
          <color indexed="8"/>
          <name val="Calibri"/>
          <scheme val="none"/>
        </font>
        <alignment vertical="bottom" readingOrder="0"/>
      </ndxf>
    </rcc>
    <rcc rId="0" sId="4" dxf="1">
      <nc r="G123" t="inlineStr">
        <is>
          <t>Number</t>
        </is>
      </nc>
      <ndxf>
        <font>
          <color indexed="8"/>
          <name val="Calibri"/>
          <scheme val="none"/>
        </font>
        <alignment vertical="bottom" readingOrder="0"/>
      </ndxf>
    </rcc>
    <rcc rId="0" sId="4">
      <nc r="N123">
        <f>VLOOKUP(D123,'Concept heirarchy position'!A$1:I$623,3,0)</f>
      </nc>
    </rcc>
    <rfmt sheetId="4" sqref="O123" start="0" length="0">
      <dxf>
        <alignment horizontal="center" readingOrder="0"/>
      </dxf>
    </rfmt>
    <rcc rId="0" sId="4" dxf="1">
      <nc r="P123" t="inlineStr">
        <is>
          <t>Y</t>
          <phoneticPr fontId="31" type="noConversion"/>
        </is>
      </nc>
      <ndxf>
        <alignment horizontal="center" readingOrder="0"/>
      </ndxf>
    </rcc>
  </rrc>
  <rrc rId="780" sId="4" ref="A149:XFD149" action="insertRow"/>
  <rrc rId="781" sId="4" ref="A149:XFD149" action="insertRow"/>
  <rrc rId="782" sId="4" ref="A149:XFD149" action="insertRow"/>
  <rfmt sheetId="4" s="1" sqref="A149" start="0" length="0">
    <dxf>
      <font>
        <sz val="10"/>
        <color auto="1"/>
        <name val="Arial"/>
        <scheme val="none"/>
      </font>
      <alignment horizontal="general" vertical="bottom" wrapText="0" readingOrder="0"/>
    </dxf>
  </rfmt>
  <rfmt sheetId="4" s="1" sqref="B149" start="0" length="0">
    <dxf>
      <font>
        <sz val="10"/>
        <color auto="1"/>
        <name val="Arial"/>
        <scheme val="none"/>
      </font>
      <alignment vertical="bottom" readingOrder="0"/>
    </dxf>
  </rfmt>
  <rfmt sheetId="4" s="1" sqref="C149" start="0" length="0">
    <dxf>
      <font>
        <sz val="10"/>
        <color auto="1"/>
        <name val="Arial"/>
        <scheme val="none"/>
      </font>
      <alignment vertical="bottom" readingOrder="0"/>
    </dxf>
  </rfmt>
  <rfmt sheetId="4" s="1" sqref="D149" start="0" length="0">
    <dxf>
      <font>
        <sz val="10"/>
        <color auto="1"/>
        <name val="Arial"/>
        <scheme val="none"/>
      </font>
    </dxf>
  </rfmt>
  <rfmt sheetId="4" s="1" sqref="E149" start="0" length="0">
    <dxf>
      <font>
        <sz val="10"/>
        <color auto="1"/>
        <name val="Arial"/>
        <scheme val="none"/>
      </font>
      <alignment horizontal="general" readingOrder="0"/>
    </dxf>
  </rfmt>
  <rfmt sheetId="4" s="1" sqref="F149" start="0" length="0">
    <dxf>
      <font>
        <sz val="10"/>
        <color auto="1"/>
        <name val="Arial"/>
        <scheme val="none"/>
      </font>
    </dxf>
  </rfmt>
  <rfmt sheetId="4" s="1" sqref="G149" start="0" length="0">
    <dxf>
      <font>
        <sz val="10"/>
        <color auto="1"/>
        <name val="Arial"/>
        <scheme val="none"/>
      </font>
    </dxf>
  </rfmt>
  <rfmt sheetId="4" s="1" sqref="H149" start="0" length="0">
    <dxf>
      <font>
        <sz val="10"/>
        <color auto="1"/>
        <name val="Arial"/>
        <scheme val="none"/>
      </font>
    </dxf>
  </rfmt>
  <rfmt sheetId="4" s="1" sqref="I149" start="0" length="0">
    <dxf>
      <font>
        <sz val="10"/>
        <color auto="1"/>
        <name val="Arial"/>
        <scheme val="none"/>
      </font>
      <alignment vertical="bottom" readingOrder="0"/>
    </dxf>
  </rfmt>
  <rfmt sheetId="4" s="1" sqref="J149" start="0" length="0">
    <dxf>
      <font>
        <sz val="10"/>
        <color auto="1"/>
        <name val="Arial"/>
        <scheme val="none"/>
      </font>
    </dxf>
  </rfmt>
  <rfmt sheetId="4" s="1" sqref="K149" start="0" length="0">
    <dxf>
      <font>
        <sz val="10"/>
        <color auto="1"/>
        <name val="Arial"/>
        <scheme val="none"/>
      </font>
      <alignment vertical="bottom" readingOrder="0"/>
    </dxf>
  </rfmt>
  <rfmt sheetId="4" s="1" sqref="L149" start="0" length="0">
    <dxf>
      <font>
        <sz val="10"/>
        <color auto="1"/>
        <name val="Arial"/>
        <scheme val="none"/>
      </font>
      <alignment vertical="bottom" readingOrder="0"/>
    </dxf>
  </rfmt>
  <rfmt sheetId="4" s="1" sqref="M149" start="0" length="0">
    <dxf>
      <font>
        <sz val="10"/>
        <color auto="1"/>
        <name val="Arial"/>
        <scheme val="none"/>
      </font>
      <alignment vertical="bottom" readingOrder="0"/>
    </dxf>
  </rfmt>
  <rfmt sheetId="4" s="1" sqref="N149" start="0" length="0">
    <dxf>
      <font>
        <sz val="10"/>
        <color auto="1"/>
        <name val="Arial"/>
        <scheme val="none"/>
      </font>
      <alignment vertical="bottom" readingOrder="0"/>
    </dxf>
  </rfmt>
  <rfmt sheetId="4" s="1" sqref="O149" start="0" length="0">
    <dxf>
      <font>
        <sz val="10"/>
        <color auto="1"/>
        <name val="Arial"/>
        <scheme val="none"/>
      </font>
      <alignment horizontal="general" vertical="bottom" wrapText="0" readingOrder="0"/>
    </dxf>
  </rfmt>
  <rfmt sheetId="4" s="1" sqref="P149" start="0" length="0">
    <dxf>
      <font>
        <sz val="10"/>
        <color auto="1"/>
        <name val="Arial"/>
        <scheme val="none"/>
      </font>
      <alignment horizontal="general" readingOrder="0"/>
    </dxf>
  </rfmt>
  <rfmt sheetId="4" s="1" sqref="Q149" start="0" length="0">
    <dxf>
      <font>
        <sz val="10"/>
        <color auto="1"/>
        <name val="Arial"/>
        <scheme val="none"/>
      </font>
      <alignment vertical="bottom" readingOrder="0"/>
    </dxf>
  </rfmt>
  <rfmt sheetId="4" s="1" sqref="R149" start="0" length="0">
    <dxf>
      <font>
        <sz val="10"/>
        <color auto="1"/>
        <name val="Arial"/>
        <scheme val="none"/>
      </font>
      <alignment vertical="bottom" readingOrder="0"/>
    </dxf>
  </rfmt>
  <rfmt sheetId="4" s="1" sqref="S149" start="0" length="0">
    <dxf>
      <font>
        <sz val="10"/>
        <color auto="1"/>
        <name val="Arial"/>
        <scheme val="none"/>
      </font>
      <alignment vertical="bottom" readingOrder="0"/>
    </dxf>
  </rfmt>
  <rfmt sheetId="4" s="1" sqref="T149" start="0" length="0">
    <dxf>
      <font>
        <sz val="10"/>
        <color auto="1"/>
        <name val="Arial"/>
        <scheme val="none"/>
      </font>
      <alignment vertical="bottom" readingOrder="0"/>
    </dxf>
  </rfmt>
  <rfmt sheetId="4" s="1" sqref="U149" start="0" length="0">
    <dxf>
      <font>
        <sz val="10"/>
        <color auto="1"/>
        <name val="Arial"/>
        <scheme val="none"/>
      </font>
      <alignment vertical="bottom" readingOrder="0"/>
    </dxf>
  </rfmt>
  <rfmt sheetId="4" s="1" sqref="V149" start="0" length="0">
    <dxf>
      <font>
        <sz val="10"/>
        <color auto="1"/>
        <name val="Arial"/>
        <scheme val="none"/>
      </font>
      <alignment vertical="bottom" readingOrder="0"/>
    </dxf>
  </rfmt>
  <rfmt sheetId="4" s="1" sqref="W149" start="0" length="0">
    <dxf>
      <font>
        <sz val="10"/>
        <color auto="1"/>
        <name val="Arial"/>
        <scheme val="none"/>
      </font>
      <alignment vertical="bottom" readingOrder="0"/>
    </dxf>
  </rfmt>
  <rfmt sheetId="4" s="1" sqref="A150" start="0" length="0">
    <dxf>
      <font>
        <sz val="10"/>
        <color auto="1"/>
        <name val="Arial"/>
        <scheme val="none"/>
      </font>
      <alignment horizontal="general" vertical="bottom" wrapText="0" readingOrder="0"/>
    </dxf>
  </rfmt>
  <rfmt sheetId="4" s="1" sqref="B150" start="0" length="0">
    <dxf>
      <font>
        <sz val="10"/>
        <color auto="1"/>
        <name val="Arial"/>
        <scheme val="none"/>
      </font>
      <alignment vertical="bottom" readingOrder="0"/>
    </dxf>
  </rfmt>
  <rfmt sheetId="4" s="1" sqref="C150" start="0" length="0">
    <dxf>
      <font>
        <sz val="10"/>
        <color auto="1"/>
        <name val="Arial"/>
        <scheme val="none"/>
      </font>
      <alignment vertical="bottom" readingOrder="0"/>
    </dxf>
  </rfmt>
  <rfmt sheetId="4" s="1" sqref="D150" start="0" length="0">
    <dxf>
      <font>
        <sz val="10"/>
        <color auto="1"/>
        <name val="Arial"/>
        <scheme val="none"/>
      </font>
    </dxf>
  </rfmt>
  <rfmt sheetId="4" s="1" sqref="E150" start="0" length="0">
    <dxf>
      <font>
        <sz val="10"/>
        <color auto="1"/>
        <name val="Arial"/>
        <scheme val="none"/>
      </font>
      <alignment horizontal="general" readingOrder="0"/>
    </dxf>
  </rfmt>
  <rfmt sheetId="4" s="1" sqref="F150" start="0" length="0">
    <dxf>
      <font>
        <sz val="10"/>
        <color auto="1"/>
        <name val="Arial"/>
        <scheme val="none"/>
      </font>
    </dxf>
  </rfmt>
  <rfmt sheetId="4" s="1" sqref="G150" start="0" length="0">
    <dxf>
      <font>
        <sz val="10"/>
        <color auto="1"/>
        <name val="Arial"/>
        <scheme val="none"/>
      </font>
    </dxf>
  </rfmt>
  <rfmt sheetId="4" s="1" sqref="H150" start="0" length="0">
    <dxf>
      <font>
        <sz val="10"/>
        <color auto="1"/>
        <name val="Arial"/>
        <scheme val="none"/>
      </font>
    </dxf>
  </rfmt>
  <rfmt sheetId="4" s="1" sqref="I150" start="0" length="0">
    <dxf>
      <font>
        <sz val="10"/>
        <color auto="1"/>
        <name val="Arial"/>
        <scheme val="none"/>
      </font>
      <alignment vertical="bottom" readingOrder="0"/>
    </dxf>
  </rfmt>
  <rfmt sheetId="4" s="1" sqref="J150" start="0" length="0">
    <dxf>
      <font>
        <sz val="10"/>
        <color auto="1"/>
        <name val="Arial"/>
        <scheme val="none"/>
      </font>
    </dxf>
  </rfmt>
  <rfmt sheetId="4" s="1" sqref="K150" start="0" length="0">
    <dxf>
      <font>
        <sz val="10"/>
        <color auto="1"/>
        <name val="Arial"/>
        <scheme val="none"/>
      </font>
      <alignment vertical="bottom" readingOrder="0"/>
    </dxf>
  </rfmt>
  <rfmt sheetId="4" s="1" sqref="L150" start="0" length="0">
    <dxf>
      <font>
        <sz val="10"/>
        <color auto="1"/>
        <name val="Arial"/>
        <scheme val="none"/>
      </font>
      <alignment vertical="bottom" readingOrder="0"/>
    </dxf>
  </rfmt>
  <rfmt sheetId="4" s="1" sqref="M150" start="0" length="0">
    <dxf>
      <font>
        <sz val="10"/>
        <color auto="1"/>
        <name val="Arial"/>
        <scheme val="none"/>
      </font>
      <alignment vertical="bottom" readingOrder="0"/>
    </dxf>
  </rfmt>
  <rfmt sheetId="4" s="1" sqref="N150" start="0" length="0">
    <dxf>
      <font>
        <sz val="10"/>
        <color auto="1"/>
        <name val="Arial"/>
        <scheme val="none"/>
      </font>
      <alignment vertical="bottom" readingOrder="0"/>
    </dxf>
  </rfmt>
  <rfmt sheetId="4" s="1" sqref="O150" start="0" length="0">
    <dxf>
      <font>
        <sz val="10"/>
        <color auto="1"/>
        <name val="Arial"/>
        <scheme val="none"/>
      </font>
      <alignment horizontal="general" vertical="bottom" wrapText="0" readingOrder="0"/>
    </dxf>
  </rfmt>
  <rfmt sheetId="4" s="1" sqref="P150" start="0" length="0">
    <dxf>
      <font>
        <sz val="10"/>
        <color auto="1"/>
        <name val="Arial"/>
        <scheme val="none"/>
      </font>
      <alignment horizontal="general" readingOrder="0"/>
    </dxf>
  </rfmt>
  <rfmt sheetId="4" s="1" sqref="Q150" start="0" length="0">
    <dxf>
      <font>
        <sz val="10"/>
        <color auto="1"/>
        <name val="Arial"/>
        <scheme val="none"/>
      </font>
      <alignment vertical="bottom" readingOrder="0"/>
    </dxf>
  </rfmt>
  <rfmt sheetId="4" s="1" sqref="R150" start="0" length="0">
    <dxf>
      <font>
        <sz val="10"/>
        <color auto="1"/>
        <name val="Arial"/>
        <scheme val="none"/>
      </font>
      <alignment vertical="bottom" readingOrder="0"/>
    </dxf>
  </rfmt>
  <rfmt sheetId="4" s="1" sqref="S150" start="0" length="0">
    <dxf>
      <font>
        <sz val="10"/>
        <color auto="1"/>
        <name val="Arial"/>
        <scheme val="none"/>
      </font>
      <alignment vertical="bottom" readingOrder="0"/>
    </dxf>
  </rfmt>
  <rfmt sheetId="4" s="1" sqref="T150" start="0" length="0">
    <dxf>
      <font>
        <sz val="10"/>
        <color auto="1"/>
        <name val="Arial"/>
        <scheme val="none"/>
      </font>
      <alignment vertical="bottom" readingOrder="0"/>
    </dxf>
  </rfmt>
  <rfmt sheetId="4" s="1" sqref="U150" start="0" length="0">
    <dxf>
      <font>
        <sz val="10"/>
        <color auto="1"/>
        <name val="Arial"/>
        <scheme val="none"/>
      </font>
      <alignment vertical="bottom" readingOrder="0"/>
    </dxf>
  </rfmt>
  <rfmt sheetId="4" s="1" sqref="V150" start="0" length="0">
    <dxf>
      <font>
        <sz val="10"/>
        <color auto="1"/>
        <name val="Arial"/>
        <scheme val="none"/>
      </font>
      <alignment vertical="bottom" readingOrder="0"/>
    </dxf>
  </rfmt>
  <rfmt sheetId="4" s="1" sqref="W150" start="0" length="0">
    <dxf>
      <font>
        <sz val="10"/>
        <color auto="1"/>
        <name val="Arial"/>
        <scheme val="none"/>
      </font>
      <alignment vertical="bottom" readingOrder="0"/>
    </dxf>
  </rfmt>
  <rfmt sheetId="4" s="1" sqref="A151" start="0" length="0">
    <dxf>
      <font>
        <sz val="10"/>
        <color auto="1"/>
        <name val="Arial"/>
        <scheme val="none"/>
      </font>
      <alignment horizontal="general" vertical="bottom" wrapText="0" readingOrder="0"/>
    </dxf>
  </rfmt>
  <rfmt sheetId="4" s="1" sqref="B151" start="0" length="0">
    <dxf>
      <font>
        <sz val="10"/>
        <color auto="1"/>
        <name val="Arial"/>
        <scheme val="none"/>
      </font>
      <alignment vertical="bottom" readingOrder="0"/>
    </dxf>
  </rfmt>
  <rfmt sheetId="4" s="1" sqref="C151" start="0" length="0">
    <dxf>
      <font>
        <sz val="10"/>
        <color auto="1"/>
        <name val="Arial"/>
        <scheme val="none"/>
      </font>
      <alignment vertical="bottom" readingOrder="0"/>
    </dxf>
  </rfmt>
  <rfmt sheetId="4" s="1" sqref="D151" start="0" length="0">
    <dxf>
      <font>
        <sz val="10"/>
        <color auto="1"/>
        <name val="Arial"/>
        <scheme val="none"/>
      </font>
    </dxf>
  </rfmt>
  <rfmt sheetId="4" s="1" sqref="E151" start="0" length="0">
    <dxf>
      <font>
        <sz val="10"/>
        <color auto="1"/>
        <name val="Arial"/>
        <scheme val="none"/>
      </font>
      <alignment horizontal="general" readingOrder="0"/>
    </dxf>
  </rfmt>
  <rfmt sheetId="4" s="1" sqref="F151" start="0" length="0">
    <dxf>
      <font>
        <sz val="10"/>
        <color auto="1"/>
        <name val="Arial"/>
        <scheme val="none"/>
      </font>
    </dxf>
  </rfmt>
  <rfmt sheetId="4" s="1" sqref="G151" start="0" length="0">
    <dxf>
      <font>
        <sz val="10"/>
        <color auto="1"/>
        <name val="Arial"/>
        <scheme val="none"/>
      </font>
    </dxf>
  </rfmt>
  <rfmt sheetId="4" s="1" sqref="H151" start="0" length="0">
    <dxf>
      <font>
        <sz val="10"/>
        <color auto="1"/>
        <name val="Arial"/>
        <scheme val="none"/>
      </font>
    </dxf>
  </rfmt>
  <rfmt sheetId="4" s="1" sqref="I151" start="0" length="0">
    <dxf>
      <font>
        <sz val="10"/>
        <color auto="1"/>
        <name val="Arial"/>
        <scheme val="none"/>
      </font>
      <alignment vertical="bottom" readingOrder="0"/>
    </dxf>
  </rfmt>
  <rfmt sheetId="4" s="1" sqref="J151" start="0" length="0">
    <dxf>
      <font>
        <sz val="10"/>
        <color auto="1"/>
        <name val="Arial"/>
        <scheme val="none"/>
      </font>
    </dxf>
  </rfmt>
  <rfmt sheetId="4" s="1" sqref="K151" start="0" length="0">
    <dxf>
      <font>
        <sz val="10"/>
        <color auto="1"/>
        <name val="Arial"/>
        <scheme val="none"/>
      </font>
      <alignment vertical="bottom" readingOrder="0"/>
    </dxf>
  </rfmt>
  <rfmt sheetId="4" s="1" sqref="L151" start="0" length="0">
    <dxf>
      <font>
        <sz val="10"/>
        <color auto="1"/>
        <name val="Arial"/>
        <scheme val="none"/>
      </font>
      <alignment vertical="bottom" readingOrder="0"/>
    </dxf>
  </rfmt>
  <rfmt sheetId="4" s="1" sqref="M151" start="0" length="0">
    <dxf>
      <font>
        <sz val="10"/>
        <color auto="1"/>
        <name val="Arial"/>
        <scheme val="none"/>
      </font>
      <alignment vertical="bottom" readingOrder="0"/>
    </dxf>
  </rfmt>
  <rfmt sheetId="4" s="1" sqref="N151" start="0" length="0">
    <dxf>
      <font>
        <sz val="10"/>
        <color auto="1"/>
        <name val="Arial"/>
        <scheme val="none"/>
      </font>
      <alignment vertical="bottom" readingOrder="0"/>
    </dxf>
  </rfmt>
  <rfmt sheetId="4" s="1" sqref="O151" start="0" length="0">
    <dxf>
      <font>
        <sz val="10"/>
        <color auto="1"/>
        <name val="Arial"/>
        <scheme val="none"/>
      </font>
      <alignment horizontal="general" vertical="bottom" wrapText="0" readingOrder="0"/>
    </dxf>
  </rfmt>
  <rfmt sheetId="4" s="1" sqref="P151" start="0" length="0">
    <dxf>
      <font>
        <sz val="10"/>
        <color auto="1"/>
        <name val="Arial"/>
        <scheme val="none"/>
      </font>
      <alignment horizontal="general" readingOrder="0"/>
    </dxf>
  </rfmt>
  <rfmt sheetId="4" s="1" sqref="Q151" start="0" length="0">
    <dxf>
      <font>
        <sz val="10"/>
        <color auto="1"/>
        <name val="Arial"/>
        <scheme val="none"/>
      </font>
      <alignment vertical="bottom" readingOrder="0"/>
    </dxf>
  </rfmt>
  <rfmt sheetId="4" s="1" sqref="R151" start="0" length="0">
    <dxf>
      <font>
        <sz val="10"/>
        <color auto="1"/>
        <name val="Arial"/>
        <scheme val="none"/>
      </font>
      <alignment vertical="bottom" readingOrder="0"/>
    </dxf>
  </rfmt>
  <rfmt sheetId="4" s="1" sqref="S151" start="0" length="0">
    <dxf>
      <font>
        <sz val="10"/>
        <color auto="1"/>
        <name val="Arial"/>
        <scheme val="none"/>
      </font>
      <alignment vertical="bottom" readingOrder="0"/>
    </dxf>
  </rfmt>
  <rfmt sheetId="4" s="1" sqref="T151" start="0" length="0">
    <dxf>
      <font>
        <sz val="10"/>
        <color auto="1"/>
        <name val="Arial"/>
        <scheme val="none"/>
      </font>
      <alignment vertical="bottom" readingOrder="0"/>
    </dxf>
  </rfmt>
  <rfmt sheetId="4" s="1" sqref="U151" start="0" length="0">
    <dxf>
      <font>
        <sz val="10"/>
        <color auto="1"/>
        <name val="Arial"/>
        <scheme val="none"/>
      </font>
      <alignment vertical="bottom" readingOrder="0"/>
    </dxf>
  </rfmt>
  <rfmt sheetId="4" s="1" sqref="V151" start="0" length="0">
    <dxf>
      <font>
        <sz val="10"/>
        <color auto="1"/>
        <name val="Arial"/>
        <scheme val="none"/>
      </font>
      <alignment vertical="bottom" readingOrder="0"/>
    </dxf>
  </rfmt>
  <rfmt sheetId="4" s="1" sqref="W151" start="0" length="0">
    <dxf>
      <font>
        <sz val="10"/>
        <color auto="1"/>
        <name val="Arial"/>
        <scheme val="none"/>
      </font>
      <alignment vertical="bottom" readingOrder="0"/>
    </dxf>
  </rfmt>
  <rcc rId="783" sId="4" xfDxf="1" dxf="1">
    <nc r="A149" t="e">
      <v>#REF!</v>
    </nc>
    <ndxf>
      <font>
        <name val="Calibri"/>
        <scheme val="none"/>
      </font>
      <alignment horizontal="center" vertical="center" wrapText="1" readingOrder="0"/>
    </ndxf>
  </rcc>
  <rcc rId="784" sId="4" xfDxf="1" dxf="1">
    <nc r="B149" t="inlineStr">
      <is>
        <t>Height(cm) patient report</t>
      </is>
    </nc>
    <ndxf>
      <font>
        <name val="Calibri"/>
        <scheme val="none"/>
      </font>
      <alignment vertical="center" readingOrder="0"/>
    </ndxf>
  </rcc>
  <rcc rId="785" sId="4" xfDxf="1" dxf="1">
    <nc r="C149">
      <v>44</v>
    </nc>
    <ndxf>
      <font>
        <name val="Calibri"/>
        <scheme val="none"/>
      </font>
      <alignment vertical="center" readingOrder="0"/>
    </ndxf>
  </rcc>
  <rcc rId="786" sId="4" xfDxf="1" dxf="1">
    <nc r="D149" t="inlineStr">
      <is>
        <t>Height_patient_report_cm</t>
      </is>
    </nc>
    <ndxf>
      <font>
        <name val="Calibri"/>
        <scheme val="none"/>
      </font>
      <alignment vertical="center" readingOrder="0"/>
    </ndxf>
  </rcc>
  <rcc rId="787" sId="4" xfDxf="1" dxf="1">
    <nc r="E149" t="inlineStr">
      <is>
        <t>Height (cm) patient reported</t>
      </is>
    </nc>
    <ndxf>
      <font>
        <color indexed="8"/>
        <name val="Calibri"/>
        <scheme val="none"/>
      </font>
      <alignment horizontal="left" readingOrder="0"/>
    </ndxf>
  </rcc>
  <rcc rId="788" sId="4" xfDxf="1" dxf="1">
    <nc r="F149" t="inlineStr">
      <is>
        <t>All</t>
      </is>
    </nc>
    <ndxf>
      <font>
        <color indexed="8"/>
        <name val="Calibri"/>
        <scheme val="none"/>
      </font>
    </ndxf>
  </rcc>
  <rcc rId="789" sId="4" xfDxf="1" dxf="1">
    <nc r="G149" t="inlineStr">
      <is>
        <t>Number</t>
      </is>
    </nc>
    <ndxf>
      <font>
        <color indexed="8"/>
        <name val="Calibri"/>
        <scheme val="none"/>
      </font>
    </ndxf>
  </rcc>
  <rfmt sheetId="4" xfDxf="1" sqref="H149" start="0" length="0">
    <dxf>
      <font>
        <name val="Calibri"/>
        <scheme val="none"/>
      </font>
      <alignment vertical="center" readingOrder="0"/>
    </dxf>
  </rfmt>
  <rfmt sheetId="4" xfDxf="1" sqref="I149" start="0" length="0">
    <dxf>
      <font>
        <name val="Calibri"/>
        <scheme val="none"/>
      </font>
      <alignment vertical="center" readingOrder="0"/>
    </dxf>
  </rfmt>
  <rfmt sheetId="4" xfDxf="1" sqref="J149" start="0" length="0">
    <dxf>
      <font>
        <name val="Calibri"/>
        <scheme val="none"/>
      </font>
      <alignment vertical="center" readingOrder="0"/>
    </dxf>
  </rfmt>
  <rfmt sheetId="4" xfDxf="1" sqref="K149" start="0" length="0">
    <dxf>
      <font>
        <name val="Calibri"/>
        <scheme val="none"/>
      </font>
      <alignment vertical="center" readingOrder="0"/>
    </dxf>
  </rfmt>
  <rfmt sheetId="4" xfDxf="1" sqref="L149" start="0" length="0">
    <dxf>
      <font>
        <name val="Calibri"/>
        <scheme val="none"/>
      </font>
      <alignment vertical="center" readingOrder="0"/>
    </dxf>
  </rfmt>
  <rfmt sheetId="4" xfDxf="1" sqref="M149" start="0" length="0">
    <dxf>
      <font>
        <name val="Calibri"/>
        <scheme val="none"/>
      </font>
      <alignment vertical="center" readingOrder="0"/>
    </dxf>
  </rfmt>
  <rcc rId="790" sId="4" xfDxf="1" dxf="1">
    <nc r="N149">
      <v>98</v>
    </nc>
    <ndxf>
      <font>
        <name val="Calibri"/>
        <scheme val="none"/>
      </font>
      <alignment vertical="center" readingOrder="0"/>
    </ndxf>
  </rcc>
  <rfmt sheetId="4" xfDxf="1" sqref="O149" start="0" length="0">
    <dxf>
      <font>
        <name val="Calibri"/>
        <scheme val="none"/>
      </font>
      <alignment horizontal="center" vertical="center" readingOrder="0"/>
    </dxf>
  </rfmt>
  <rcc rId="791" sId="4" xfDxf="1" dxf="1">
    <nc r="P149" t="inlineStr">
      <is>
        <t>Y</t>
      </is>
    </nc>
    <ndxf>
      <font>
        <name val="Calibri"/>
        <scheme val="none"/>
      </font>
      <alignment horizontal="center" vertical="center" readingOrder="0"/>
    </ndxf>
  </rcc>
  <rfmt sheetId="4" xfDxf="1" sqref="Q149" start="0" length="0">
    <dxf>
      <font>
        <name val="Calibri"/>
        <scheme val="none"/>
      </font>
      <alignment vertical="center" readingOrder="0"/>
    </dxf>
  </rfmt>
  <rfmt sheetId="4" xfDxf="1" sqref="R149" start="0" length="0">
    <dxf>
      <font>
        <name val="Calibri"/>
        <scheme val="none"/>
      </font>
      <alignment vertical="center" readingOrder="0"/>
    </dxf>
  </rfmt>
  <rfmt sheetId="4" xfDxf="1" sqref="S149" start="0" length="0">
    <dxf>
      <font>
        <name val="Calibri"/>
        <scheme val="none"/>
      </font>
      <alignment vertical="center" readingOrder="0"/>
    </dxf>
  </rfmt>
  <rfmt sheetId="4" xfDxf="1" sqref="T149" start="0" length="0">
    <dxf>
      <font>
        <name val="Calibri"/>
        <scheme val="none"/>
      </font>
      <alignment vertical="center" readingOrder="0"/>
    </dxf>
  </rfmt>
  <rfmt sheetId="4" xfDxf="1" sqref="U149" start="0" length="0">
    <dxf>
      <font>
        <name val="Calibri"/>
        <scheme val="none"/>
      </font>
      <alignment vertical="center" readingOrder="0"/>
    </dxf>
  </rfmt>
  <rfmt sheetId="4" xfDxf="1" sqref="V149" start="0" length="0">
    <dxf>
      <font>
        <name val="Calibri"/>
        <scheme val="none"/>
      </font>
      <alignment vertical="center" readingOrder="0"/>
    </dxf>
  </rfmt>
  <rfmt sheetId="4" xfDxf="1" sqref="W149" start="0" length="0">
    <dxf>
      <font>
        <name val="Calibri"/>
        <scheme val="none"/>
      </font>
      <alignment vertical="center" readingOrder="0"/>
    </dxf>
  </rfmt>
  <rcc rId="792" sId="4" xfDxf="1" dxf="1">
    <nc r="A150" t="e">
      <v>#REF!</v>
    </nc>
    <ndxf>
      <font>
        <name val="Calibri"/>
        <scheme val="none"/>
      </font>
      <alignment horizontal="center" vertical="center" wrapText="1" readingOrder="0"/>
    </ndxf>
  </rcc>
  <rcc rId="793" sId="4" xfDxf="1" dxf="1">
    <nc r="B150" t="inlineStr">
      <is>
        <t>Weight(kg) patient report</t>
      </is>
    </nc>
    <ndxf>
      <font>
        <name val="Calibri"/>
        <scheme val="none"/>
      </font>
      <alignment vertical="center" readingOrder="0"/>
    </ndxf>
  </rcc>
  <rcc rId="794" sId="4" xfDxf="1" dxf="1">
    <nc r="C150">
      <v>46</v>
    </nc>
    <ndxf>
      <font>
        <name val="Calibri"/>
        <scheme val="none"/>
      </font>
      <alignment vertical="center" readingOrder="0"/>
    </ndxf>
  </rcc>
  <rcc rId="795" sId="4" xfDxf="1" dxf="1">
    <nc r="D150" t="inlineStr">
      <is>
        <t>Weight_patient_report_kg</t>
      </is>
    </nc>
    <ndxf>
      <font>
        <name val="Calibri"/>
        <scheme val="none"/>
      </font>
      <alignment vertical="center" readingOrder="0"/>
    </ndxf>
  </rcc>
  <rcc rId="796" sId="4" xfDxf="1" dxf="1">
    <nc r="E150" t="inlineStr">
      <is>
        <t>Weight (kg) patient report</t>
      </is>
    </nc>
    <ndxf>
      <font>
        <color indexed="8"/>
        <name val="Calibri"/>
        <scheme val="none"/>
      </font>
      <alignment horizontal="left" readingOrder="0"/>
    </ndxf>
  </rcc>
  <rcc rId="797" sId="4" xfDxf="1" dxf="1">
    <nc r="F150" t="inlineStr">
      <is>
        <t>All</t>
      </is>
    </nc>
    <ndxf>
      <font>
        <color indexed="8"/>
        <name val="Calibri"/>
        <scheme val="none"/>
      </font>
    </ndxf>
  </rcc>
  <rcc rId="798" sId="4" xfDxf="1" dxf="1">
    <nc r="G150" t="inlineStr">
      <is>
        <t>Number</t>
      </is>
    </nc>
    <ndxf>
      <font>
        <color indexed="8"/>
        <name val="Calibri"/>
        <scheme val="none"/>
      </font>
    </ndxf>
  </rcc>
  <rfmt sheetId="4" xfDxf="1" sqref="H150" start="0" length="0">
    <dxf>
      <font>
        <name val="Calibri"/>
        <scheme val="none"/>
      </font>
      <alignment vertical="center" readingOrder="0"/>
    </dxf>
  </rfmt>
  <rfmt sheetId="4" xfDxf="1" sqref="I150" start="0" length="0">
    <dxf>
      <font>
        <name val="Calibri"/>
        <scheme val="none"/>
      </font>
      <alignment vertical="center" readingOrder="0"/>
    </dxf>
  </rfmt>
  <rfmt sheetId="4" xfDxf="1" sqref="J150" start="0" length="0">
    <dxf>
      <font>
        <name val="Calibri"/>
        <scheme val="none"/>
      </font>
      <alignment vertical="center" readingOrder="0"/>
    </dxf>
  </rfmt>
  <rfmt sheetId="4" xfDxf="1" sqref="K150" start="0" length="0">
    <dxf>
      <font>
        <name val="Calibri"/>
        <scheme val="none"/>
      </font>
      <alignment vertical="center" readingOrder="0"/>
    </dxf>
  </rfmt>
  <rfmt sheetId="4" xfDxf="1" sqref="L150" start="0" length="0">
    <dxf>
      <font>
        <name val="Calibri"/>
        <scheme val="none"/>
      </font>
      <alignment vertical="center" readingOrder="0"/>
    </dxf>
  </rfmt>
  <rfmt sheetId="4" xfDxf="1" sqref="M150" start="0" length="0">
    <dxf>
      <font>
        <name val="Calibri"/>
        <scheme val="none"/>
      </font>
      <alignment vertical="center" readingOrder="0"/>
    </dxf>
  </rfmt>
  <rcc rId="799" sId="4" xfDxf="1" dxf="1">
    <nc r="N150">
      <v>99</v>
    </nc>
    <ndxf>
      <font>
        <name val="Calibri"/>
        <scheme val="none"/>
      </font>
      <alignment vertical="center" readingOrder="0"/>
    </ndxf>
  </rcc>
  <rfmt sheetId="4" xfDxf="1" sqref="O150" start="0" length="0">
    <dxf>
      <font>
        <name val="Calibri"/>
        <scheme val="none"/>
      </font>
      <alignment horizontal="center" vertical="center" readingOrder="0"/>
    </dxf>
  </rfmt>
  <rcc rId="800" sId="4" xfDxf="1" dxf="1">
    <nc r="P150" t="inlineStr">
      <is>
        <t>Y</t>
      </is>
    </nc>
    <ndxf>
      <font>
        <name val="Calibri"/>
        <scheme val="none"/>
      </font>
      <alignment horizontal="center" vertical="center" readingOrder="0"/>
    </ndxf>
  </rcc>
  <rfmt sheetId="4" xfDxf="1" sqref="Q150" start="0" length="0">
    <dxf>
      <font>
        <name val="Calibri"/>
        <scheme val="none"/>
      </font>
      <alignment vertical="center" readingOrder="0"/>
    </dxf>
  </rfmt>
  <rfmt sheetId="4" xfDxf="1" sqref="R150" start="0" length="0">
    <dxf>
      <font>
        <name val="Calibri"/>
        <scheme val="none"/>
      </font>
      <alignment vertical="center" readingOrder="0"/>
    </dxf>
  </rfmt>
  <rfmt sheetId="4" xfDxf="1" sqref="S150" start="0" length="0">
    <dxf>
      <font>
        <name val="Calibri"/>
        <scheme val="none"/>
      </font>
      <alignment vertical="center" readingOrder="0"/>
    </dxf>
  </rfmt>
  <rfmt sheetId="4" xfDxf="1" sqref="T150" start="0" length="0">
    <dxf>
      <font>
        <name val="Calibri"/>
        <scheme val="none"/>
      </font>
      <alignment vertical="center" readingOrder="0"/>
    </dxf>
  </rfmt>
  <rfmt sheetId="4" xfDxf="1" sqref="U150" start="0" length="0">
    <dxf>
      <font>
        <name val="Calibri"/>
        <scheme val="none"/>
      </font>
      <alignment vertical="center" readingOrder="0"/>
    </dxf>
  </rfmt>
  <rfmt sheetId="4" xfDxf="1" sqref="V150" start="0" length="0">
    <dxf>
      <font>
        <name val="Calibri"/>
        <scheme val="none"/>
      </font>
      <alignment vertical="center" readingOrder="0"/>
    </dxf>
  </rfmt>
  <rfmt sheetId="4" xfDxf="1" sqref="W150" start="0" length="0">
    <dxf>
      <font>
        <name val="Calibri"/>
        <scheme val="none"/>
      </font>
      <alignment vertical="center" readingOrder="0"/>
    </dxf>
  </rfmt>
  <rcc rId="801" sId="4" xfDxf="1" dxf="1">
    <nc r="A151" t="e">
      <v>#REF!</v>
    </nc>
    <ndxf>
      <font>
        <name val="Calibri"/>
        <scheme val="none"/>
      </font>
      <alignment horizontal="center" vertical="center" wrapText="1" readingOrder="0"/>
    </ndxf>
  </rcc>
  <rcc rId="802" sId="4" xfDxf="1" dxf="1">
    <nc r="B151" t="inlineStr">
      <is>
        <t>Malignancy current</t>
      </is>
    </nc>
    <ndxf>
      <font>
        <name val="Calibri"/>
        <scheme val="none"/>
      </font>
      <alignment vertical="center" readingOrder="0"/>
    </ndxf>
  </rcc>
  <rcc rId="803" sId="4" xfDxf="1" dxf="1">
    <nc r="C151">
      <v>65</v>
    </nc>
    <ndxf>
      <font>
        <name val="Calibri"/>
        <scheme val="none"/>
      </font>
      <alignment vertical="center" readingOrder="0"/>
    </ndxf>
  </rcc>
  <rcc rId="804" sId="4" xfDxf="1" dxf="1">
    <nc r="D151" t="inlineStr">
      <is>
        <t>Malignancy_current</t>
      </is>
    </nc>
    <ndxf>
      <font>
        <color indexed="8"/>
        <name val="Calibri"/>
        <scheme val="none"/>
      </font>
    </ndxf>
  </rcc>
  <rcc rId="805" sId="4" xfDxf="1" dxf="1">
    <nc r="E151" t="inlineStr">
      <is>
        <t>Malignancy (current)</t>
      </is>
    </nc>
    <ndxf>
      <font>
        <color indexed="8"/>
        <name val="Calibri"/>
        <scheme val="none"/>
      </font>
      <alignment horizontal="left" readingOrder="0"/>
    </ndxf>
  </rcc>
  <rcc rId="806" sId="4" xfDxf="1" dxf="1">
    <nc r="F151" t="inlineStr">
      <is>
        <t>All</t>
      </is>
    </nc>
    <ndxf>
      <font>
        <name val="Calibri"/>
        <scheme val="none"/>
      </font>
    </ndxf>
  </rcc>
  <rcc rId="807" sId="4" xfDxf="1" dxf="1">
    <nc r="G151" t="inlineStr">
      <is>
        <t>OneOption</t>
      </is>
    </nc>
    <ndxf>
      <font>
        <color indexed="8"/>
        <name val="Calibri"/>
        <scheme val="none"/>
      </font>
    </ndxf>
  </rcc>
  <rcc rId="808" sId="4" xfDxf="1" dxf="1">
    <nc r="H151" t="inlineStr">
      <is>
        <t>Y_N_U_Clinician</t>
      </is>
    </nc>
    <ndxf>
      <font>
        <color indexed="8"/>
        <name val="Calibri"/>
        <scheme val="none"/>
      </font>
    </ndxf>
  </rcc>
  <rfmt sheetId="4" xfDxf="1" sqref="I151" start="0" length="0">
    <dxf>
      <font>
        <name val="Calibri"/>
        <scheme val="none"/>
      </font>
      <alignment vertical="center" readingOrder="0"/>
    </dxf>
  </rfmt>
  <rcc rId="809" sId="4" xfDxf="1" dxf="1">
    <nc r="J151" t="inlineStr">
      <is>
        <t>Y</t>
      </is>
    </nc>
    <ndxf>
      <font>
        <color indexed="8"/>
        <name val="Calibri"/>
        <scheme val="none"/>
      </font>
    </ndxf>
  </rcc>
  <rcc rId="810" sId="4" xfDxf="1" dxf="1">
    <nc r="K151" t="inlineStr">
      <is>
        <t>Yes</t>
      </is>
    </nc>
    <ndxf>
      <font>
        <color indexed="8"/>
        <name val="Calibri"/>
        <scheme val="none"/>
      </font>
    </ndxf>
  </rcc>
  <rfmt sheetId="4" xfDxf="1" sqref="L151" start="0" length="0">
    <dxf>
      <font>
        <color indexed="8"/>
        <name val="Calibri"/>
        <scheme val="none"/>
      </font>
    </dxf>
  </rfmt>
  <rfmt sheetId="4" xfDxf="1" sqref="M151" start="0" length="0">
    <dxf>
      <font>
        <color indexed="8"/>
        <name val="Calibri"/>
        <scheme val="none"/>
      </font>
    </dxf>
  </rfmt>
  <rcc rId="811" sId="4" xfDxf="1" dxf="1">
    <nc r="N151">
      <v>109</v>
    </nc>
    <ndxf>
      <font>
        <name val="Calibri"/>
        <scheme val="none"/>
      </font>
      <alignment vertical="center" readingOrder="0"/>
    </ndxf>
  </rcc>
  <rfmt sheetId="4" xfDxf="1" sqref="O151" start="0" length="0">
    <dxf>
      <font>
        <color indexed="8"/>
        <name val="Calibri"/>
        <scheme val="none"/>
      </font>
      <alignment horizontal="center" readingOrder="0"/>
    </dxf>
  </rfmt>
  <rcc rId="812" sId="4" xfDxf="1" dxf="1">
    <nc r="P151" t="inlineStr">
      <is>
        <t>Y</t>
      </is>
    </nc>
    <ndxf>
      <font>
        <name val="Calibri"/>
        <scheme val="none"/>
      </font>
      <alignment horizontal="center" vertical="center" readingOrder="0"/>
    </ndxf>
  </rcc>
  <rfmt sheetId="4" xfDxf="1" sqref="Q151" start="0" length="0">
    <dxf>
      <font>
        <name val="Calibri"/>
        <scheme val="none"/>
      </font>
      <alignment vertical="center" readingOrder="0"/>
    </dxf>
  </rfmt>
  <rfmt sheetId="4" xfDxf="1" sqref="R151" start="0" length="0">
    <dxf>
      <font>
        <name val="Calibri"/>
        <scheme val="none"/>
      </font>
      <alignment vertical="center" readingOrder="0"/>
    </dxf>
  </rfmt>
  <rfmt sheetId="4" xfDxf="1" sqref="S151" start="0" length="0">
    <dxf>
      <font>
        <name val="Calibri"/>
        <scheme val="none"/>
      </font>
      <alignment vertical="center" readingOrder="0"/>
    </dxf>
  </rfmt>
  <rfmt sheetId="4" xfDxf="1" sqref="T151" start="0" length="0">
    <dxf>
      <font>
        <name val="Calibri"/>
        <scheme val="none"/>
      </font>
      <alignment vertical="center" readingOrder="0"/>
    </dxf>
  </rfmt>
  <rfmt sheetId="4" xfDxf="1" sqref="U151" start="0" length="0">
    <dxf>
      <font>
        <name val="Calibri"/>
        <scheme val="none"/>
      </font>
      <alignment vertical="center" readingOrder="0"/>
    </dxf>
  </rfmt>
  <rfmt sheetId="4" xfDxf="1" sqref="V151" start="0" length="0">
    <dxf>
      <font>
        <name val="Calibri"/>
        <scheme val="none"/>
      </font>
      <alignment vertical="center" readingOrder="0"/>
    </dxf>
  </rfmt>
  <rfmt sheetId="4" xfDxf="1" sqref="W151" start="0" length="0">
    <dxf>
      <font>
        <name val="Calibri"/>
        <scheme val="none"/>
      </font>
      <alignment vertical="center" readingOrder="0"/>
    </dxf>
  </rfmt>
  <rrc rId="813" sId="4" ref="A144:XFD144" action="deleteRow">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A143+1</f>
      </nc>
      <ndxf>
        <alignment horizontal="center" wrapText="1" readingOrder="0"/>
      </ndxf>
    </rcc>
    <rcc rId="0" sId="4">
      <nc r="B144">
        <f>VLOOKUP(D144,'Concept heirarchy position'!A$1:I$623,2,0)</f>
      </nc>
    </rcc>
    <rcc rId="0" sId="4">
      <nc r="C144">
        <v>44</v>
      </nc>
    </rcc>
    <rcc rId="0" sId="4">
      <nc r="D144" t="inlineStr">
        <is>
          <t>Height_patient_report_cm</t>
        </is>
      </nc>
    </rcc>
    <rcc rId="0" sId="4" dxf="1">
      <nc r="E144" t="inlineStr">
        <is>
          <t>Height (cm) patient reported</t>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4" sId="4" ref="A144:XFD144" action="deleteRow">
    <undo index="0" exp="ref" v="1" dr="A144" r="A12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A123+1</f>
      </nc>
      <ndxf>
        <alignment horizontal="center" wrapText="1" readingOrder="0"/>
      </ndxf>
    </rcc>
    <rcc rId="0" sId="4">
      <nc r="B144">
        <f>VLOOKUP(D144,'Concept heirarchy position'!A$1:I$623,2,0)</f>
      </nc>
    </rcc>
    <rcc rId="0" sId="4">
      <nc r="C144">
        <v>46</v>
      </nc>
    </rcc>
    <rcc rId="0" sId="4">
      <nc r="D144" t="inlineStr">
        <is>
          <t>Weight_patient_report_kg</t>
        </is>
      </nc>
    </rcc>
    <rcc rId="0" sId="4" dxf="1">
      <nc r="E144" t="inlineStr">
        <is>
          <t>Weight (kg) patient report</t>
          <phoneticPr fontId="31" type="noConversion"/>
        </is>
      </nc>
      <ndxf>
        <font>
          <color indexed="8"/>
          <name val="Calibri"/>
          <scheme val="none"/>
        </font>
        <alignment horizontal="left" vertical="bottom" readingOrder="0"/>
      </ndxf>
    </rcc>
    <rcc rId="0" sId="4" dxf="1">
      <nc r="F144" t="inlineStr">
        <is>
          <t>All</t>
        </is>
      </nc>
      <ndxf>
        <font>
          <color indexed="8"/>
          <name val="Calibri"/>
          <scheme val="none"/>
        </font>
        <alignment vertical="bottom" readingOrder="0"/>
      </ndxf>
    </rcc>
    <rcc rId="0" sId="4" dxf="1">
      <nc r="G144" t="inlineStr">
        <is>
          <t>Number</t>
        </is>
      </nc>
      <ndxf>
        <font>
          <color indexed="8"/>
          <name val="Calibri"/>
          <scheme val="none"/>
        </font>
        <alignment vertical="bottom" readingOrder="0"/>
      </ndxf>
    </rcc>
    <rcc rId="0" sId="4">
      <nc r="N144">
        <f>VLOOKUP(D144,'Concept heirarchy position'!A$1:I$623,3,0)</f>
      </nc>
    </rcc>
    <rfmt sheetId="4" sqref="O144" start="0" length="0">
      <dxf>
        <alignment horizontal="center" readingOrder="0"/>
      </dxf>
    </rfmt>
    <rcc rId="0" sId="4" dxf="1">
      <nc r="P144" t="inlineStr">
        <is>
          <t>Y</t>
          <phoneticPr fontId="31" type="noConversion"/>
        </is>
      </nc>
      <ndxf>
        <alignment horizontal="center" readingOrder="0"/>
      </ndxf>
    </rcc>
  </rrc>
  <rrc rId="815" sId="4" ref="A144:XFD144" action="deleteRow">
    <undo index="0" exp="ref" v="1" dr="A144" r="A145" sId="4"/>
    <rfmt sheetId="4" xfDxf="1" s="1" sqref="A144:XFD14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44">
        <f>A142+1</f>
      </nc>
      <ndxf>
        <alignment horizontal="center" wrapText="1" readingOrder="0"/>
      </ndxf>
    </rcc>
    <rcc rId="0" sId="4">
      <nc r="B144">
        <f>VLOOKUP(D144,'Concept heirarchy position'!A$1:I$623,2,0)</f>
      </nc>
    </rcc>
    <rcc rId="0" sId="4">
      <nc r="C144">
        <v>65</v>
      </nc>
    </rcc>
    <rcc rId="0" sId="4" dxf="1">
      <nc r="D144" t="inlineStr">
        <is>
          <t>Malignancy_current</t>
        </is>
      </nc>
      <ndxf>
        <font>
          <color indexed="8"/>
          <name val="Calibri"/>
          <scheme val="none"/>
        </font>
        <alignment vertical="bottom" readingOrder="0"/>
      </ndxf>
    </rcc>
    <rcc rId="0" sId="4" dxf="1">
      <nc r="E144" t="inlineStr">
        <is>
          <t>Malignancy (current)</t>
          <phoneticPr fontId="31" type="noConversion"/>
        </is>
      </nc>
      <ndxf>
        <font>
          <color indexed="8"/>
          <name val="Calibri"/>
          <scheme val="none"/>
        </font>
        <alignment horizontal="left" vertical="bottom" readingOrder="0"/>
      </ndxf>
    </rcc>
    <rcc rId="0" sId="4" dxf="1">
      <nc r="F144" t="inlineStr">
        <is>
          <t>All</t>
          <phoneticPr fontId="31" type="noConversion"/>
        </is>
      </nc>
      <ndxf>
        <alignment vertical="bottom" readingOrder="0"/>
      </ndxf>
    </rcc>
    <rcc rId="0" sId="4" dxf="1">
      <nc r="G144" t="inlineStr">
        <is>
          <t>OneOption</t>
        </is>
      </nc>
      <ndxf>
        <font>
          <color indexed="8"/>
          <name val="Calibri"/>
          <scheme val="none"/>
        </font>
        <alignment vertical="bottom" readingOrder="0"/>
      </ndxf>
    </rcc>
    <rcc rId="0" sId="4" dxf="1">
      <nc r="H144" t="inlineStr">
        <is>
          <t>Y_N_U_Clinician</t>
        </is>
      </nc>
      <ndxf>
        <font>
          <color indexed="8"/>
          <name val="Calibri"/>
          <scheme val="none"/>
        </font>
        <alignment vertical="bottom" readingOrder="0"/>
      </ndxf>
    </rcc>
    <rcc rId="0" sId="4" dxf="1">
      <nc r="J144" t="inlineStr">
        <is>
          <t>Y</t>
        </is>
      </nc>
      <ndxf>
        <font>
          <color indexed="8"/>
          <name val="Calibri"/>
          <scheme val="none"/>
        </font>
        <alignment vertical="bottom" readingOrder="0"/>
      </ndxf>
    </rcc>
    <rcc rId="0" sId="4" dxf="1">
      <nc r="K144" t="inlineStr">
        <is>
          <t>Yes</t>
        </is>
      </nc>
      <ndxf>
        <font>
          <color indexed="8"/>
          <name val="Calibri"/>
          <scheme val="none"/>
        </font>
        <alignment vertical="bottom" readingOrder="0"/>
      </ndxf>
    </rcc>
    <rfmt sheetId="4" sqref="L144" start="0" length="0">
      <dxf>
        <font>
          <color indexed="8"/>
          <name val="Calibri"/>
          <scheme val="none"/>
        </font>
        <alignment vertical="bottom" readingOrder="0"/>
      </dxf>
    </rfmt>
    <rfmt sheetId="4" sqref="M144" start="0" length="0">
      <dxf>
        <font>
          <color indexed="8"/>
          <name val="Calibri"/>
          <scheme val="none"/>
        </font>
        <alignment vertical="bottom" readingOrder="0"/>
      </dxf>
    </rfmt>
    <rcc rId="0" sId="4">
      <nc r="N144">
        <f>VLOOKUP(D144,'Concept heirarchy position'!A$1:I$623,3,0)</f>
      </nc>
    </rcc>
    <rfmt sheetId="4" sqref="O144" start="0" length="0">
      <dxf>
        <font>
          <color indexed="8"/>
          <name val="Calibri"/>
          <scheme val="none"/>
        </font>
        <alignment horizontal="center" vertical="bottom" readingOrder="0"/>
      </dxf>
    </rfmt>
    <rcc rId="0" sId="4" dxf="1">
      <nc r="P144" t="inlineStr">
        <is>
          <t>Y</t>
          <phoneticPr fontId="31" type="noConversion"/>
        </is>
      </nc>
      <ndxf>
        <alignment horizontal="center" readingOrder="0"/>
      </ndxf>
    </rcc>
  </rrc>
  <rrc rId="816" sId="4" ref="A358:XFD358" action="insertRow"/>
  <rrc rId="817" sId="4" ref="A358:XFD358" action="insertRow"/>
  <rrc rId="818" sId="4" ref="A358:XFD358" action="insertRow"/>
  <rrc rId="819" sId="4" ref="A358:XFD358" action="insertRow"/>
  <rfmt sheetId="4" s="1" sqref="A358" start="0" length="0">
    <dxf>
      <font>
        <sz val="10"/>
        <color auto="1"/>
        <name val="Arial"/>
        <scheme val="none"/>
      </font>
      <alignment horizontal="general" vertical="bottom" wrapText="0" readingOrder="0"/>
    </dxf>
  </rfmt>
  <rfmt sheetId="4" s="1" sqref="B358" start="0" length="0">
    <dxf>
      <font>
        <sz val="10"/>
        <color auto="1"/>
        <name val="Arial"/>
        <scheme val="none"/>
      </font>
      <alignment vertical="bottom" readingOrder="0"/>
    </dxf>
  </rfmt>
  <rfmt sheetId="4" s="1" sqref="C358" start="0" length="0">
    <dxf>
      <font>
        <sz val="10"/>
        <color auto="1"/>
        <name val="Arial"/>
        <scheme val="none"/>
      </font>
      <alignment vertical="bottom" readingOrder="0"/>
    </dxf>
  </rfmt>
  <rfmt sheetId="4" s="1" sqref="D358" start="0" length="0">
    <dxf>
      <font>
        <sz val="10"/>
        <color auto="1"/>
        <name val="Arial"/>
        <scheme val="none"/>
      </font>
      <alignment vertical="bottom" readingOrder="0"/>
    </dxf>
  </rfmt>
  <rfmt sheetId="4" s="1" sqref="E358" start="0" length="0">
    <dxf>
      <font>
        <sz val="10"/>
        <color auto="1"/>
        <name val="Arial"/>
        <scheme val="none"/>
      </font>
      <alignment horizontal="general" readingOrder="0"/>
    </dxf>
  </rfmt>
  <rfmt sheetId="4" sqref="F358" start="0" length="0">
    <dxf>
      <font>
        <sz val="10"/>
        <color auto="1"/>
        <name val="Arial"/>
        <scheme val="none"/>
      </font>
    </dxf>
  </rfmt>
  <rfmt sheetId="4" sqref="G358" start="0" length="0">
    <dxf>
      <font>
        <sz val="10"/>
        <color auto="1"/>
        <name val="Arial"/>
        <scheme val="none"/>
      </font>
    </dxf>
  </rfmt>
  <rfmt sheetId="4" s="1" sqref="H358" start="0" length="0">
    <dxf>
      <font>
        <sz val="10"/>
        <color auto="1"/>
        <name val="Arial"/>
        <scheme val="none"/>
      </font>
    </dxf>
  </rfmt>
  <rfmt sheetId="4" s="1" sqref="I358" start="0" length="0">
    <dxf>
      <font>
        <sz val="10"/>
        <color auto="1"/>
        <name val="Arial"/>
        <scheme val="none"/>
      </font>
      <alignment vertical="bottom" readingOrder="0"/>
    </dxf>
  </rfmt>
  <rfmt sheetId="4" s="1" sqref="J358" start="0" length="0">
    <dxf>
      <font>
        <sz val="10"/>
        <color auto="1"/>
        <name val="Arial"/>
        <scheme val="none"/>
      </font>
      <alignment vertical="bottom" readingOrder="0"/>
    </dxf>
  </rfmt>
  <rfmt sheetId="4" s="1" sqref="K358" start="0" length="0">
    <dxf>
      <font>
        <sz val="10"/>
        <color auto="1"/>
        <name val="Arial"/>
        <scheme val="none"/>
      </font>
      <alignment vertical="bottom" readingOrder="0"/>
    </dxf>
  </rfmt>
  <rfmt sheetId="4" s="1" sqref="L358" start="0" length="0">
    <dxf>
      <font>
        <sz val="10"/>
        <color auto="1"/>
        <name val="Arial"/>
        <scheme val="none"/>
      </font>
      <alignment vertical="bottom" readingOrder="0"/>
    </dxf>
  </rfmt>
  <rfmt sheetId="4" s="1" sqref="M358" start="0" length="0">
    <dxf>
      <font>
        <sz val="10"/>
        <color auto="1"/>
        <name val="Arial"/>
        <scheme val="none"/>
      </font>
      <alignment vertical="bottom" readingOrder="0"/>
    </dxf>
  </rfmt>
  <rfmt sheetId="4" s="1" sqref="N358" start="0" length="0">
    <dxf>
      <font>
        <sz val="10"/>
        <color auto="1"/>
        <name val="Arial"/>
        <scheme val="none"/>
      </font>
      <alignment vertical="bottom" readingOrder="0"/>
    </dxf>
  </rfmt>
  <rfmt sheetId="4" s="1" sqref="O358" start="0" length="0">
    <dxf>
      <font>
        <sz val="10"/>
        <color auto="1"/>
        <name val="Arial"/>
        <scheme val="none"/>
      </font>
      <alignment horizontal="general" readingOrder="0"/>
    </dxf>
  </rfmt>
  <rfmt sheetId="4" s="1" sqref="P358" start="0" length="0">
    <dxf>
      <font>
        <sz val="10"/>
        <color auto="1"/>
        <name val="Arial"/>
        <scheme val="none"/>
      </font>
      <alignment horizontal="general" vertical="bottom" readingOrder="0"/>
    </dxf>
  </rfmt>
  <rfmt sheetId="4" s="1" sqref="Q358" start="0" length="0">
    <dxf>
      <font>
        <sz val="10"/>
        <color auto="1"/>
        <name val="Arial"/>
        <scheme val="none"/>
      </font>
      <alignment vertical="bottom" readingOrder="0"/>
    </dxf>
  </rfmt>
  <rfmt sheetId="4" s="1" sqref="R358" start="0" length="0">
    <dxf>
      <font>
        <sz val="10"/>
        <color auto="1"/>
        <name val="Arial"/>
        <scheme val="none"/>
      </font>
      <alignment vertical="bottom" readingOrder="0"/>
    </dxf>
  </rfmt>
  <rfmt sheetId="4" s="1" sqref="S358" start="0" length="0">
    <dxf>
      <font>
        <sz val="10"/>
        <color auto="1"/>
        <name val="Arial"/>
        <scheme val="none"/>
      </font>
      <alignment vertical="bottom" readingOrder="0"/>
    </dxf>
  </rfmt>
  <rfmt sheetId="4" s="1" sqref="T358" start="0" length="0">
    <dxf>
      <font>
        <sz val="10"/>
        <color auto="1"/>
        <name val="Arial"/>
        <scheme val="none"/>
      </font>
      <alignment vertical="bottom" readingOrder="0"/>
    </dxf>
  </rfmt>
  <rfmt sheetId="4" s="1" sqref="U358" start="0" length="0">
    <dxf>
      <font>
        <sz val="10"/>
        <color auto="1"/>
        <name val="Arial"/>
        <scheme val="none"/>
      </font>
      <alignment vertical="bottom" readingOrder="0"/>
    </dxf>
  </rfmt>
  <rfmt sheetId="4" s="1" sqref="V358" start="0" length="0">
    <dxf>
      <font>
        <sz val="10"/>
        <color auto="1"/>
        <name val="Arial"/>
        <scheme val="none"/>
      </font>
      <alignment vertical="bottom" readingOrder="0"/>
    </dxf>
  </rfmt>
  <rfmt sheetId="4" s="1" sqref="W358" start="0" length="0">
    <dxf>
      <font>
        <sz val="10"/>
        <color auto="1"/>
        <name val="Arial"/>
        <scheme val="none"/>
      </font>
      <alignment vertical="bottom" readingOrder="0"/>
    </dxf>
  </rfmt>
  <rfmt sheetId="4" s="1" sqref="A359" start="0" length="0">
    <dxf>
      <font>
        <sz val="10"/>
        <color auto="1"/>
        <name val="Arial"/>
        <scheme val="none"/>
      </font>
      <alignment horizontal="general" vertical="bottom" wrapText="0" readingOrder="0"/>
    </dxf>
  </rfmt>
  <rfmt sheetId="4" s="1" sqref="B359" start="0" length="0">
    <dxf>
      <font>
        <sz val="10"/>
        <color auto="1"/>
        <name val="Arial"/>
        <scheme val="none"/>
      </font>
      <alignment vertical="bottom" readingOrder="0"/>
    </dxf>
  </rfmt>
  <rfmt sheetId="4" s="1" sqref="C359" start="0" length="0">
    <dxf>
      <font>
        <sz val="10"/>
        <color auto="1"/>
        <name val="Arial"/>
        <scheme val="none"/>
      </font>
      <alignment vertical="bottom" readingOrder="0"/>
    </dxf>
  </rfmt>
  <rfmt sheetId="4" s="1" sqref="D359" start="0" length="0">
    <dxf>
      <font>
        <sz val="10"/>
        <color auto="1"/>
        <name val="Arial"/>
        <scheme val="none"/>
      </font>
      <alignment vertical="bottom" readingOrder="0"/>
    </dxf>
  </rfmt>
  <rfmt sheetId="4" s="1" sqref="E359" start="0" length="0">
    <dxf>
      <font>
        <sz val="10"/>
        <color auto="1"/>
        <name val="Arial"/>
        <scheme val="none"/>
      </font>
      <alignment horizontal="general" readingOrder="0"/>
    </dxf>
  </rfmt>
  <rfmt sheetId="4" sqref="F359" start="0" length="0">
    <dxf>
      <font>
        <sz val="10"/>
        <color auto="1"/>
        <name val="Arial"/>
        <scheme val="none"/>
      </font>
    </dxf>
  </rfmt>
  <rfmt sheetId="4" sqref="G359" start="0" length="0">
    <dxf>
      <font>
        <sz val="10"/>
        <color auto="1"/>
        <name val="Arial"/>
        <scheme val="none"/>
      </font>
    </dxf>
  </rfmt>
  <rfmt sheetId="4" s="1" sqref="H359" start="0" length="0">
    <dxf>
      <font>
        <sz val="10"/>
        <color auto="1"/>
        <name val="Arial"/>
        <scheme val="none"/>
      </font>
    </dxf>
  </rfmt>
  <rfmt sheetId="4" s="1" sqref="I359" start="0" length="0">
    <dxf>
      <font>
        <sz val="10"/>
        <color auto="1"/>
        <name val="Arial"/>
        <scheme val="none"/>
      </font>
      <alignment vertical="bottom" readingOrder="0"/>
    </dxf>
  </rfmt>
  <rfmt sheetId="4" s="1" sqref="J359" start="0" length="0">
    <dxf>
      <font>
        <sz val="10"/>
        <color auto="1"/>
        <name val="Arial"/>
        <scheme val="none"/>
      </font>
      <alignment vertical="bottom" readingOrder="0"/>
    </dxf>
  </rfmt>
  <rfmt sheetId="4" s="1" sqref="K359" start="0" length="0">
    <dxf>
      <font>
        <sz val="10"/>
        <color auto="1"/>
        <name val="Arial"/>
        <scheme val="none"/>
      </font>
      <alignment vertical="bottom" readingOrder="0"/>
    </dxf>
  </rfmt>
  <rfmt sheetId="4" s="1" sqref="L359" start="0" length="0">
    <dxf>
      <font>
        <sz val="10"/>
        <color auto="1"/>
        <name val="Arial"/>
        <scheme val="none"/>
      </font>
      <alignment vertical="bottom" readingOrder="0"/>
    </dxf>
  </rfmt>
  <rfmt sheetId="4" s="1" sqref="M359" start="0" length="0">
    <dxf>
      <font>
        <sz val="10"/>
        <color auto="1"/>
        <name val="Arial"/>
        <scheme val="none"/>
      </font>
      <alignment vertical="bottom" readingOrder="0"/>
    </dxf>
  </rfmt>
  <rfmt sheetId="4" s="1" sqref="N359" start="0" length="0">
    <dxf>
      <font>
        <sz val="10"/>
        <color auto="1"/>
        <name val="Arial"/>
        <scheme val="none"/>
      </font>
      <alignment vertical="bottom" readingOrder="0"/>
    </dxf>
  </rfmt>
  <rfmt sheetId="4" s="1" sqref="O359" start="0" length="0">
    <dxf>
      <font>
        <sz val="10"/>
        <color auto="1"/>
        <name val="Arial"/>
        <scheme val="none"/>
      </font>
      <alignment horizontal="general" readingOrder="0"/>
    </dxf>
  </rfmt>
  <rfmt sheetId="4" s="1" sqref="P359" start="0" length="0">
    <dxf>
      <font>
        <sz val="10"/>
        <color auto="1"/>
        <name val="Arial"/>
        <scheme val="none"/>
      </font>
      <alignment horizontal="general" vertical="bottom" readingOrder="0"/>
    </dxf>
  </rfmt>
  <rfmt sheetId="4" s="1" sqref="Q359" start="0" length="0">
    <dxf>
      <font>
        <sz val="10"/>
        <color auto="1"/>
        <name val="Arial"/>
        <scheme val="none"/>
      </font>
      <alignment vertical="bottom" readingOrder="0"/>
    </dxf>
  </rfmt>
  <rfmt sheetId="4" s="1" sqref="R359" start="0" length="0">
    <dxf>
      <font>
        <sz val="10"/>
        <color auto="1"/>
        <name val="Arial"/>
        <scheme val="none"/>
      </font>
      <alignment vertical="bottom" readingOrder="0"/>
    </dxf>
  </rfmt>
  <rfmt sheetId="4" s="1" sqref="S359" start="0" length="0">
    <dxf>
      <font>
        <sz val="10"/>
        <color auto="1"/>
        <name val="Arial"/>
        <scheme val="none"/>
      </font>
      <alignment vertical="bottom" readingOrder="0"/>
    </dxf>
  </rfmt>
  <rfmt sheetId="4" s="1" sqref="T359" start="0" length="0">
    <dxf>
      <font>
        <sz val="10"/>
        <color auto="1"/>
        <name val="Arial"/>
        <scheme val="none"/>
      </font>
      <alignment vertical="bottom" readingOrder="0"/>
    </dxf>
  </rfmt>
  <rfmt sheetId="4" s="1" sqref="U359" start="0" length="0">
    <dxf>
      <font>
        <sz val="10"/>
        <color auto="1"/>
        <name val="Arial"/>
        <scheme val="none"/>
      </font>
      <alignment vertical="bottom" readingOrder="0"/>
    </dxf>
  </rfmt>
  <rfmt sheetId="4" s="1" sqref="V359" start="0" length="0">
    <dxf>
      <font>
        <sz val="10"/>
        <color auto="1"/>
        <name val="Arial"/>
        <scheme val="none"/>
      </font>
      <alignment vertical="bottom" readingOrder="0"/>
    </dxf>
  </rfmt>
  <rfmt sheetId="4" s="1" sqref="W359" start="0" length="0">
    <dxf>
      <font>
        <sz val="10"/>
        <color auto="1"/>
        <name val="Arial"/>
        <scheme val="none"/>
      </font>
      <alignment vertical="bottom" readingOrder="0"/>
    </dxf>
  </rfmt>
  <rfmt sheetId="4" s="1" sqref="A360" start="0" length="0">
    <dxf>
      <font>
        <sz val="10"/>
        <color auto="1"/>
        <name val="Arial"/>
        <scheme val="none"/>
      </font>
      <alignment horizontal="general" vertical="bottom" wrapText="0" readingOrder="0"/>
    </dxf>
  </rfmt>
  <rfmt sheetId="4" s="1" sqref="B360" start="0" length="0">
    <dxf>
      <font>
        <sz val="10"/>
        <color auto="1"/>
        <name val="Arial"/>
        <scheme val="none"/>
      </font>
      <alignment vertical="bottom" readingOrder="0"/>
    </dxf>
  </rfmt>
  <rfmt sheetId="4" s="1" sqref="C360" start="0" length="0">
    <dxf>
      <font>
        <sz val="10"/>
        <color auto="1"/>
        <name val="Arial"/>
        <scheme val="none"/>
      </font>
      <alignment vertical="bottom" readingOrder="0"/>
    </dxf>
  </rfmt>
  <rfmt sheetId="4" s="1" sqref="D360" start="0" length="0">
    <dxf>
      <font>
        <sz val="10"/>
        <color auto="1"/>
        <name val="Arial"/>
        <scheme val="none"/>
      </font>
      <alignment vertical="bottom" readingOrder="0"/>
    </dxf>
  </rfmt>
  <rfmt sheetId="4" s="1" sqref="E360" start="0" length="0">
    <dxf>
      <font>
        <sz val="10"/>
        <color auto="1"/>
        <name val="Arial"/>
        <scheme val="none"/>
      </font>
      <alignment horizontal="general" readingOrder="0"/>
    </dxf>
  </rfmt>
  <rfmt sheetId="4" sqref="F360" start="0" length="0">
    <dxf>
      <font>
        <sz val="10"/>
        <color auto="1"/>
        <name val="Arial"/>
        <scheme val="none"/>
      </font>
    </dxf>
  </rfmt>
  <rfmt sheetId="4" sqref="G360" start="0" length="0">
    <dxf>
      <font>
        <sz val="10"/>
        <color auto="1"/>
        <name val="Arial"/>
        <scheme val="none"/>
      </font>
    </dxf>
  </rfmt>
  <rfmt sheetId="4" s="1" sqref="H360" start="0" length="0">
    <dxf>
      <font>
        <sz val="10"/>
        <color auto="1"/>
        <name val="Arial"/>
        <scheme val="none"/>
      </font>
    </dxf>
  </rfmt>
  <rfmt sheetId="4" s="1" sqref="I360" start="0" length="0">
    <dxf>
      <font>
        <sz val="10"/>
        <color auto="1"/>
        <name val="Arial"/>
        <scheme val="none"/>
      </font>
      <alignment vertical="bottom" readingOrder="0"/>
    </dxf>
  </rfmt>
  <rfmt sheetId="4" s="1" sqref="J360" start="0" length="0">
    <dxf>
      <font>
        <sz val="10"/>
        <color auto="1"/>
        <name val="Arial"/>
        <scheme val="none"/>
      </font>
      <alignment vertical="bottom" readingOrder="0"/>
    </dxf>
  </rfmt>
  <rfmt sheetId="4" s="1" sqref="K360" start="0" length="0">
    <dxf>
      <font>
        <sz val="10"/>
        <color auto="1"/>
        <name val="Arial"/>
        <scheme val="none"/>
      </font>
      <alignment vertical="bottom" readingOrder="0"/>
    </dxf>
  </rfmt>
  <rfmt sheetId="4" s="1" sqref="L360" start="0" length="0">
    <dxf>
      <font>
        <sz val="10"/>
        <color auto="1"/>
        <name val="Arial"/>
        <scheme val="none"/>
      </font>
      <alignment vertical="bottom" readingOrder="0"/>
    </dxf>
  </rfmt>
  <rfmt sheetId="4" s="1" sqref="M360" start="0" length="0">
    <dxf>
      <font>
        <sz val="10"/>
        <color auto="1"/>
        <name val="Arial"/>
        <scheme val="none"/>
      </font>
      <alignment vertical="bottom" readingOrder="0"/>
    </dxf>
  </rfmt>
  <rfmt sheetId="4" s="1" sqref="N360" start="0" length="0">
    <dxf>
      <font>
        <sz val="10"/>
        <color auto="1"/>
        <name val="Arial"/>
        <scheme val="none"/>
      </font>
      <alignment vertical="bottom" readingOrder="0"/>
    </dxf>
  </rfmt>
  <rfmt sheetId="4" s="1" sqref="O360" start="0" length="0">
    <dxf>
      <font>
        <sz val="10"/>
        <color auto="1"/>
        <name val="Arial"/>
        <scheme val="none"/>
      </font>
      <alignment horizontal="general" readingOrder="0"/>
    </dxf>
  </rfmt>
  <rfmt sheetId="4" s="1" sqref="P360" start="0" length="0">
    <dxf>
      <font>
        <sz val="10"/>
        <color auto="1"/>
        <name val="Arial"/>
        <scheme val="none"/>
      </font>
      <alignment horizontal="general" vertical="bottom" readingOrder="0"/>
    </dxf>
  </rfmt>
  <rfmt sheetId="4" s="1" sqref="Q360" start="0" length="0">
    <dxf>
      <font>
        <sz val="10"/>
        <color auto="1"/>
        <name val="Arial"/>
        <scheme val="none"/>
      </font>
      <alignment vertical="bottom" readingOrder="0"/>
    </dxf>
  </rfmt>
  <rfmt sheetId="4" s="1" sqref="R360" start="0" length="0">
    <dxf>
      <font>
        <sz val="10"/>
        <color auto="1"/>
        <name val="Arial"/>
        <scheme val="none"/>
      </font>
      <alignment vertical="bottom" readingOrder="0"/>
    </dxf>
  </rfmt>
  <rfmt sheetId="4" s="1" sqref="S360" start="0" length="0">
    <dxf>
      <font>
        <sz val="10"/>
        <color auto="1"/>
        <name val="Arial"/>
        <scheme val="none"/>
      </font>
      <alignment vertical="bottom" readingOrder="0"/>
    </dxf>
  </rfmt>
  <rfmt sheetId="4" s="1" sqref="T360" start="0" length="0">
    <dxf>
      <font>
        <sz val="10"/>
        <color auto="1"/>
        <name val="Arial"/>
        <scheme val="none"/>
      </font>
      <alignment vertical="bottom" readingOrder="0"/>
    </dxf>
  </rfmt>
  <rfmt sheetId="4" s="1" sqref="U360" start="0" length="0">
    <dxf>
      <font>
        <sz val="10"/>
        <color auto="1"/>
        <name val="Arial"/>
        <scheme val="none"/>
      </font>
      <alignment vertical="bottom" readingOrder="0"/>
    </dxf>
  </rfmt>
  <rfmt sheetId="4" s="1" sqref="V360" start="0" length="0">
    <dxf>
      <font>
        <sz val="10"/>
        <color auto="1"/>
        <name val="Arial"/>
        <scheme val="none"/>
      </font>
      <alignment vertical="bottom" readingOrder="0"/>
    </dxf>
  </rfmt>
  <rfmt sheetId="4" s="1" sqref="W360" start="0" length="0">
    <dxf>
      <font>
        <sz val="10"/>
        <color auto="1"/>
        <name val="Arial"/>
        <scheme val="none"/>
      </font>
      <alignment vertical="bottom" readingOrder="0"/>
    </dxf>
  </rfmt>
  <rfmt sheetId="4" s="1" sqref="A361" start="0" length="0">
    <dxf>
      <font>
        <sz val="10"/>
        <color auto="1"/>
        <name val="Arial"/>
        <scheme val="none"/>
      </font>
      <alignment horizontal="general" vertical="bottom" wrapText="0" readingOrder="0"/>
    </dxf>
  </rfmt>
  <rfmt sheetId="4" s="1" sqref="B361" start="0" length="0">
    <dxf>
      <font>
        <sz val="10"/>
        <color auto="1"/>
        <name val="Arial"/>
        <scheme val="none"/>
      </font>
      <alignment vertical="bottom" readingOrder="0"/>
    </dxf>
  </rfmt>
  <rfmt sheetId="4" s="1" sqref="C361" start="0" length="0">
    <dxf>
      <font>
        <sz val="10"/>
        <color auto="1"/>
        <name val="Arial"/>
        <scheme val="none"/>
      </font>
      <alignment vertical="bottom" readingOrder="0"/>
    </dxf>
  </rfmt>
  <rfmt sheetId="4" s="1" sqref="D361" start="0" length="0">
    <dxf>
      <font>
        <sz val="10"/>
        <color auto="1"/>
        <name val="Arial"/>
        <scheme val="none"/>
      </font>
      <alignment vertical="bottom" readingOrder="0"/>
    </dxf>
  </rfmt>
  <rfmt sheetId="4" s="1" sqref="E361" start="0" length="0">
    <dxf>
      <font>
        <sz val="10"/>
        <color auto="1"/>
        <name val="Arial"/>
        <scheme val="none"/>
      </font>
      <alignment horizontal="general" readingOrder="0"/>
    </dxf>
  </rfmt>
  <rfmt sheetId="4" sqref="F361" start="0" length="0">
    <dxf>
      <font>
        <sz val="10"/>
        <color auto="1"/>
        <name val="Arial"/>
        <scheme val="none"/>
      </font>
    </dxf>
  </rfmt>
  <rfmt sheetId="4" sqref="G361" start="0" length="0">
    <dxf>
      <font>
        <sz val="10"/>
        <color auto="1"/>
        <name val="Arial"/>
        <scheme val="none"/>
      </font>
    </dxf>
  </rfmt>
  <rfmt sheetId="4" s="1" sqref="H361" start="0" length="0">
    <dxf>
      <font>
        <sz val="10"/>
        <color auto="1"/>
        <name val="Arial"/>
        <scheme val="none"/>
      </font>
    </dxf>
  </rfmt>
  <rfmt sheetId="4" s="1" sqref="I361" start="0" length="0">
    <dxf>
      <font>
        <sz val="10"/>
        <color auto="1"/>
        <name val="Arial"/>
        <scheme val="none"/>
      </font>
      <alignment vertical="bottom" readingOrder="0"/>
    </dxf>
  </rfmt>
  <rfmt sheetId="4" s="1" sqref="J361" start="0" length="0">
    <dxf>
      <font>
        <sz val="10"/>
        <color auto="1"/>
        <name val="Arial"/>
        <scheme val="none"/>
      </font>
      <alignment vertical="bottom" readingOrder="0"/>
    </dxf>
  </rfmt>
  <rfmt sheetId="4" s="1" sqref="K361" start="0" length="0">
    <dxf>
      <font>
        <sz val="10"/>
        <color auto="1"/>
        <name val="Arial"/>
        <scheme val="none"/>
      </font>
      <alignment vertical="bottom" readingOrder="0"/>
    </dxf>
  </rfmt>
  <rfmt sheetId="4" s="1" sqref="L361" start="0" length="0">
    <dxf>
      <font>
        <sz val="10"/>
        <color auto="1"/>
        <name val="Arial"/>
        <scheme val="none"/>
      </font>
      <alignment vertical="bottom" readingOrder="0"/>
    </dxf>
  </rfmt>
  <rfmt sheetId="4" s="1" sqref="M361" start="0" length="0">
    <dxf>
      <font>
        <sz val="10"/>
        <color auto="1"/>
        <name val="Arial"/>
        <scheme val="none"/>
      </font>
      <alignment vertical="bottom" readingOrder="0"/>
    </dxf>
  </rfmt>
  <rfmt sheetId="4" s="1" sqref="N361" start="0" length="0">
    <dxf>
      <font>
        <sz val="10"/>
        <color auto="1"/>
        <name val="Arial"/>
        <scheme val="none"/>
      </font>
      <alignment vertical="bottom" readingOrder="0"/>
    </dxf>
  </rfmt>
  <rfmt sheetId="4" s="1" sqref="O361" start="0" length="0">
    <dxf>
      <font>
        <sz val="10"/>
        <color auto="1"/>
        <name val="Arial"/>
        <scheme val="none"/>
      </font>
      <alignment horizontal="general" readingOrder="0"/>
    </dxf>
  </rfmt>
  <rfmt sheetId="4" s="1" sqref="P361" start="0" length="0">
    <dxf>
      <font>
        <sz val="10"/>
        <color auto="1"/>
        <name val="Arial"/>
        <scheme val="none"/>
      </font>
      <alignment horizontal="general" vertical="bottom" readingOrder="0"/>
    </dxf>
  </rfmt>
  <rfmt sheetId="4" s="1" sqref="Q361" start="0" length="0">
    <dxf>
      <font>
        <sz val="10"/>
        <color auto="1"/>
        <name val="Arial"/>
        <scheme val="none"/>
      </font>
      <alignment vertical="bottom" readingOrder="0"/>
    </dxf>
  </rfmt>
  <rfmt sheetId="4" s="1" sqref="R361" start="0" length="0">
    <dxf>
      <font>
        <sz val="10"/>
        <color auto="1"/>
        <name val="Arial"/>
        <scheme val="none"/>
      </font>
      <alignment vertical="bottom" readingOrder="0"/>
    </dxf>
  </rfmt>
  <rfmt sheetId="4" s="1" sqref="S361" start="0" length="0">
    <dxf>
      <font>
        <sz val="10"/>
        <color auto="1"/>
        <name val="Arial"/>
        <scheme val="none"/>
      </font>
      <alignment vertical="bottom" readingOrder="0"/>
    </dxf>
  </rfmt>
  <rfmt sheetId="4" s="1" sqref="T361" start="0" length="0">
    <dxf>
      <font>
        <sz val="10"/>
        <color auto="1"/>
        <name val="Arial"/>
        <scheme val="none"/>
      </font>
      <alignment vertical="bottom" readingOrder="0"/>
    </dxf>
  </rfmt>
  <rfmt sheetId="4" s="1" sqref="U361" start="0" length="0">
    <dxf>
      <font>
        <sz val="10"/>
        <color auto="1"/>
        <name val="Arial"/>
        <scheme val="none"/>
      </font>
      <alignment vertical="bottom" readingOrder="0"/>
    </dxf>
  </rfmt>
  <rfmt sheetId="4" s="1" sqref="V361" start="0" length="0">
    <dxf>
      <font>
        <sz val="10"/>
        <color auto="1"/>
        <name val="Arial"/>
        <scheme val="none"/>
      </font>
      <alignment vertical="bottom" readingOrder="0"/>
    </dxf>
  </rfmt>
  <rfmt sheetId="4" s="1" sqref="W361" start="0" length="0">
    <dxf>
      <font>
        <sz val="10"/>
        <color auto="1"/>
        <name val="Arial"/>
        <scheme val="none"/>
      </font>
      <alignment vertical="bottom" readingOrder="0"/>
    </dxf>
  </rfmt>
  <rcc rId="820" sId="4" xfDxf="1" dxf="1">
    <nc r="A358" t="e">
      <v>#REF!</v>
    </nc>
    <ndxf>
      <font>
        <name val="Calibri"/>
        <scheme val="none"/>
      </font>
      <alignment horizontal="center" vertical="center" wrapText="1" readingOrder="0"/>
    </ndxf>
  </rcc>
  <rcc rId="821" sId="4" xfDxf="1" dxf="1">
    <nc r="B358" t="inlineStr">
      <is>
        <t>Height(cm) patient report</t>
      </is>
    </nc>
    <ndxf>
      <font>
        <name val="Calibri"/>
        <scheme val="none"/>
      </font>
      <alignment vertical="center" readingOrder="0"/>
    </ndxf>
  </rcc>
  <rcc rId="822" sId="4" xfDxf="1" dxf="1">
    <nc r="C358">
      <v>44</v>
    </nc>
    <ndxf>
      <font>
        <name val="Calibri"/>
        <scheme val="none"/>
      </font>
      <alignment vertical="center" readingOrder="0"/>
    </ndxf>
  </rcc>
  <rcc rId="823" sId="4" xfDxf="1" dxf="1">
    <nc r="D358" t="inlineStr">
      <is>
        <t>Height_patient_report_cm</t>
      </is>
    </nc>
    <ndxf>
      <font>
        <name val="Calibri"/>
        <scheme val="none"/>
      </font>
      <alignment vertical="center" readingOrder="0"/>
    </ndxf>
  </rcc>
  <rcc rId="824" sId="4" xfDxf="1" dxf="1">
    <nc r="E358" t="inlineStr">
      <is>
        <t>Height (cm) patient reported</t>
      </is>
    </nc>
    <ndxf>
      <font>
        <color indexed="8"/>
        <name val="Calibri"/>
        <scheme val="none"/>
      </font>
      <alignment horizontal="left" readingOrder="0"/>
    </ndxf>
  </rcc>
  <rcc rId="825" sId="4" xfDxf="1" dxf="1">
    <nc r="F358" t="inlineStr">
      <is>
        <t>All</t>
      </is>
    </nc>
    <ndxf>
      <font>
        <color indexed="8"/>
        <name val="Calibri"/>
        <scheme val="none"/>
      </font>
    </ndxf>
  </rcc>
  <rcc rId="826" sId="4" xfDxf="1" dxf="1">
    <nc r="G358" t="inlineStr">
      <is>
        <t>Number</t>
      </is>
    </nc>
    <ndxf>
      <font>
        <color indexed="8"/>
        <name val="Calibri"/>
        <scheme val="none"/>
      </font>
    </ndxf>
  </rcc>
  <rfmt sheetId="4" xfDxf="1" sqref="H358" start="0" length="0">
    <dxf>
      <font>
        <name val="Calibri"/>
        <scheme val="none"/>
      </font>
      <alignment vertical="center" readingOrder="0"/>
    </dxf>
  </rfmt>
  <rfmt sheetId="4" xfDxf="1" sqref="I358" start="0" length="0">
    <dxf>
      <font>
        <name val="Calibri"/>
        <scheme val="none"/>
      </font>
      <alignment vertical="center" readingOrder="0"/>
    </dxf>
  </rfmt>
  <rfmt sheetId="4" xfDxf="1" sqref="J358" start="0" length="0">
    <dxf>
      <font>
        <name val="Calibri"/>
        <scheme val="none"/>
      </font>
      <alignment vertical="center" readingOrder="0"/>
    </dxf>
  </rfmt>
  <rfmt sheetId="4" xfDxf="1" sqref="K358" start="0" length="0">
    <dxf>
      <font>
        <name val="Calibri"/>
        <scheme val="none"/>
      </font>
      <alignment vertical="center" readingOrder="0"/>
    </dxf>
  </rfmt>
  <rfmt sheetId="4" xfDxf="1" sqref="L358" start="0" length="0">
    <dxf>
      <font>
        <name val="Calibri"/>
        <scheme val="none"/>
      </font>
      <alignment vertical="center" readingOrder="0"/>
    </dxf>
  </rfmt>
  <rfmt sheetId="4" xfDxf="1" sqref="M358" start="0" length="0">
    <dxf>
      <font>
        <name val="Calibri"/>
        <scheme val="none"/>
      </font>
      <alignment vertical="center" readingOrder="0"/>
    </dxf>
  </rfmt>
  <rcc rId="827" sId="4" xfDxf="1" dxf="1">
    <nc r="N358">
      <v>98</v>
    </nc>
    <ndxf>
      <font>
        <name val="Calibri"/>
        <scheme val="none"/>
      </font>
      <alignment vertical="center" readingOrder="0"/>
    </ndxf>
  </rcc>
  <rfmt sheetId="4" xfDxf="1" sqref="O358" start="0" length="0">
    <dxf>
      <font>
        <name val="Calibri"/>
        <scheme val="none"/>
      </font>
      <alignment horizontal="center" vertical="center" readingOrder="0"/>
    </dxf>
  </rfmt>
  <rcc rId="828" sId="4" xfDxf="1" dxf="1">
    <nc r="P358" t="inlineStr">
      <is>
        <t>Y</t>
      </is>
    </nc>
    <ndxf>
      <font>
        <name val="Calibri"/>
        <scheme val="none"/>
      </font>
      <alignment horizontal="center" vertical="center" readingOrder="0"/>
    </ndxf>
  </rcc>
  <rfmt sheetId="4" xfDxf="1" sqref="Q358" start="0" length="0">
    <dxf>
      <font>
        <name val="Calibri"/>
        <scheme val="none"/>
      </font>
      <alignment vertical="center" readingOrder="0"/>
    </dxf>
  </rfmt>
  <rfmt sheetId="4" xfDxf="1" sqref="R358" start="0" length="0">
    <dxf>
      <font>
        <name val="Calibri"/>
        <scheme val="none"/>
      </font>
      <alignment vertical="center" readingOrder="0"/>
    </dxf>
  </rfmt>
  <rfmt sheetId="4" xfDxf="1" sqref="S358" start="0" length="0">
    <dxf>
      <font>
        <name val="Calibri"/>
        <scheme val="none"/>
      </font>
      <alignment vertical="center" readingOrder="0"/>
    </dxf>
  </rfmt>
  <rfmt sheetId="4" xfDxf="1" sqref="T358" start="0" length="0">
    <dxf>
      <font>
        <name val="Calibri"/>
        <scheme val="none"/>
      </font>
      <alignment vertical="center" readingOrder="0"/>
    </dxf>
  </rfmt>
  <rfmt sheetId="4" xfDxf="1" sqref="U358" start="0" length="0">
    <dxf>
      <font>
        <name val="Calibri"/>
        <scheme val="none"/>
      </font>
      <alignment vertical="center" readingOrder="0"/>
    </dxf>
  </rfmt>
  <rfmt sheetId="4" xfDxf="1" sqref="V358" start="0" length="0">
    <dxf>
      <font>
        <name val="Calibri"/>
        <scheme val="none"/>
      </font>
      <alignment vertical="center" readingOrder="0"/>
    </dxf>
  </rfmt>
  <rfmt sheetId="4" xfDxf="1" sqref="W358" start="0" length="0">
    <dxf>
      <font>
        <name val="Calibri"/>
        <scheme val="none"/>
      </font>
      <alignment vertical="center" readingOrder="0"/>
    </dxf>
  </rfmt>
  <rcc rId="829" sId="4" xfDxf="1" dxf="1">
    <nc r="A359" t="e">
      <v>#REF!</v>
    </nc>
    <ndxf>
      <font>
        <name val="Calibri"/>
        <scheme val="none"/>
      </font>
      <alignment horizontal="center" vertical="center" wrapText="1" readingOrder="0"/>
    </ndxf>
  </rcc>
  <rcc rId="830" sId="4" xfDxf="1" dxf="1">
    <nc r="B359" t="inlineStr">
      <is>
        <t>Weight(kg) patient report</t>
      </is>
    </nc>
    <ndxf>
      <font>
        <name val="Calibri"/>
        <scheme val="none"/>
      </font>
      <alignment vertical="center" readingOrder="0"/>
    </ndxf>
  </rcc>
  <rcc rId="831" sId="4" xfDxf="1" dxf="1">
    <nc r="C359">
      <v>46</v>
    </nc>
    <ndxf>
      <font>
        <name val="Calibri"/>
        <scheme val="none"/>
      </font>
      <alignment vertical="center" readingOrder="0"/>
    </ndxf>
  </rcc>
  <rcc rId="832" sId="4" xfDxf="1" dxf="1">
    <nc r="D359" t="inlineStr">
      <is>
        <t>Weight_patient_report_kg</t>
      </is>
    </nc>
    <ndxf>
      <font>
        <name val="Calibri"/>
        <scheme val="none"/>
      </font>
      <alignment vertical="center" readingOrder="0"/>
    </ndxf>
  </rcc>
  <rcc rId="833" sId="4" xfDxf="1" dxf="1">
    <nc r="E359" t="inlineStr">
      <is>
        <t>Weight (kg) patient report</t>
      </is>
    </nc>
    <ndxf>
      <font>
        <color indexed="8"/>
        <name val="Calibri"/>
        <scheme val="none"/>
      </font>
      <alignment horizontal="left" readingOrder="0"/>
    </ndxf>
  </rcc>
  <rcc rId="834" sId="4" xfDxf="1" dxf="1">
    <nc r="F359" t="inlineStr">
      <is>
        <t>All</t>
      </is>
    </nc>
    <ndxf>
      <font>
        <color indexed="8"/>
        <name val="Calibri"/>
        <scheme val="none"/>
      </font>
    </ndxf>
  </rcc>
  <rcc rId="835" sId="4" xfDxf="1" dxf="1">
    <nc r="G359" t="inlineStr">
      <is>
        <t>Number</t>
      </is>
    </nc>
    <ndxf>
      <font>
        <color indexed="8"/>
        <name val="Calibri"/>
        <scheme val="none"/>
      </font>
    </ndxf>
  </rcc>
  <rfmt sheetId="4" xfDxf="1" sqref="H359" start="0" length="0">
    <dxf>
      <font>
        <name val="Calibri"/>
        <scheme val="none"/>
      </font>
      <alignment vertical="center" readingOrder="0"/>
    </dxf>
  </rfmt>
  <rfmt sheetId="4" xfDxf="1" sqref="I359" start="0" length="0">
    <dxf>
      <font>
        <name val="Calibri"/>
        <scheme val="none"/>
      </font>
      <alignment vertical="center" readingOrder="0"/>
    </dxf>
  </rfmt>
  <rfmt sheetId="4" xfDxf="1" sqref="J359" start="0" length="0">
    <dxf>
      <font>
        <name val="Calibri"/>
        <scheme val="none"/>
      </font>
      <alignment vertical="center" readingOrder="0"/>
    </dxf>
  </rfmt>
  <rfmt sheetId="4" xfDxf="1" sqref="K359" start="0" length="0">
    <dxf>
      <font>
        <name val="Calibri"/>
        <scheme val="none"/>
      </font>
      <alignment vertical="center" readingOrder="0"/>
    </dxf>
  </rfmt>
  <rfmt sheetId="4" xfDxf="1" sqref="L359" start="0" length="0">
    <dxf>
      <font>
        <name val="Calibri"/>
        <scheme val="none"/>
      </font>
      <alignment vertical="center" readingOrder="0"/>
    </dxf>
  </rfmt>
  <rfmt sheetId="4" xfDxf="1" sqref="M359" start="0" length="0">
    <dxf>
      <font>
        <name val="Calibri"/>
        <scheme val="none"/>
      </font>
      <alignment vertical="center" readingOrder="0"/>
    </dxf>
  </rfmt>
  <rcc rId="836" sId="4" xfDxf="1" dxf="1">
    <nc r="N359">
      <v>99</v>
    </nc>
    <ndxf>
      <font>
        <name val="Calibri"/>
        <scheme val="none"/>
      </font>
      <alignment vertical="center" readingOrder="0"/>
    </ndxf>
  </rcc>
  <rfmt sheetId="4" xfDxf="1" sqref="O359" start="0" length="0">
    <dxf>
      <font>
        <name val="Calibri"/>
        <scheme val="none"/>
      </font>
      <alignment horizontal="center" vertical="center" readingOrder="0"/>
    </dxf>
  </rfmt>
  <rcc rId="837" sId="4" xfDxf="1" dxf="1">
    <nc r="P359" t="inlineStr">
      <is>
        <t>Y</t>
      </is>
    </nc>
    <ndxf>
      <font>
        <name val="Calibri"/>
        <scheme val="none"/>
      </font>
      <alignment horizontal="center" vertical="center" readingOrder="0"/>
    </ndxf>
  </rcc>
  <rfmt sheetId="4" xfDxf="1" sqref="Q359" start="0" length="0">
    <dxf>
      <font>
        <name val="Calibri"/>
        <scheme val="none"/>
      </font>
      <alignment vertical="center" readingOrder="0"/>
    </dxf>
  </rfmt>
  <rfmt sheetId="4" xfDxf="1" sqref="R359" start="0" length="0">
    <dxf>
      <font>
        <name val="Calibri"/>
        <scheme val="none"/>
      </font>
      <alignment vertical="center" readingOrder="0"/>
    </dxf>
  </rfmt>
  <rfmt sheetId="4" xfDxf="1" sqref="S359" start="0" length="0">
    <dxf>
      <font>
        <name val="Calibri"/>
        <scheme val="none"/>
      </font>
      <alignment vertical="center" readingOrder="0"/>
    </dxf>
  </rfmt>
  <rfmt sheetId="4" xfDxf="1" sqref="T359" start="0" length="0">
    <dxf>
      <font>
        <name val="Calibri"/>
        <scheme val="none"/>
      </font>
      <alignment vertical="center" readingOrder="0"/>
    </dxf>
  </rfmt>
  <rfmt sheetId="4" xfDxf="1" sqref="U359" start="0" length="0">
    <dxf>
      <font>
        <name val="Calibri"/>
        <scheme val="none"/>
      </font>
      <alignment vertical="center" readingOrder="0"/>
    </dxf>
  </rfmt>
  <rfmt sheetId="4" xfDxf="1" sqref="V359" start="0" length="0">
    <dxf>
      <font>
        <name val="Calibri"/>
        <scheme val="none"/>
      </font>
      <alignment vertical="center" readingOrder="0"/>
    </dxf>
  </rfmt>
  <rfmt sheetId="4" xfDxf="1" sqref="W359" start="0" length="0">
    <dxf>
      <font>
        <name val="Calibri"/>
        <scheme val="none"/>
      </font>
      <alignment vertical="center" readingOrder="0"/>
    </dxf>
  </rfmt>
  <rcc rId="838" sId="4" xfDxf="1" dxf="1">
    <nc r="A360" t="e">
      <v>#REF!</v>
    </nc>
    <ndxf>
      <font>
        <name val="Calibri"/>
        <scheme val="none"/>
      </font>
      <alignment horizontal="center" vertical="center" wrapText="1" readingOrder="0"/>
    </ndxf>
  </rcc>
  <rcc rId="839" sId="4" xfDxf="1" dxf="1">
    <nc r="B360" t="inlineStr">
      <is>
        <t>Malignancy current</t>
      </is>
    </nc>
    <ndxf>
      <font>
        <name val="Calibri"/>
        <scheme val="none"/>
      </font>
      <alignment vertical="center" readingOrder="0"/>
    </ndxf>
  </rcc>
  <rcc rId="840" sId="4" xfDxf="1" dxf="1">
    <nc r="C360">
      <v>65</v>
    </nc>
    <ndxf>
      <font>
        <name val="Calibri"/>
        <scheme val="none"/>
      </font>
      <alignment vertical="center" readingOrder="0"/>
    </ndxf>
  </rcc>
  <rcc rId="841" sId="4" xfDxf="1" dxf="1">
    <nc r="D360" t="inlineStr">
      <is>
        <t>Malignancy_current</t>
      </is>
    </nc>
    <ndxf>
      <font>
        <color indexed="8"/>
        <name val="Calibri"/>
        <scheme val="none"/>
      </font>
    </ndxf>
  </rcc>
  <rcc rId="842" sId="4" xfDxf="1" dxf="1">
    <nc r="E360" t="inlineStr">
      <is>
        <t>Malignancy (current)</t>
      </is>
    </nc>
    <ndxf>
      <font>
        <color indexed="8"/>
        <name val="Calibri"/>
        <scheme val="none"/>
      </font>
      <alignment horizontal="left" readingOrder="0"/>
    </ndxf>
  </rcc>
  <rcc rId="843" sId="4" xfDxf="1" dxf="1">
    <nc r="F360" t="inlineStr">
      <is>
        <t>All</t>
      </is>
    </nc>
    <ndxf>
      <font>
        <name val="Calibri"/>
        <scheme val="none"/>
      </font>
    </ndxf>
  </rcc>
  <rcc rId="844" sId="4" xfDxf="1" dxf="1">
    <nc r="G360" t="inlineStr">
      <is>
        <t>OneOption</t>
      </is>
    </nc>
    <ndxf>
      <font>
        <color indexed="8"/>
        <name val="Calibri"/>
        <scheme val="none"/>
      </font>
    </ndxf>
  </rcc>
  <rcc rId="845" sId="4" xfDxf="1" dxf="1">
    <nc r="H360" t="inlineStr">
      <is>
        <t>Y_N_U_Clinician</t>
      </is>
    </nc>
    <ndxf>
      <font>
        <color indexed="8"/>
        <name val="Calibri"/>
        <scheme val="none"/>
      </font>
    </ndxf>
  </rcc>
  <rfmt sheetId="4" xfDxf="1" sqref="I360" start="0" length="0">
    <dxf>
      <font>
        <name val="Calibri"/>
        <scheme val="none"/>
      </font>
      <alignment vertical="center" readingOrder="0"/>
    </dxf>
  </rfmt>
  <rcc rId="846" sId="4" xfDxf="1" dxf="1">
    <nc r="J360" t="inlineStr">
      <is>
        <t>Y</t>
      </is>
    </nc>
    <ndxf>
      <font>
        <color indexed="8"/>
        <name val="Calibri"/>
        <scheme val="none"/>
      </font>
    </ndxf>
  </rcc>
  <rcc rId="847" sId="4" xfDxf="1" dxf="1">
    <nc r="K360" t="inlineStr">
      <is>
        <t>Yes</t>
      </is>
    </nc>
    <ndxf>
      <font>
        <color indexed="8"/>
        <name val="Calibri"/>
        <scheme val="none"/>
      </font>
    </ndxf>
  </rcc>
  <rfmt sheetId="4" xfDxf="1" sqref="L360" start="0" length="0">
    <dxf>
      <font>
        <color indexed="8"/>
        <name val="Calibri"/>
        <scheme val="none"/>
      </font>
    </dxf>
  </rfmt>
  <rfmt sheetId="4" xfDxf="1" sqref="M360" start="0" length="0">
    <dxf>
      <font>
        <color indexed="8"/>
        <name val="Calibri"/>
        <scheme val="none"/>
      </font>
    </dxf>
  </rfmt>
  <rcc rId="848" sId="4" xfDxf="1" dxf="1">
    <nc r="N360">
      <v>109</v>
    </nc>
    <ndxf>
      <font>
        <name val="Calibri"/>
        <scheme val="none"/>
      </font>
      <alignment vertical="center" readingOrder="0"/>
    </ndxf>
  </rcc>
  <rfmt sheetId="4" xfDxf="1" sqref="O360" start="0" length="0">
    <dxf>
      <font>
        <color indexed="8"/>
        <name val="Calibri"/>
        <scheme val="none"/>
      </font>
      <alignment horizontal="center" readingOrder="0"/>
    </dxf>
  </rfmt>
  <rcc rId="849" sId="4" xfDxf="1" dxf="1">
    <nc r="P360" t="inlineStr">
      <is>
        <t>Y</t>
      </is>
    </nc>
    <ndxf>
      <font>
        <name val="Calibri"/>
        <scheme val="none"/>
      </font>
      <alignment horizontal="center" vertical="center" readingOrder="0"/>
    </ndxf>
  </rcc>
  <rfmt sheetId="4" xfDxf="1" sqref="Q360" start="0" length="0">
    <dxf>
      <font>
        <name val="Calibri"/>
        <scheme val="none"/>
      </font>
      <alignment vertical="center" readingOrder="0"/>
    </dxf>
  </rfmt>
  <rfmt sheetId="4" xfDxf="1" sqref="R360" start="0" length="0">
    <dxf>
      <font>
        <name val="Calibri"/>
        <scheme val="none"/>
      </font>
      <alignment vertical="center" readingOrder="0"/>
    </dxf>
  </rfmt>
  <rfmt sheetId="4" xfDxf="1" sqref="S360" start="0" length="0">
    <dxf>
      <font>
        <name val="Calibri"/>
        <scheme val="none"/>
      </font>
      <alignment vertical="center" readingOrder="0"/>
    </dxf>
  </rfmt>
  <rfmt sheetId="4" xfDxf="1" sqref="T360" start="0" length="0">
    <dxf>
      <font>
        <name val="Calibri"/>
        <scheme val="none"/>
      </font>
      <alignment vertical="center" readingOrder="0"/>
    </dxf>
  </rfmt>
  <rfmt sheetId="4" xfDxf="1" sqref="U360" start="0" length="0">
    <dxf>
      <font>
        <name val="Calibri"/>
        <scheme val="none"/>
      </font>
      <alignment vertical="center" readingOrder="0"/>
    </dxf>
  </rfmt>
  <rfmt sheetId="4" xfDxf="1" sqref="V360" start="0" length="0">
    <dxf>
      <font>
        <name val="Calibri"/>
        <scheme val="none"/>
      </font>
      <alignment vertical="center" readingOrder="0"/>
    </dxf>
  </rfmt>
  <rfmt sheetId="4" xfDxf="1" sqref="W360" start="0" length="0">
    <dxf>
      <font>
        <name val="Calibri"/>
        <scheme val="none"/>
      </font>
      <alignment vertical="center" readingOrder="0"/>
    </dxf>
  </rfmt>
  <rcc rId="850" sId="4" xfDxf="1" dxf="1">
    <nc r="A361" t="e">
      <v>#REF!</v>
    </nc>
    <ndxf>
      <font>
        <name val="Calibri"/>
        <scheme val="none"/>
      </font>
      <alignment horizontal="center" vertical="center" wrapText="1" readingOrder="0"/>
    </ndxf>
  </rcc>
  <rcc rId="851" sId="4" xfDxf="1" dxf="1">
    <nc r="B361" t="inlineStr">
      <is>
        <t>Malignancy past</t>
      </is>
    </nc>
    <ndxf>
      <font>
        <name val="Calibri"/>
        <scheme val="none"/>
      </font>
      <alignment vertical="center" readingOrder="0"/>
    </ndxf>
  </rcc>
  <rcc rId="852" sId="4" xfDxf="1" dxf="1">
    <nc r="C361">
      <v>395</v>
    </nc>
    <ndxf>
      <font>
        <name val="Calibri"/>
        <scheme val="none"/>
      </font>
      <alignment vertical="center" readingOrder="0"/>
    </ndxf>
  </rcc>
  <rcc rId="853" sId="4" xfDxf="1" dxf="1">
    <nc r="D361" t="inlineStr">
      <is>
        <t>Malignancy_past</t>
      </is>
    </nc>
    <ndxf>
      <font>
        <name val="Calibri"/>
        <scheme val="none"/>
      </font>
    </ndxf>
  </rcc>
  <rcc rId="854" sId="4" xfDxf="1" dxf="1">
    <nc r="E361" t="inlineStr">
      <is>
        <t>Malignancy (past)</t>
      </is>
    </nc>
    <ndxf>
      <font>
        <name val="Calibri"/>
        <scheme val="none"/>
      </font>
      <alignment horizontal="left" readingOrder="0"/>
    </ndxf>
  </rcc>
  <rcc rId="855" sId="4" xfDxf="1" dxf="1">
    <nc r="F361" t="inlineStr">
      <is>
        <t>All</t>
      </is>
    </nc>
    <ndxf>
      <font>
        <name val="Calibri"/>
        <scheme val="none"/>
      </font>
    </ndxf>
  </rcc>
  <rcc rId="856" sId="4" xfDxf="1" dxf="1">
    <nc r="G361" t="inlineStr">
      <is>
        <t>OneOption</t>
      </is>
    </nc>
    <ndxf>
      <font>
        <color indexed="8"/>
        <name val="Calibri"/>
        <scheme val="none"/>
      </font>
    </ndxf>
  </rcc>
  <rcc rId="857" sId="4" xfDxf="1" dxf="1">
    <nc r="H361" t="inlineStr">
      <is>
        <t>Y_N_U_Clinician</t>
      </is>
    </nc>
    <ndxf>
      <font>
        <color indexed="8"/>
        <name val="Calibri"/>
        <scheme val="none"/>
      </font>
    </ndxf>
  </rcc>
  <rfmt sheetId="4" xfDxf="1" sqref="I361" start="0" length="0">
    <dxf>
      <font>
        <name val="Calibri"/>
        <scheme val="none"/>
      </font>
      <alignment vertical="center" readingOrder="0"/>
    </dxf>
  </rfmt>
  <rcc rId="858" sId="4" xfDxf="1" dxf="1">
    <nc r="J361" t="inlineStr">
      <is>
        <t>Y</t>
      </is>
    </nc>
    <ndxf>
      <font>
        <name val="Calibri"/>
        <scheme val="none"/>
      </font>
    </ndxf>
  </rcc>
  <rcc rId="859" sId="4" xfDxf="1" dxf="1">
    <nc r="K361" t="inlineStr">
      <is>
        <t>Yes</t>
      </is>
    </nc>
    <ndxf>
      <font>
        <name val="Calibri"/>
        <scheme val="none"/>
      </font>
    </ndxf>
  </rcc>
  <rfmt sheetId="4" xfDxf="1" sqref="L361" start="0" length="0">
    <dxf>
      <font>
        <name val="Calibri"/>
        <scheme val="none"/>
      </font>
    </dxf>
  </rfmt>
  <rfmt sheetId="4" xfDxf="1" sqref="M361" start="0" length="0">
    <dxf>
      <font>
        <name val="Calibri"/>
        <scheme val="none"/>
      </font>
    </dxf>
  </rfmt>
  <rcc rId="860" sId="4" xfDxf="1" dxf="1">
    <nc r="N361">
      <v>110</v>
    </nc>
    <ndxf>
      <font>
        <name val="Calibri"/>
        <scheme val="none"/>
      </font>
      <alignment vertical="center" readingOrder="0"/>
    </ndxf>
  </rcc>
  <rfmt sheetId="4" xfDxf="1" sqref="O361" start="0" length="0">
    <dxf>
      <font>
        <name val="Calibri"/>
        <scheme val="none"/>
      </font>
      <alignment horizontal="center" readingOrder="0"/>
    </dxf>
  </rfmt>
  <rcc rId="861" sId="4" xfDxf="1" dxf="1">
    <nc r="P361" t="inlineStr">
      <is>
        <t>Y</t>
      </is>
    </nc>
    <ndxf>
      <font>
        <name val="Calibri"/>
        <scheme val="none"/>
      </font>
      <alignment horizontal="center" vertical="center" readingOrder="0"/>
    </ndxf>
  </rcc>
  <rfmt sheetId="4" xfDxf="1" sqref="Q361" start="0" length="0">
    <dxf>
      <font>
        <name val="Calibri"/>
        <scheme val="none"/>
      </font>
      <alignment vertical="center" readingOrder="0"/>
    </dxf>
  </rfmt>
  <rfmt sheetId="4" xfDxf="1" sqref="R361" start="0" length="0">
    <dxf>
      <font>
        <name val="Calibri"/>
        <scheme val="none"/>
      </font>
      <alignment vertical="center" readingOrder="0"/>
    </dxf>
  </rfmt>
  <rfmt sheetId="4" xfDxf="1" sqref="S361" start="0" length="0">
    <dxf>
      <font>
        <name val="Calibri"/>
        <scheme val="none"/>
      </font>
      <alignment vertical="center" readingOrder="0"/>
    </dxf>
  </rfmt>
  <rfmt sheetId="4" xfDxf="1" sqref="T361" start="0" length="0">
    <dxf>
      <font>
        <name val="Calibri"/>
        <scheme val="none"/>
      </font>
      <alignment vertical="center" readingOrder="0"/>
    </dxf>
  </rfmt>
  <rfmt sheetId="4" xfDxf="1" sqref="U361" start="0" length="0">
    <dxf>
      <font>
        <name val="Calibri"/>
        <scheme val="none"/>
      </font>
      <alignment vertical="center" readingOrder="0"/>
    </dxf>
  </rfmt>
  <rfmt sheetId="4" xfDxf="1" sqref="V361" start="0" length="0">
    <dxf>
      <font>
        <name val="Calibri"/>
        <scheme val="none"/>
      </font>
      <alignment vertical="center" readingOrder="0"/>
    </dxf>
  </rfmt>
  <rfmt sheetId="4" xfDxf="1" sqref="W361" start="0" length="0">
    <dxf>
      <font>
        <name val="Calibri"/>
        <scheme val="none"/>
      </font>
      <alignment vertical="center" readingOrder="0"/>
    </dxf>
  </rfmt>
  <rcv guid="{A2822BA0-8792-8A42-8107-58F529CC73B7}" action="delete"/>
  <rcv guid="{A2822BA0-8792-8A42-8107-58F529CC73B7}" action="add"/>
</revisions>
</file>

<file path=xl/revisions/revisionLog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862" sId="4">
    <oc r="A4">
      <f>A3+1</f>
    </oc>
    <nc r="A4">
      <f>A3+1</f>
    </nc>
  </rcc>
  <rcc rId="863" sId="4">
    <oc r="A5">
      <f>A4+1</f>
    </oc>
    <nc r="A5">
      <f>A4+1</f>
    </nc>
  </rcc>
  <rcc rId="864" sId="4">
    <oc r="A6">
      <f>A5+1</f>
    </oc>
    <nc r="A6">
      <f>A5+1</f>
    </nc>
  </rcc>
  <rcc rId="865" sId="4">
    <oc r="A7">
      <f>A6+1</f>
    </oc>
    <nc r="A7">
      <f>A6+1</f>
    </nc>
  </rcc>
  <rcc rId="866" sId="4">
    <oc r="A8">
      <f>A7+1</f>
    </oc>
    <nc r="A8">
      <f>A7+1</f>
    </nc>
  </rcc>
  <rcc rId="867" sId="4">
    <oc r="A9">
      <f>A8+1</f>
    </oc>
    <nc r="A9">
      <f>A8+1</f>
    </nc>
  </rcc>
  <rcc rId="868" sId="4">
    <oc r="A10">
      <f>A9+1</f>
    </oc>
    <nc r="A10">
      <f>A9+1</f>
    </nc>
  </rcc>
  <rcc rId="869" sId="4">
    <oc r="A11">
      <f>A10+1</f>
    </oc>
    <nc r="A11">
      <f>A10+1</f>
    </nc>
  </rcc>
  <rcc rId="870" sId="4">
    <oc r="A12">
      <f>A11+1</f>
    </oc>
    <nc r="A12">
      <f>A11+1</f>
    </nc>
  </rcc>
  <rcc rId="871" sId="4">
    <oc r="A13">
      <f>A12+1</f>
    </oc>
    <nc r="A13">
      <f>A12+1</f>
    </nc>
  </rcc>
  <rcc rId="872" sId="4">
    <oc r="A14">
      <f>A13+1</f>
    </oc>
    <nc r="A14">
      <f>A13+1</f>
    </nc>
  </rcc>
  <rcc rId="873" sId="4">
    <oc r="A15">
      <f>A14+1</f>
    </oc>
    <nc r="A15">
      <f>A14+1</f>
    </nc>
  </rcc>
  <rcc rId="874" sId="4">
    <oc r="A16">
      <f>A15+1</f>
    </oc>
    <nc r="A16">
      <f>A15+1</f>
    </nc>
  </rcc>
  <rcc rId="875" sId="4">
    <oc r="A17">
      <f>A16+1</f>
    </oc>
    <nc r="A17">
      <f>A16+1</f>
    </nc>
  </rcc>
  <rcc rId="876" sId="4">
    <oc r="A18">
      <f>A17+1</f>
    </oc>
    <nc r="A18">
      <f>A17+1</f>
    </nc>
  </rcc>
  <rcc rId="877" sId="4">
    <oc r="A19">
      <f>A18+1</f>
    </oc>
    <nc r="A19">
      <f>A18+1</f>
    </nc>
  </rcc>
  <rcc rId="878" sId="4">
    <oc r="A20">
      <f>A19+1</f>
    </oc>
    <nc r="A20">
      <f>A19+1</f>
    </nc>
  </rcc>
  <rcc rId="879" sId="4">
    <oc r="A21">
      <f>A20+1</f>
    </oc>
    <nc r="A21">
      <f>A20+1</f>
    </nc>
  </rcc>
  <rcc rId="880" sId="4">
    <oc r="A22">
      <f>A21+1</f>
    </oc>
    <nc r="A22">
      <f>A21+1</f>
    </nc>
  </rcc>
  <rcc rId="881" sId="4">
    <oc r="A23">
      <f>A22+1</f>
    </oc>
    <nc r="A23">
      <f>A22+1</f>
    </nc>
  </rcc>
  <rcc rId="882" sId="4">
    <oc r="A24">
      <f>A23+1</f>
    </oc>
    <nc r="A24">
      <f>A23+1</f>
    </nc>
  </rcc>
  <rcc rId="883" sId="4">
    <oc r="A25">
      <f>A24+1</f>
    </oc>
    <nc r="A25">
      <f>A24+1</f>
    </nc>
  </rcc>
  <rcc rId="884" sId="4">
    <oc r="A26">
      <f>A25+1</f>
    </oc>
    <nc r="A26">
      <f>A25+1</f>
    </nc>
  </rcc>
  <rcc rId="885" sId="4">
    <oc r="A27">
      <f>A26+1</f>
    </oc>
    <nc r="A27">
      <f>A26+1</f>
    </nc>
  </rcc>
  <rcc rId="886" sId="4">
    <oc r="A28">
      <f>A27+1</f>
    </oc>
    <nc r="A28">
      <f>A27+1</f>
    </nc>
  </rcc>
  <rcc rId="887" sId="4">
    <oc r="A29">
      <f>A28+1</f>
    </oc>
    <nc r="A29">
      <f>A28+1</f>
    </nc>
  </rcc>
  <rcc rId="888" sId="4">
    <oc r="A30">
      <f>A29+1</f>
    </oc>
    <nc r="A30">
      <f>A29+1</f>
    </nc>
  </rcc>
  <rcc rId="889" sId="4">
    <oc r="A31">
      <f>A30+1</f>
    </oc>
    <nc r="A31">
      <f>A30+1</f>
    </nc>
  </rcc>
  <rcc rId="890" sId="4">
    <oc r="A32">
      <f>A31+1</f>
    </oc>
    <nc r="A32">
      <f>A31+1</f>
    </nc>
  </rcc>
  <rcc rId="891" sId="4">
    <oc r="A33">
      <f>A32+1</f>
    </oc>
    <nc r="A33">
      <f>A32+1</f>
    </nc>
  </rcc>
  <rcc rId="892" sId="4">
    <oc r="A34">
      <f>A33+1</f>
    </oc>
    <nc r="A34">
      <f>A33+1</f>
    </nc>
  </rcc>
  <rcc rId="893" sId="4">
    <oc r="A35">
      <f>A34+1</f>
    </oc>
    <nc r="A35">
      <f>A34+1</f>
    </nc>
  </rcc>
  <rcc rId="894" sId="4">
    <oc r="A36">
      <f>A35+1</f>
    </oc>
    <nc r="A36">
      <f>A35+1</f>
    </nc>
  </rcc>
  <rcc rId="895" sId="4">
    <oc r="A37">
      <f>A36+1</f>
    </oc>
    <nc r="A37">
      <f>A36+1</f>
    </nc>
  </rcc>
  <rcc rId="896" sId="4">
    <oc r="A38">
      <f>A37+1</f>
    </oc>
    <nc r="A38">
      <f>A37+1</f>
    </nc>
  </rcc>
  <rcc rId="897" sId="4">
    <oc r="A39">
      <f>A38+1</f>
    </oc>
    <nc r="A39">
      <f>A38+1</f>
    </nc>
  </rcc>
  <rcc rId="898" sId="4">
    <oc r="A40">
      <f>A39+1</f>
    </oc>
    <nc r="A40">
      <f>A39+1</f>
    </nc>
  </rcc>
  <rcc rId="899" sId="4">
    <oc r="A41">
      <f>A40+1</f>
    </oc>
    <nc r="A41">
      <f>A40+1</f>
    </nc>
  </rcc>
  <rcc rId="900" sId="4">
    <oc r="A42">
      <f>A41+1</f>
    </oc>
    <nc r="A42">
      <f>A41+1</f>
    </nc>
  </rcc>
  <rcc rId="901" sId="4">
    <oc r="A43">
      <f>A42+1</f>
    </oc>
    <nc r="A43">
      <f>A42+1</f>
    </nc>
  </rcc>
  <rcc rId="902" sId="4">
    <oc r="A44">
      <f>A43+1</f>
    </oc>
    <nc r="A44">
      <f>A43+1</f>
    </nc>
  </rcc>
  <rcc rId="903" sId="4">
    <oc r="A45">
      <f>A44+1</f>
    </oc>
    <nc r="A45">
      <f>A44+1</f>
    </nc>
  </rcc>
  <rcc rId="904" sId="4">
    <oc r="A46">
      <f>A45+1</f>
    </oc>
    <nc r="A46">
      <f>A45+1</f>
    </nc>
  </rcc>
  <rcc rId="905" sId="4">
    <oc r="A47">
      <f>A46+1</f>
    </oc>
    <nc r="A47">
      <f>A46+1</f>
    </nc>
  </rcc>
  <rcc rId="906" sId="4">
    <oc r="A48">
      <f>A47+1</f>
    </oc>
    <nc r="A48">
      <f>A47+1</f>
    </nc>
  </rcc>
  <rcc rId="907" sId="4">
    <oc r="A49">
      <f>A48+1</f>
    </oc>
    <nc r="A49">
      <f>A48+1</f>
    </nc>
  </rcc>
  <rcc rId="908" sId="4">
    <oc r="A50">
      <f>A49+1</f>
    </oc>
    <nc r="A50">
      <f>A49+1</f>
    </nc>
  </rcc>
  <rcc rId="909" sId="4">
    <oc r="A51">
      <f>A50+1</f>
    </oc>
    <nc r="A51">
      <f>A50+1</f>
    </nc>
  </rcc>
  <rcc rId="910" sId="4">
    <oc r="A52">
      <f>A51+1</f>
    </oc>
    <nc r="A52">
      <f>A51+1</f>
    </nc>
  </rcc>
  <rcc rId="911" sId="4">
    <oc r="A53">
      <f>A52+1</f>
    </oc>
    <nc r="A53">
      <f>A52+1</f>
    </nc>
  </rcc>
  <rcc rId="912" sId="4">
    <oc r="A54">
      <f>A53+1</f>
    </oc>
    <nc r="A54">
      <f>A53+1</f>
    </nc>
  </rcc>
  <rcc rId="913" sId="4">
    <oc r="A55">
      <f>A54+1</f>
    </oc>
    <nc r="A55">
      <f>A54+1</f>
    </nc>
  </rcc>
  <rcc rId="914" sId="4">
    <oc r="A56">
      <f>A55+1</f>
    </oc>
    <nc r="A56">
      <f>A55+1</f>
    </nc>
  </rcc>
  <rcc rId="915" sId="4">
    <oc r="A57">
      <f>A56+1</f>
    </oc>
    <nc r="A57">
      <f>A56+1</f>
    </nc>
  </rcc>
  <rcc rId="916" sId="4">
    <oc r="A58">
      <f>A57+1</f>
    </oc>
    <nc r="A58">
      <f>A57+1</f>
    </nc>
  </rcc>
  <rcc rId="917" sId="4">
    <oc r="A59">
      <f>A58+1</f>
    </oc>
    <nc r="A59">
      <f>A58+1</f>
    </nc>
  </rcc>
  <rcc rId="918" sId="4">
    <oc r="A60">
      <f>A59+1</f>
    </oc>
    <nc r="A60">
      <f>A59+1</f>
    </nc>
  </rcc>
  <rcc rId="919" sId="4">
    <oc r="A61">
      <f>A60+1</f>
    </oc>
    <nc r="A61">
      <f>A60+1</f>
    </nc>
  </rcc>
  <rcc rId="920" sId="4">
    <oc r="A62">
      <f>A61+1</f>
    </oc>
    <nc r="A62">
      <f>A61+1</f>
    </nc>
  </rcc>
  <rcc rId="921" sId="4">
    <oc r="A63">
      <f>A62+1</f>
    </oc>
    <nc r="A63">
      <f>A62+1</f>
    </nc>
  </rcc>
  <rcc rId="922" sId="4">
    <oc r="A64">
      <f>A63+1</f>
    </oc>
    <nc r="A64">
      <f>A63+1</f>
    </nc>
  </rcc>
  <rcc rId="923" sId="4">
    <oc r="A65">
      <f>A64+1</f>
    </oc>
    <nc r="A65">
      <f>A64+1</f>
    </nc>
  </rcc>
  <rcc rId="924" sId="4">
    <oc r="A66">
      <f>A65+1</f>
    </oc>
    <nc r="A66">
      <f>A65+1</f>
    </nc>
  </rcc>
  <rcc rId="925" sId="4">
    <oc r="A67">
      <f>A66+1</f>
    </oc>
    <nc r="A67">
      <f>A66+1</f>
    </nc>
  </rcc>
  <rcc rId="926" sId="4">
    <oc r="A68">
      <f>A67+1</f>
    </oc>
    <nc r="A68">
      <f>A67+1</f>
    </nc>
  </rcc>
  <rcc rId="927" sId="4">
    <oc r="A69">
      <f>A68+1</f>
    </oc>
    <nc r="A69">
      <f>A68+1</f>
    </nc>
  </rcc>
  <rcc rId="928" sId="4">
    <oc r="A70">
      <f>A69+1</f>
    </oc>
    <nc r="A70">
      <f>A69+1</f>
    </nc>
  </rcc>
  <rcc rId="929" sId="4">
    <oc r="A71">
      <f>A70+1</f>
    </oc>
    <nc r="A71">
      <f>A70+1</f>
    </nc>
  </rcc>
  <rcc rId="930" sId="4">
    <oc r="A72">
      <f>A71+1</f>
    </oc>
    <nc r="A72">
      <f>A71+1</f>
    </nc>
  </rcc>
  <rcc rId="931" sId="4">
    <oc r="A73">
      <f>A72+1</f>
    </oc>
    <nc r="A73">
      <f>A72+1</f>
    </nc>
  </rcc>
  <rcc rId="932" sId="4">
    <oc r="A74">
      <f>A73+1</f>
    </oc>
    <nc r="A74">
      <f>A73+1</f>
    </nc>
  </rcc>
  <rcc rId="933" sId="4">
    <oc r="A75">
      <f>A74+1</f>
    </oc>
    <nc r="A75">
      <f>A74+1</f>
    </nc>
  </rcc>
  <rcc rId="934" sId="4">
    <oc r="A76">
      <f>A75+1</f>
    </oc>
    <nc r="A76">
      <f>A75+1</f>
    </nc>
  </rcc>
  <rcc rId="935" sId="4">
    <oc r="A77">
      <f>A76+1</f>
    </oc>
    <nc r="A77">
      <f>A76+1</f>
    </nc>
  </rcc>
  <rcc rId="936" sId="4">
    <oc r="A78">
      <f>A77+1</f>
    </oc>
    <nc r="A78">
      <f>A77+1</f>
    </nc>
  </rcc>
  <rcc rId="937" sId="4">
    <oc r="A79">
      <f>A78+1</f>
    </oc>
    <nc r="A79">
      <f>A78+1</f>
    </nc>
  </rcc>
  <rcc rId="938" sId="4">
    <oc r="A80">
      <f>A79+1</f>
    </oc>
    <nc r="A80">
      <f>A79+1</f>
    </nc>
  </rcc>
  <rcc rId="939" sId="4">
    <oc r="A81">
      <f>A80+1</f>
    </oc>
    <nc r="A81">
      <f>A80+1</f>
    </nc>
  </rcc>
  <rcc rId="940" sId="4">
    <oc r="A82">
      <f>A81+1</f>
    </oc>
    <nc r="A82">
      <f>A81+1</f>
    </nc>
  </rcc>
  <rcc rId="941" sId="4">
    <oc r="A83">
      <f>A82+1</f>
    </oc>
    <nc r="A83">
      <f>A82+1</f>
    </nc>
  </rcc>
  <rcc rId="942" sId="4">
    <oc r="A84">
      <f>A83+1</f>
    </oc>
    <nc r="A84">
      <f>A83+1</f>
    </nc>
  </rcc>
  <rcc rId="943" sId="4">
    <oc r="A85">
      <f>A84+1</f>
    </oc>
    <nc r="A85">
      <f>A84+1</f>
    </nc>
  </rcc>
  <rcc rId="944" sId="4">
    <oc r="A86">
      <f>A85+1</f>
    </oc>
    <nc r="A86">
      <f>A85+1</f>
    </nc>
  </rcc>
  <rcc rId="945" sId="4">
    <oc r="A87">
      <f>A86+1</f>
    </oc>
    <nc r="A87">
      <f>A86+1</f>
    </nc>
  </rcc>
  <rcc rId="946" sId="4">
    <oc r="A88">
      <f>A87+1</f>
    </oc>
    <nc r="A88">
      <f>A87+1</f>
    </nc>
  </rcc>
  <rcc rId="947" sId="4">
    <oc r="A89">
      <f>A88+1</f>
    </oc>
    <nc r="A89">
      <f>A88+1</f>
    </nc>
  </rcc>
  <rcc rId="948" sId="4">
    <oc r="A90">
      <f>A89+1</f>
    </oc>
    <nc r="A90">
      <f>A89+1</f>
    </nc>
  </rcc>
  <rcc rId="949" sId="4">
    <oc r="A91">
      <f>A90+1</f>
    </oc>
    <nc r="A91">
      <f>A90+1</f>
    </nc>
  </rcc>
  <rcc rId="950" sId="4">
    <oc r="A92">
      <f>A91+1</f>
    </oc>
    <nc r="A92">
      <f>A91+1</f>
    </nc>
  </rcc>
  <rcc rId="951" sId="4">
    <oc r="A93">
      <f>A92+1</f>
    </oc>
    <nc r="A93">
      <f>A92+1</f>
    </nc>
  </rcc>
  <rcc rId="952" sId="4">
    <oc r="A94">
      <f>A93+1</f>
    </oc>
    <nc r="A94">
      <f>A93+1</f>
    </nc>
  </rcc>
  <rcc rId="953" sId="4">
    <oc r="A95">
      <f>A94+1</f>
    </oc>
    <nc r="A95">
      <f>A94+1</f>
    </nc>
  </rcc>
  <rcc rId="954" sId="4">
    <oc r="A96">
      <f>A95+1</f>
    </oc>
    <nc r="A96">
      <f>A95+1</f>
    </nc>
  </rcc>
  <rcc rId="955" sId="4">
    <nc r="A97">
      <f>A96+1</f>
    </nc>
  </rcc>
  <rcc rId="956" sId="4">
    <oc r="A98">
      <f>A96+1</f>
    </oc>
    <nc r="A98">
      <f>A97+1</f>
    </nc>
  </rcc>
  <rcc rId="957" sId="4">
    <oc r="A99">
      <f>A98+1</f>
    </oc>
    <nc r="A99">
      <f>A98+1</f>
    </nc>
  </rcc>
  <rcc rId="958" sId="4">
    <oc r="A100">
      <f>A99+1</f>
    </oc>
    <nc r="A100">
      <f>A99+1</f>
    </nc>
  </rcc>
  <rcc rId="959" sId="4">
    <oc r="A101">
      <f>A100+1</f>
    </oc>
    <nc r="A101">
      <f>A100+1</f>
    </nc>
  </rcc>
  <rcc rId="960" sId="4">
    <oc r="A102">
      <f>A101+1</f>
    </oc>
    <nc r="A102">
      <f>A101+1</f>
    </nc>
  </rcc>
  <rcc rId="961" sId="4">
    <oc r="A103">
      <f>A102+1</f>
    </oc>
    <nc r="A103">
      <f>A102+1</f>
    </nc>
  </rcc>
  <rcc rId="962" sId="4">
    <oc r="A104">
      <f>A103+1</f>
    </oc>
    <nc r="A104">
      <f>A103+1</f>
    </nc>
  </rcc>
  <rcc rId="963" sId="4">
    <oc r="A105">
      <f>A104+1</f>
    </oc>
    <nc r="A105">
      <f>A104+1</f>
    </nc>
  </rcc>
  <rcc rId="964" sId="4">
    <oc r="A106">
      <f>A105+1</f>
    </oc>
    <nc r="A106">
      <f>A105+1</f>
    </nc>
  </rcc>
  <rcc rId="965" sId="4">
    <oc r="A107">
      <f>A106+1</f>
    </oc>
    <nc r="A107">
      <f>A106+1</f>
    </nc>
  </rcc>
  <rcc rId="966" sId="4">
    <oc r="A108">
      <f>A107+1</f>
    </oc>
    <nc r="A108">
      <f>A107+1</f>
    </nc>
  </rcc>
  <rcc rId="967" sId="4">
    <nc r="A109">
      <f>A108+1</f>
    </nc>
  </rcc>
  <rcc rId="968" sId="4">
    <oc r="A110">
      <f>#REF!+1</f>
    </oc>
    <nc r="A110">
      <f>A109+1</f>
    </nc>
  </rcc>
  <rcc rId="969" sId="4">
    <oc r="A111">
      <f>A110+1</f>
    </oc>
    <nc r="A111">
      <f>A110+1</f>
    </nc>
  </rcc>
  <rcc rId="970" sId="4">
    <oc r="A112">
      <f>A111+1</f>
    </oc>
    <nc r="A112">
      <f>A111+1</f>
    </nc>
  </rcc>
  <rcc rId="971" sId="4">
    <oc r="A113">
      <f>A112+1</f>
    </oc>
    <nc r="A113">
      <f>A112+1</f>
    </nc>
  </rcc>
  <rcc rId="972" sId="4">
    <oc r="A114">
      <f>A113+1</f>
    </oc>
    <nc r="A114">
      <f>A113+1</f>
    </nc>
  </rcc>
  <rcc rId="973" sId="4">
    <oc r="A115">
      <f>A114+1</f>
    </oc>
    <nc r="A115">
      <f>A114+1</f>
    </nc>
  </rcc>
  <rcc rId="974" sId="4">
    <oc r="A116">
      <f>A115+1</f>
    </oc>
    <nc r="A116">
      <f>A115+1</f>
    </nc>
  </rcc>
  <rcc rId="975" sId="4">
    <oc r="A117">
      <f>A116+1</f>
    </oc>
    <nc r="A117">
      <f>A116+1</f>
    </nc>
  </rcc>
  <rcc rId="976" sId="4">
    <oc r="A118">
      <f>A117+1</f>
    </oc>
    <nc r="A118">
      <f>A117+1</f>
    </nc>
  </rcc>
  <rcc rId="977" sId="4">
    <oc r="A119">
      <f>A118+1</f>
    </oc>
    <nc r="A119">
      <f>A118+1</f>
    </nc>
  </rcc>
  <rcc rId="978" sId="4">
    <oc r="A120">
      <f>A119+1</f>
    </oc>
    <nc r="A120">
      <f>A119+1</f>
    </nc>
  </rcc>
  <rcc rId="979" sId="4">
    <oc r="A121">
      <f>A120+1</f>
    </oc>
    <nc r="A121">
      <f>A120+1</f>
    </nc>
  </rcc>
  <rcc rId="980" sId="4">
    <oc r="A122">
      <f>A121+1</f>
    </oc>
    <nc r="A122">
      <f>A121+1</f>
    </nc>
  </rcc>
  <rcc rId="981" sId="4">
    <oc r="A123">
      <f>#REF!+1</f>
    </oc>
    <nc r="A123">
      <f>A122+1</f>
    </nc>
  </rcc>
  <rcc rId="982" sId="4" odxf="1" dxf="1">
    <nc r="A124">
      <f>A123+1</f>
    </nc>
    <odxf>
      <alignment horizontal="general" wrapText="0" readingOrder="0"/>
    </odxf>
    <ndxf>
      <alignment horizontal="center" wrapText="1" readingOrder="0"/>
    </ndxf>
  </rcc>
  <rcc rId="983" sId="4">
    <oc r="A125">
      <f>#REF!+1</f>
    </oc>
    <nc r="A125">
      <f>A124+1</f>
    </nc>
  </rcc>
  <rcc rId="984" sId="4">
    <oc r="A126">
      <f>A125+1</f>
    </oc>
    <nc r="A126">
      <f>A125+1</f>
    </nc>
  </rcc>
  <rcc rId="985" sId="4">
    <oc r="A127">
      <f>A126+1</f>
    </oc>
    <nc r="A127">
      <f>A126+1</f>
    </nc>
  </rcc>
  <rcc rId="986" sId="4">
    <oc r="A128">
      <f>A127+1</f>
    </oc>
    <nc r="A128">
      <f>A127+1</f>
    </nc>
  </rcc>
  <rcc rId="987" sId="4">
    <oc r="A129">
      <f>A128+1</f>
    </oc>
    <nc r="A129">
      <f>A128+1</f>
    </nc>
  </rcc>
  <rcc rId="988" sId="4">
    <oc r="A130">
      <f>A129+1</f>
    </oc>
    <nc r="A130">
      <f>A129+1</f>
    </nc>
  </rcc>
  <rcc rId="989" sId="4">
    <oc r="A131">
      <f>A130+1</f>
    </oc>
    <nc r="A131">
      <f>A130+1</f>
    </nc>
  </rcc>
  <rcc rId="990" sId="4">
    <oc r="A132">
      <f>A131+1</f>
    </oc>
    <nc r="A132">
      <f>A131+1</f>
    </nc>
  </rcc>
  <rcc rId="991" sId="4">
    <oc r="A133">
      <f>A132+1</f>
    </oc>
    <nc r="A133">
      <f>A132+1</f>
    </nc>
  </rcc>
  <rcc rId="992" sId="4">
    <oc r="A134">
      <f>A133+1</f>
    </oc>
    <nc r="A134">
      <f>A133+1</f>
    </nc>
  </rcc>
  <rcc rId="993" sId="4">
    <oc r="A135">
      <f>A134+1</f>
    </oc>
    <nc r="A135">
      <f>A134+1</f>
    </nc>
  </rcc>
  <rcc rId="994" sId="4">
    <oc r="A136">
      <f>A135+1</f>
    </oc>
    <nc r="A136">
      <f>A135+1</f>
    </nc>
  </rcc>
  <rcc rId="995" sId="4">
    <oc r="A137">
      <f>A136+1</f>
    </oc>
    <nc r="A137">
      <f>A136+1</f>
    </nc>
  </rcc>
  <rcc rId="996" sId="4">
    <oc r="A138">
      <f>A137+1</f>
    </oc>
    <nc r="A138">
      <f>A137+1</f>
    </nc>
  </rcc>
  <rcc rId="997" sId="4">
    <oc r="A139">
      <f>A138+1</f>
    </oc>
    <nc r="A139">
      <f>A138+1</f>
    </nc>
  </rcc>
  <rcc rId="998" sId="4">
    <oc r="A140">
      <f>A139+1</f>
    </oc>
    <nc r="A140">
      <f>A139+1</f>
    </nc>
  </rcc>
  <rcc rId="999" sId="4">
    <oc r="A141">
      <f>A140+1</f>
    </oc>
    <nc r="A141">
      <f>A140+1</f>
    </nc>
  </rcc>
  <rcc rId="1000" sId="4">
    <oc r="A142">
      <f>A141+1</f>
    </oc>
    <nc r="A142">
      <f>A141+1</f>
    </nc>
  </rcc>
  <rcc rId="1001" sId="4" odxf="1" s="1" dxf="1">
    <oc r="A143" t="e">
      <v>#REF!</v>
    </oc>
    <nc r="A143">
      <f>A142+1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2" sId="4">
    <oc r="A144">
      <f>#REF!+1</f>
    </oc>
    <nc r="A144">
      <f>A143+1</f>
    </nc>
  </rcc>
  <rcc rId="1003" sId="4">
    <oc r="A145">
      <f>A144+1</f>
    </oc>
    <nc r="A145">
      <f>A144+1</f>
    </nc>
  </rcc>
  <rcc rId="1004" sId="4" odxf="1" s="1" dxf="1">
    <oc r="A146" t="e">
      <v>#REF!</v>
    </oc>
    <nc r="A146">
      <f>A145+1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5" sId="4" odxf="1" s="1" dxf="1">
    <oc r="A147" t="e">
      <v>#REF!</v>
    </oc>
    <nc r="A147">
      <f>A146+1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6" sId="4" odxf="1" s="1" dxf="1">
    <oc r="A148" t="e">
      <v>#REF!</v>
    </oc>
    <nc r="A148">
      <f>A147+1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007" sId="4">
    <oc r="A149">
      <f>A145+1</f>
    </oc>
    <nc r="A149">
      <f>A148+1</f>
    </nc>
  </rcc>
  <rcc rId="1008" sId="4">
    <oc r="A150">
      <f>A149+1</f>
    </oc>
    <nc r="A150">
      <f>A149+1</f>
    </nc>
  </rcc>
  <rcc rId="1009" sId="4">
    <oc r="A151">
      <f>A150+1</f>
    </oc>
    <nc r="A151">
      <f>A150+1</f>
    </nc>
  </rcc>
  <rcc rId="1010" sId="4">
    <oc r="A152">
      <f>A151+1</f>
    </oc>
    <nc r="A152">
      <f>A151+1</f>
    </nc>
  </rcc>
  <rcc rId="1011" sId="4">
    <oc r="A153">
      <f>A152+1</f>
    </oc>
    <nc r="A153">
      <f>A152+1</f>
    </nc>
  </rcc>
  <rcc rId="1012" sId="4">
    <oc r="A154">
      <f>A153+1</f>
    </oc>
    <nc r="A154">
      <f>A153+1</f>
    </nc>
  </rcc>
  <rcc rId="1013" sId="4">
    <oc r="A155">
      <f>A154+1</f>
    </oc>
    <nc r="A155">
      <f>A154+1</f>
    </nc>
  </rcc>
  <rcc rId="1014" sId="4">
    <oc r="A156">
      <f>A155+1</f>
    </oc>
    <nc r="A156">
      <f>A155+1</f>
    </nc>
  </rcc>
  <rcc rId="1015" sId="4">
    <oc r="A157">
      <f>A156+1</f>
    </oc>
    <nc r="A157">
      <f>A156+1</f>
    </nc>
  </rcc>
  <rcc rId="1016" sId="4">
    <oc r="A158">
      <f>A157+1</f>
    </oc>
    <nc r="A158">
      <f>A157+1</f>
    </nc>
  </rcc>
  <rcc rId="1017" sId="4">
    <oc r="A159">
      <f>A158+1</f>
    </oc>
    <nc r="A159">
      <f>A158+1</f>
    </nc>
  </rcc>
  <rcc rId="1018" sId="4">
    <oc r="A160">
      <f>A159+1</f>
    </oc>
    <nc r="A160">
      <f>A159+1</f>
    </nc>
  </rcc>
  <rcc rId="1019" sId="4">
    <oc r="A161">
      <f>A160+1</f>
    </oc>
    <nc r="A161">
      <f>A160+1</f>
    </nc>
  </rcc>
  <rcc rId="1020" sId="4">
    <oc r="A162">
      <f>A161+1</f>
    </oc>
    <nc r="A162">
      <f>A161+1</f>
    </nc>
  </rcc>
  <rcc rId="1021" sId="4">
    <oc r="A163">
      <f>A162+1</f>
    </oc>
    <nc r="A163">
      <f>A162+1</f>
    </nc>
  </rcc>
  <rcc rId="1022" sId="4">
    <oc r="A164">
      <f>A163+1</f>
    </oc>
    <nc r="A164">
      <f>A163+1</f>
    </nc>
  </rcc>
  <rcc rId="1023" sId="4">
    <oc r="A165">
      <f>A164+1</f>
    </oc>
    <nc r="A165">
      <f>A164+1</f>
    </nc>
  </rcc>
  <rcc rId="1024" sId="4">
    <oc r="A166">
      <f>A165+1</f>
    </oc>
    <nc r="A166">
      <f>A165+1</f>
    </nc>
  </rcc>
  <rcc rId="1025" sId="4">
    <oc r="A167">
      <f>A166+1</f>
    </oc>
    <nc r="A167">
      <f>A166+1</f>
    </nc>
  </rcc>
  <rcc rId="1026" sId="4">
    <oc r="A168">
      <f>A167+1</f>
    </oc>
    <nc r="A168">
      <f>A167+1</f>
    </nc>
  </rcc>
  <rcc rId="1027" sId="4">
    <oc r="A169">
      <f>A168+1</f>
    </oc>
    <nc r="A169">
      <f>A168+1</f>
    </nc>
  </rcc>
  <rcc rId="1028" sId="4">
    <oc r="A170">
      <f>A169+1</f>
    </oc>
    <nc r="A170">
      <f>A169+1</f>
    </nc>
  </rcc>
  <rcc rId="1029" sId="4">
    <oc r="A171">
      <f>A170+1</f>
    </oc>
    <nc r="A171">
      <f>A170+1</f>
    </nc>
  </rcc>
  <rcc rId="1030" sId="4">
    <oc r="A172">
      <f>A171+1</f>
    </oc>
    <nc r="A172">
      <f>A171+1</f>
    </nc>
  </rcc>
  <rcc rId="1031" sId="4">
    <oc r="A173">
      <f>A172+1</f>
    </oc>
    <nc r="A173">
      <f>A172+1</f>
    </nc>
  </rcc>
  <rcc rId="1032" sId="4">
    <oc r="A174">
      <f>A173+1</f>
    </oc>
    <nc r="A174">
      <f>A173+1</f>
    </nc>
  </rcc>
  <rcc rId="1033" sId="4">
    <oc r="A175">
      <f>A174+1</f>
    </oc>
    <nc r="A175">
      <f>A174+1</f>
    </nc>
  </rcc>
  <rcc rId="1034" sId="4">
    <oc r="A176">
      <f>A175+1</f>
    </oc>
    <nc r="A176">
      <f>A175+1</f>
    </nc>
  </rcc>
  <rcc rId="1035" sId="4">
    <oc r="A177">
      <f>A176+1</f>
    </oc>
    <nc r="A177">
      <f>A176+1</f>
    </nc>
  </rcc>
  <rcc rId="1036" sId="4">
    <oc r="A178">
      <f>A177+1</f>
    </oc>
    <nc r="A178">
      <f>A177+1</f>
    </nc>
  </rcc>
  <rcc rId="1037" sId="4">
    <oc r="A179">
      <f>A178+1</f>
    </oc>
    <nc r="A179">
      <f>A178+1</f>
    </nc>
  </rcc>
  <rcc rId="1038" sId="4">
    <oc r="A180">
      <f>A179+1</f>
    </oc>
    <nc r="A180">
      <f>A179+1</f>
    </nc>
  </rcc>
  <rcc rId="1039" sId="4">
    <oc r="A181">
      <f>A180+1</f>
    </oc>
    <nc r="A181">
      <f>A180+1</f>
    </nc>
  </rcc>
  <rcc rId="1040" sId="4">
    <oc r="A182">
      <f>A181+1</f>
    </oc>
    <nc r="A182">
      <f>A181+1</f>
    </nc>
  </rcc>
  <rcc rId="1041" sId="4">
    <oc r="A183">
      <f>A182+1</f>
    </oc>
    <nc r="A183">
      <f>A182+1</f>
    </nc>
  </rcc>
  <rcc rId="1042" sId="4">
    <oc r="A184">
      <f>A183+1</f>
    </oc>
    <nc r="A184">
      <f>A183+1</f>
    </nc>
  </rcc>
  <rcc rId="1043" sId="4">
    <oc r="A185">
      <f>A184+1</f>
    </oc>
    <nc r="A185">
      <f>A184+1</f>
    </nc>
  </rcc>
  <rcc rId="1044" sId="4">
    <oc r="A186">
      <f>A185+1</f>
    </oc>
    <nc r="A186">
      <f>A185+1</f>
    </nc>
  </rcc>
  <rcc rId="1045" sId="4">
    <oc r="A187">
      <f>A186+1</f>
    </oc>
    <nc r="A187">
      <f>A186+1</f>
    </nc>
  </rcc>
  <rcc rId="1046" sId="4">
    <oc r="A188">
      <f>A187+1</f>
    </oc>
    <nc r="A188">
      <f>A187+1</f>
    </nc>
  </rcc>
  <rcc rId="1047" sId="4">
    <oc r="A189">
      <f>A188+1</f>
    </oc>
    <nc r="A189">
      <f>A188+1</f>
    </nc>
  </rcc>
  <rcc rId="1048" sId="4">
    <oc r="A190">
      <f>A189+1</f>
    </oc>
    <nc r="A190">
      <f>A189+1</f>
    </nc>
  </rcc>
  <rcc rId="1049" sId="4">
    <oc r="A191">
      <f>A190+1</f>
    </oc>
    <nc r="A191">
      <f>A190+1</f>
    </nc>
  </rcc>
  <rcc rId="1050" sId="4">
    <oc r="A192">
      <f>A191+1</f>
    </oc>
    <nc r="A192">
      <f>A191+1</f>
    </nc>
  </rcc>
  <rcc rId="1051" sId="4">
    <oc r="A193">
      <f>A192+1</f>
    </oc>
    <nc r="A193">
      <f>A192+1</f>
    </nc>
  </rcc>
  <rcc rId="1052" sId="4">
    <oc r="A194">
      <f>A193+1</f>
    </oc>
    <nc r="A194">
      <f>A193+1</f>
    </nc>
  </rcc>
  <rcc rId="1053" sId="4">
    <oc r="A195">
      <f>A194+1</f>
    </oc>
    <nc r="A195">
      <f>A194+1</f>
    </nc>
  </rcc>
  <rcc rId="1054" sId="4">
    <oc r="A196">
      <f>A195+1</f>
    </oc>
    <nc r="A196">
      <f>A195+1</f>
    </nc>
  </rcc>
  <rcc rId="1055" sId="4">
    <oc r="A197">
      <f>A196+1</f>
    </oc>
    <nc r="A197">
      <f>A196+1</f>
    </nc>
  </rcc>
  <rcc rId="1056" sId="4">
    <oc r="A198">
      <f>A197+1</f>
    </oc>
    <nc r="A198">
      <f>A197+1</f>
    </nc>
  </rcc>
  <rcc rId="1057" sId="4">
    <oc r="A199">
      <f>A198+1</f>
    </oc>
    <nc r="A199">
      <f>A198+1</f>
    </nc>
  </rcc>
  <rcc rId="1058" sId="4">
    <oc r="A200">
      <f>A199+1</f>
    </oc>
    <nc r="A200">
      <f>A199+1</f>
    </nc>
  </rcc>
  <rcc rId="1059" sId="4">
    <oc r="A201">
      <f>A200+1</f>
    </oc>
    <nc r="A201">
      <f>A200+1</f>
    </nc>
  </rcc>
  <rcc rId="1060" sId="4">
    <oc r="A202">
      <f>A201+1</f>
    </oc>
    <nc r="A202">
      <f>A201+1</f>
    </nc>
  </rcc>
  <rcc rId="1061" sId="4">
    <oc r="A203">
      <f>A202+1</f>
    </oc>
    <nc r="A203">
      <f>A202+1</f>
    </nc>
  </rcc>
  <rcc rId="1062" sId="4">
    <oc r="A204">
      <f>A203+1</f>
    </oc>
    <nc r="A204">
      <f>A203+1</f>
    </nc>
  </rcc>
  <rcc rId="1063" sId="4">
    <oc r="A205">
      <f>A204+1</f>
    </oc>
    <nc r="A205">
      <f>A204+1</f>
    </nc>
  </rcc>
  <rcc rId="1064" sId="4">
    <oc r="A206">
      <f>A205+1</f>
    </oc>
    <nc r="A206">
      <f>A205+1</f>
    </nc>
  </rcc>
  <rcc rId="1065" sId="4">
    <oc r="A207">
      <f>A206+1</f>
    </oc>
    <nc r="A207">
      <f>A206+1</f>
    </nc>
  </rcc>
  <rcc rId="1066" sId="4">
    <oc r="A208">
      <f>A207+1</f>
    </oc>
    <nc r="A208">
      <f>A207+1</f>
    </nc>
  </rcc>
  <rcc rId="1067" sId="4">
    <oc r="A209">
      <f>A208+1</f>
    </oc>
    <nc r="A209">
      <f>A208+1</f>
    </nc>
  </rcc>
  <rcc rId="1068" sId="4">
    <oc r="A210">
      <f>A209+1</f>
    </oc>
    <nc r="A210">
      <f>A209+1</f>
    </nc>
  </rcc>
  <rcc rId="1069" sId="4">
    <oc r="A211">
      <f>A210+1</f>
    </oc>
    <nc r="A211">
      <f>A210+1</f>
    </nc>
  </rcc>
  <rcc rId="1070" sId="4">
    <oc r="A212">
      <f>A211+1</f>
    </oc>
    <nc r="A212">
      <f>A211+1</f>
    </nc>
  </rcc>
  <rcc rId="1071" sId="4">
    <oc r="A213">
      <f>A212+1</f>
    </oc>
    <nc r="A213">
      <f>A212+1</f>
    </nc>
  </rcc>
  <rcc rId="1072" sId="4">
    <oc r="A214">
      <f>A213+1</f>
    </oc>
    <nc r="A214">
      <f>A213+1</f>
    </nc>
  </rcc>
  <rcc rId="1073" sId="4">
    <oc r="A215">
      <f>A214+1</f>
    </oc>
    <nc r="A215">
      <f>A214+1</f>
    </nc>
  </rcc>
  <rcc rId="1074" sId="4">
    <oc r="A216">
      <f>A215+1</f>
    </oc>
    <nc r="A216">
      <f>A215+1</f>
    </nc>
  </rcc>
  <rcc rId="1075" sId="4">
    <oc r="A217">
      <f>A216+1</f>
    </oc>
    <nc r="A217">
      <f>A216+1</f>
    </nc>
  </rcc>
  <rcc rId="1076" sId="4">
    <oc r="A218">
      <f>A217+1</f>
    </oc>
    <nc r="A218">
      <f>A217+1</f>
    </nc>
  </rcc>
  <rcc rId="1077" sId="4">
    <oc r="A219">
      <f>A218+1</f>
    </oc>
    <nc r="A219">
      <f>A218+1</f>
    </nc>
  </rcc>
  <rcc rId="1078" sId="4">
    <oc r="A220">
      <f>A219+1</f>
    </oc>
    <nc r="A220">
      <f>A219+1</f>
    </nc>
  </rcc>
  <rcc rId="1079" sId="4">
    <oc r="A221">
      <f>A220+1</f>
    </oc>
    <nc r="A221">
      <f>A220+1</f>
    </nc>
  </rcc>
  <rcc rId="1080" sId="4">
    <oc r="A222">
      <f>A221+1</f>
    </oc>
    <nc r="A222">
      <f>A221+1</f>
    </nc>
  </rcc>
  <rcc rId="1081" sId="4">
    <oc r="A223">
      <f>A222+1</f>
    </oc>
    <nc r="A223">
      <f>A222+1</f>
    </nc>
  </rcc>
  <rcc rId="1082" sId="4">
    <oc r="A224">
      <f>A223+1</f>
    </oc>
    <nc r="A224">
      <f>A223+1</f>
    </nc>
  </rcc>
  <rcc rId="1083" sId="4">
    <oc r="A225">
      <f>A224+1</f>
    </oc>
    <nc r="A225">
      <f>A224+1</f>
    </nc>
  </rcc>
  <rcc rId="1084" sId="4">
    <oc r="A226">
      <f>A225+1</f>
    </oc>
    <nc r="A226">
      <f>A225+1</f>
    </nc>
  </rcc>
  <rcc rId="1085" sId="4">
    <oc r="A227">
      <f>A226+1</f>
    </oc>
    <nc r="A227">
      <f>A226+1</f>
    </nc>
  </rcc>
  <rcc rId="1086" sId="4">
    <oc r="A228">
      <f>A227+1</f>
    </oc>
    <nc r="A228">
      <f>A227+1</f>
    </nc>
  </rcc>
  <rcc rId="1087" sId="4">
    <oc r="A229">
      <f>A228+1</f>
    </oc>
    <nc r="A229">
      <f>A228+1</f>
    </nc>
  </rcc>
  <rcc rId="1088" sId="4">
    <oc r="A230">
      <f>A229+1</f>
    </oc>
    <nc r="A230">
      <f>A229+1</f>
    </nc>
  </rcc>
  <rcc rId="1089" sId="4">
    <oc r="A231">
      <f>A230+1</f>
    </oc>
    <nc r="A231">
      <f>A230+1</f>
    </nc>
  </rcc>
  <rcc rId="1090" sId="4">
    <oc r="A232">
      <f>A231+1</f>
    </oc>
    <nc r="A232">
      <f>A231+1</f>
    </nc>
  </rcc>
  <rcc rId="1091" sId="4">
    <oc r="A233">
      <f>A232+1</f>
    </oc>
    <nc r="A233">
      <f>A232+1</f>
    </nc>
  </rcc>
  <rcc rId="1092" sId="4">
    <oc r="A234">
      <f>A233+1</f>
    </oc>
    <nc r="A234">
      <f>A233+1</f>
    </nc>
  </rcc>
  <rcc rId="1093" sId="4">
    <oc r="A235">
      <f>A234+1</f>
    </oc>
    <nc r="A235">
      <f>A234+1</f>
    </nc>
  </rcc>
  <rcc rId="1094" sId="4">
    <oc r="A236">
      <f>A235+1</f>
    </oc>
    <nc r="A236">
      <f>A235+1</f>
    </nc>
  </rcc>
  <rcc rId="1095" sId="4">
    <oc r="A237">
      <f>A236+1</f>
    </oc>
    <nc r="A237">
      <f>A236+1</f>
    </nc>
  </rcc>
  <rcc rId="1096" sId="4">
    <oc r="A238">
      <f>A237+1</f>
    </oc>
    <nc r="A238">
      <f>A237+1</f>
    </nc>
  </rcc>
  <rcc rId="1097" sId="4">
    <oc r="A239">
      <f>A238+1</f>
    </oc>
    <nc r="A239">
      <f>A238+1</f>
    </nc>
  </rcc>
  <rcc rId="1098" sId="4">
    <oc r="A240">
      <f>A239+1</f>
    </oc>
    <nc r="A240">
      <f>A239+1</f>
    </nc>
  </rcc>
  <rcc rId="1099" sId="4">
    <oc r="A241">
      <f>A240+1</f>
    </oc>
    <nc r="A241">
      <f>A240+1</f>
    </nc>
  </rcc>
  <rcc rId="1100" sId="4">
    <oc r="A242">
      <f>A241+1</f>
    </oc>
    <nc r="A242">
      <f>A241+1</f>
    </nc>
  </rcc>
  <rcc rId="1101" sId="4">
    <oc r="A243">
      <f>A242+1</f>
    </oc>
    <nc r="A243">
      <f>A242+1</f>
    </nc>
  </rcc>
  <rcc rId="1102" sId="4">
    <oc r="A244">
      <f>A243+1</f>
    </oc>
    <nc r="A244">
      <f>A243+1</f>
    </nc>
  </rcc>
  <rcc rId="1103" sId="4">
    <oc r="A245">
      <f>A244+1</f>
    </oc>
    <nc r="A245">
      <f>A244+1</f>
    </nc>
  </rcc>
  <rcc rId="1104" sId="4">
    <oc r="A246">
      <f>A245+1</f>
    </oc>
    <nc r="A246">
      <f>A245+1</f>
    </nc>
  </rcc>
  <rcc rId="1105" sId="4">
    <oc r="A247">
      <f>A246+1</f>
    </oc>
    <nc r="A247">
      <f>A246+1</f>
    </nc>
  </rcc>
  <rcc rId="1106" sId="4">
    <oc r="A248">
      <f>A247+1</f>
    </oc>
    <nc r="A248">
      <f>A247+1</f>
    </nc>
  </rcc>
  <rcc rId="1107" sId="4">
    <oc r="A249">
      <f>A248+1</f>
    </oc>
    <nc r="A249">
      <f>A248+1</f>
    </nc>
  </rcc>
  <rcc rId="1108" sId="4">
    <oc r="A250">
      <f>A249+1</f>
    </oc>
    <nc r="A250">
      <f>A249+1</f>
    </nc>
  </rcc>
  <rcc rId="1109" sId="4">
    <oc r="A251">
      <f>A250+1</f>
    </oc>
    <nc r="A251">
      <f>A250+1</f>
    </nc>
  </rcc>
  <rcc rId="1110" sId="4">
    <oc r="A252">
      <f>A251+1</f>
    </oc>
    <nc r="A252">
      <f>A251+1</f>
    </nc>
  </rcc>
  <rcc rId="1111" sId="4">
    <oc r="A253">
      <f>A252+1</f>
    </oc>
    <nc r="A253">
      <f>A252+1</f>
    </nc>
  </rcc>
  <rcc rId="1112" sId="4">
    <oc r="A254">
      <f>A253+1</f>
    </oc>
    <nc r="A254">
      <f>A253+1</f>
    </nc>
  </rcc>
  <rcc rId="1113" sId="4">
    <oc r="A255">
      <f>A254+1</f>
    </oc>
    <nc r="A255">
      <f>A254+1</f>
    </nc>
  </rcc>
  <rcc rId="1114" sId="4">
    <oc r="A256">
      <f>A255+1</f>
    </oc>
    <nc r="A256">
      <f>A255+1</f>
    </nc>
  </rcc>
  <rcc rId="1115" sId="4">
    <oc r="A257">
      <f>A256+1</f>
    </oc>
    <nc r="A257">
      <f>A256+1</f>
    </nc>
  </rcc>
  <rcc rId="1116" sId="4">
    <oc r="A258">
      <f>A257+1</f>
    </oc>
    <nc r="A258">
      <f>A257+1</f>
    </nc>
  </rcc>
  <rcc rId="1117" sId="4">
    <oc r="A259">
      <f>A258+1</f>
    </oc>
    <nc r="A259">
      <f>A258+1</f>
    </nc>
  </rcc>
  <rcc rId="1118" sId="4">
    <oc r="A260">
      <f>A259+1</f>
    </oc>
    <nc r="A260">
      <f>A259+1</f>
    </nc>
  </rcc>
  <rcc rId="1119" sId="4">
    <oc r="A261">
      <f>A260+1</f>
    </oc>
    <nc r="A261">
      <f>A260+1</f>
    </nc>
  </rcc>
  <rcc rId="1120" sId="4">
    <oc r="A262">
      <f>A261+1</f>
    </oc>
    <nc r="A262">
      <f>A261+1</f>
    </nc>
  </rcc>
  <rcc rId="1121" sId="4">
    <oc r="A263">
      <f>A262+1</f>
    </oc>
    <nc r="A263">
      <f>A262+1</f>
    </nc>
  </rcc>
  <rcc rId="1122" sId="4">
    <oc r="A264">
      <f>A263+1</f>
    </oc>
    <nc r="A264">
      <f>A263+1</f>
    </nc>
  </rcc>
  <rcc rId="1123" sId="4">
    <oc r="A265">
      <f>A264+1</f>
    </oc>
    <nc r="A265">
      <f>A264+1</f>
    </nc>
  </rcc>
  <rcc rId="1124" sId="4">
    <oc r="A266">
      <f>A265+1</f>
    </oc>
    <nc r="A266">
      <f>A265+1</f>
    </nc>
  </rcc>
  <rcc rId="1125" sId="4">
    <oc r="A267">
      <f>A266+1</f>
    </oc>
    <nc r="A267">
      <f>A266+1</f>
    </nc>
  </rcc>
  <rcc rId="1126" sId="4">
    <oc r="A268">
      <f>A267+1</f>
    </oc>
    <nc r="A268">
      <f>A267+1</f>
    </nc>
  </rcc>
  <rcc rId="1127" sId="4">
    <oc r="A269">
      <f>A268+1</f>
    </oc>
    <nc r="A269">
      <f>A268+1</f>
    </nc>
  </rcc>
  <rcc rId="1128" sId="4">
    <oc r="A270">
      <f>A269+1</f>
    </oc>
    <nc r="A270">
      <f>A269+1</f>
    </nc>
  </rcc>
  <rcc rId="1129" sId="4">
    <oc r="A271">
      <f>A270+1</f>
    </oc>
    <nc r="A271">
      <f>A270+1</f>
    </nc>
  </rcc>
  <rcc rId="1130" sId="4">
    <oc r="A272">
      <f>A271+1</f>
    </oc>
    <nc r="A272">
      <f>A271+1</f>
    </nc>
  </rcc>
  <rcc rId="1131" sId="4">
    <oc r="A273">
      <f>A272+1</f>
    </oc>
    <nc r="A273">
      <f>A272+1</f>
    </nc>
  </rcc>
  <rcc rId="1132" sId="4">
    <oc r="A274">
      <f>A273+1</f>
    </oc>
    <nc r="A274">
      <f>A273+1</f>
    </nc>
  </rcc>
  <rcc rId="1133" sId="4">
    <oc r="A275">
      <f>A274+1</f>
    </oc>
    <nc r="A275">
      <f>A274+1</f>
    </nc>
  </rcc>
  <rcc rId="1134" sId="4">
    <oc r="A276">
      <f>A275+1</f>
    </oc>
    <nc r="A276">
      <f>A275+1</f>
    </nc>
  </rcc>
  <rcc rId="1135" sId="4">
    <oc r="A277">
      <f>A276+1</f>
    </oc>
    <nc r="A277">
      <f>A276+1</f>
    </nc>
  </rcc>
  <rcc rId="1136" sId="4">
    <oc r="A278">
      <f>A277+1</f>
    </oc>
    <nc r="A278">
      <f>A277+1</f>
    </nc>
  </rcc>
  <rcc rId="1137" sId="4">
    <oc r="A279">
      <f>A278+1</f>
    </oc>
    <nc r="A279">
      <f>A278+1</f>
    </nc>
  </rcc>
  <rcc rId="1138" sId="4">
    <oc r="A280">
      <f>A279+1</f>
    </oc>
    <nc r="A280">
      <f>A279+1</f>
    </nc>
  </rcc>
  <rcc rId="1139" sId="4">
    <oc r="A281">
      <f>A280+1</f>
    </oc>
    <nc r="A281">
      <f>A280+1</f>
    </nc>
  </rcc>
  <rcc rId="1140" sId="4">
    <oc r="A282">
      <f>A281+1</f>
    </oc>
    <nc r="A282">
      <f>A281+1</f>
    </nc>
  </rcc>
  <rcc rId="1141" sId="4">
    <oc r="A283">
      <f>A282+1</f>
    </oc>
    <nc r="A283">
      <f>A282+1</f>
    </nc>
  </rcc>
  <rcc rId="1142" sId="4">
    <oc r="A284">
      <f>A283+1</f>
    </oc>
    <nc r="A284">
      <f>A283+1</f>
    </nc>
  </rcc>
  <rcc rId="1143" sId="4">
    <oc r="A285">
      <f>A284+1</f>
    </oc>
    <nc r="A285">
      <f>A284+1</f>
    </nc>
  </rcc>
  <rcc rId="1144" sId="4">
    <oc r="A286">
      <f>A285+1</f>
    </oc>
    <nc r="A286">
      <f>A285+1</f>
    </nc>
  </rcc>
  <rcc rId="1145" sId="4">
    <oc r="A287">
      <f>A286+1</f>
    </oc>
    <nc r="A287">
      <f>A286+1</f>
    </nc>
  </rcc>
  <rcc rId="1146" sId="4">
    <oc r="A288">
      <f>A287+1</f>
    </oc>
    <nc r="A288">
      <f>A287+1</f>
    </nc>
  </rcc>
  <rcc rId="1147" sId="4">
    <oc r="A289">
      <f>A288+1</f>
    </oc>
    <nc r="A289">
      <f>A288+1</f>
    </nc>
  </rcc>
  <rcc rId="1148" sId="4">
    <oc r="A290">
      <f>A289+1</f>
    </oc>
    <nc r="A290">
      <f>A289+1</f>
    </nc>
  </rcc>
  <rcc rId="1149" sId="4">
    <oc r="A291">
      <f>A290+1</f>
    </oc>
    <nc r="A291">
      <f>A290+1</f>
    </nc>
  </rcc>
  <rcc rId="1150" sId="4">
    <oc r="A292">
      <f>A291+1</f>
    </oc>
    <nc r="A292">
      <f>A291+1</f>
    </nc>
  </rcc>
  <rcc rId="1151" sId="4">
    <oc r="A293">
      <f>A292+1</f>
    </oc>
    <nc r="A293">
      <f>A292+1</f>
    </nc>
  </rcc>
  <rcc rId="1152" sId="4">
    <oc r="A294">
      <f>A293+1</f>
    </oc>
    <nc r="A294">
      <f>A293+1</f>
    </nc>
  </rcc>
  <rcc rId="1153" sId="4">
    <oc r="A295">
      <f>A294+1</f>
    </oc>
    <nc r="A295">
      <f>A294+1</f>
    </nc>
  </rcc>
  <rcc rId="1154" sId="4">
    <oc r="A296">
      <f>A295+1</f>
    </oc>
    <nc r="A296">
      <f>A295+1</f>
    </nc>
  </rcc>
  <rcc rId="1155" sId="4">
    <oc r="A297">
      <f>A296+1</f>
    </oc>
    <nc r="A297">
      <f>A296+1</f>
    </nc>
  </rcc>
  <rcc rId="1156" sId="4">
    <oc r="A298">
      <f>A297+1</f>
    </oc>
    <nc r="A298">
      <f>A297+1</f>
    </nc>
  </rcc>
  <rcc rId="1157" sId="4">
    <oc r="A299">
      <f>A298+1</f>
    </oc>
    <nc r="A299">
      <f>A298+1</f>
    </nc>
  </rcc>
  <rcc rId="1158" sId="4">
    <oc r="A300">
      <f>A299+1</f>
    </oc>
    <nc r="A300">
      <f>A299+1</f>
    </nc>
  </rcc>
  <rcc rId="1159" sId="4">
    <oc r="A301">
      <f>A300+1</f>
    </oc>
    <nc r="A301">
      <f>A300+1</f>
    </nc>
  </rcc>
  <rcc rId="1160" sId="4">
    <oc r="A302">
      <f>A301+1</f>
    </oc>
    <nc r="A302">
      <f>A301+1</f>
    </nc>
  </rcc>
  <rcc rId="1161" sId="4">
    <oc r="A303">
      <f>A302+1</f>
    </oc>
    <nc r="A303">
      <f>A302+1</f>
    </nc>
  </rcc>
  <rcc rId="1162" sId="4">
    <oc r="A304">
      <f>A303+1</f>
    </oc>
    <nc r="A304">
      <f>A303+1</f>
    </nc>
  </rcc>
  <rcc rId="1163" sId="4">
    <oc r="A305">
      <f>A304+1</f>
    </oc>
    <nc r="A305">
      <f>A304+1</f>
    </nc>
  </rcc>
  <rcc rId="1164" sId="4">
    <oc r="A306">
      <f>A305+1</f>
    </oc>
    <nc r="A306">
      <f>A305+1</f>
    </nc>
  </rcc>
  <rcc rId="1165" sId="4">
    <oc r="A307">
      <f>A306+1</f>
    </oc>
    <nc r="A307">
      <f>A306+1</f>
    </nc>
  </rcc>
  <rcc rId="1166" sId="4">
    <oc r="A308">
      <f>A307+1</f>
    </oc>
    <nc r="A308">
      <f>A307+1</f>
    </nc>
  </rcc>
  <rcc rId="1167" sId="4">
    <oc r="A309">
      <f>A312+1</f>
    </oc>
    <nc r="A309">
      <f>A308+1</f>
    </nc>
  </rcc>
  <rcc rId="1168" sId="4">
    <oc r="A310">
      <f>A309+1</f>
    </oc>
    <nc r="A310">
      <f>A309+1</f>
    </nc>
  </rcc>
  <rcc rId="1169" sId="4">
    <oc r="A311">
      <f>A308+1</f>
    </oc>
    <nc r="A311">
      <f>A310+1</f>
    </nc>
  </rcc>
  <rcc rId="1170" sId="4">
    <oc r="A312">
      <f>A311+1</f>
    </oc>
    <nc r="A312">
      <f>A311+1</f>
    </nc>
  </rcc>
  <rcc rId="1171" sId="4">
    <oc r="A313">
      <f>A310+1</f>
    </oc>
    <nc r="A313">
      <f>A312+1</f>
    </nc>
  </rcc>
  <rcc rId="1172" sId="4">
    <oc r="A314">
      <f>A313+1</f>
    </oc>
    <nc r="A314">
      <f>A313+1</f>
    </nc>
  </rcc>
  <rcc rId="1173" sId="4">
    <oc r="A315">
      <f>A314+1</f>
    </oc>
    <nc r="A315">
      <f>A314+1</f>
    </nc>
  </rcc>
  <rcc rId="1174" sId="4">
    <oc r="A316">
      <f>A315+1</f>
    </oc>
    <nc r="A316">
      <f>A315+1</f>
    </nc>
  </rcc>
  <rcc rId="1175" sId="4">
    <oc r="A317">
      <f>A316+1</f>
    </oc>
    <nc r="A317">
      <f>A316+1</f>
    </nc>
  </rcc>
  <rcc rId="1176" sId="4">
    <oc r="A318">
      <f>A317+1</f>
    </oc>
    <nc r="A318">
      <f>A317+1</f>
    </nc>
  </rcc>
  <rcc rId="1177" sId="4">
    <oc r="A319">
      <f>A318+1</f>
    </oc>
    <nc r="A319">
      <f>A318+1</f>
    </nc>
  </rcc>
  <rcc rId="1178" sId="4">
    <oc r="A320">
      <f>A319+1</f>
    </oc>
    <nc r="A320">
      <f>A319+1</f>
    </nc>
  </rcc>
  <rcc rId="1179" sId="4">
    <oc r="A321">
      <f>A320+1</f>
    </oc>
    <nc r="A321">
      <f>A320+1</f>
    </nc>
  </rcc>
  <rcc rId="1180" sId="4">
    <oc r="A322">
      <f>A321+1</f>
    </oc>
    <nc r="A322">
      <f>A321+1</f>
    </nc>
  </rcc>
  <rcc rId="1181" sId="4">
    <oc r="A323">
      <f>A322+1</f>
    </oc>
    <nc r="A323">
      <f>A322+1</f>
    </nc>
  </rcc>
  <rcc rId="1182" sId="4">
    <oc r="A324">
      <f>A323+1</f>
    </oc>
    <nc r="A324">
      <f>A323+1</f>
    </nc>
  </rcc>
  <rcc rId="1183" sId="4">
    <oc r="A325">
      <f>A324+1</f>
    </oc>
    <nc r="A325">
      <f>A324+1</f>
    </nc>
  </rcc>
  <rcc rId="1184" sId="4">
    <oc r="A326">
      <f>A325+1</f>
    </oc>
    <nc r="A326">
      <f>A325+1</f>
    </nc>
  </rcc>
  <rcc rId="1185" sId="4">
    <oc r="A327">
      <f>A326+1</f>
    </oc>
    <nc r="A327">
      <f>A326+1</f>
    </nc>
  </rcc>
  <rcc rId="1186" sId="4">
    <oc r="A328">
      <f>A327+1</f>
    </oc>
    <nc r="A328">
      <f>A327+1</f>
    </nc>
  </rcc>
  <rcc rId="1187" sId="4">
    <oc r="A329">
      <f>A328+1</f>
    </oc>
    <nc r="A329">
      <f>A328+1</f>
    </nc>
  </rcc>
  <rcc rId="1188" sId="4">
    <oc r="A330">
      <f>A329+1</f>
    </oc>
    <nc r="A330">
      <f>A329+1</f>
    </nc>
  </rcc>
  <rcc rId="1189" sId="4">
    <oc r="A331">
      <f>A330+1</f>
    </oc>
    <nc r="A331">
      <f>A330+1</f>
    </nc>
  </rcc>
  <rcc rId="1190" sId="4">
    <oc r="A332">
      <f>A331+1</f>
    </oc>
    <nc r="A332">
      <f>A331+1</f>
    </nc>
  </rcc>
  <rcc rId="1191" sId="4">
    <oc r="A333">
      <f>A332+1</f>
    </oc>
    <nc r="A333">
      <f>A332+1</f>
    </nc>
  </rcc>
  <rcc rId="1192" sId="4">
    <oc r="A334">
      <f>A333+1</f>
    </oc>
    <nc r="A334">
      <f>A333+1</f>
    </nc>
  </rcc>
  <rcc rId="1193" sId="4">
    <oc r="A335">
      <f>A334+1</f>
    </oc>
    <nc r="A335">
      <f>A334+1</f>
    </nc>
  </rcc>
  <rcc rId="1194" sId="4">
    <oc r="A336">
      <f>A335+1</f>
    </oc>
    <nc r="A336">
      <f>A335+1</f>
    </nc>
  </rcc>
  <rcc rId="1195" sId="4">
    <oc r="A337">
      <f>A336+1</f>
    </oc>
    <nc r="A337">
      <f>A336+1</f>
    </nc>
  </rcc>
  <rcc rId="1196" sId="4">
    <oc r="A338">
      <f>A337+1</f>
    </oc>
    <nc r="A338">
      <f>A337+1</f>
    </nc>
  </rcc>
  <rcc rId="1197" sId="4">
    <oc r="A339">
      <f>A338+1</f>
    </oc>
    <nc r="A339">
      <f>A338+1</f>
    </nc>
  </rcc>
  <rcc rId="1198" sId="4">
    <oc r="A340">
      <f>A339+1</f>
    </oc>
    <nc r="A340">
      <f>A339+1</f>
    </nc>
  </rcc>
  <rcc rId="1199" sId="4">
    <oc r="A341">
      <f>A340+1</f>
    </oc>
    <nc r="A341">
      <f>A340+1</f>
    </nc>
  </rcc>
  <rcc rId="1200" sId="4">
    <oc r="A342">
      <f>A341+1</f>
    </oc>
    <nc r="A342">
      <f>A341+1</f>
    </nc>
  </rcc>
  <rcc rId="1201" sId="4">
    <oc r="A343">
      <f>A342+1</f>
    </oc>
    <nc r="A343">
      <f>A342+1</f>
    </nc>
  </rcc>
  <rcc rId="1202" sId="4">
    <oc r="A344">
      <f>A343+1</f>
    </oc>
    <nc r="A344">
      <f>A343+1</f>
    </nc>
  </rcc>
  <rcc rId="1203" sId="4">
    <oc r="A345">
      <f>A344+1</f>
    </oc>
    <nc r="A345">
      <f>A344+1</f>
    </nc>
  </rcc>
  <rcc rId="1204" sId="4">
    <oc r="A346">
      <f>A345+1</f>
    </oc>
    <nc r="A346">
      <f>A345+1</f>
    </nc>
  </rcc>
  <rcc rId="1205" sId="4">
    <oc r="A347">
      <f>A346+1</f>
    </oc>
    <nc r="A347">
      <f>A346+1</f>
    </nc>
  </rcc>
  <rcc rId="1206" sId="4">
    <oc r="A348">
      <f>A347+1</f>
    </oc>
    <nc r="A348">
      <f>A347+1</f>
    </nc>
  </rcc>
  <rcc rId="1207" sId="4">
    <oc r="A349">
      <f>A348+1</f>
    </oc>
    <nc r="A349">
      <f>A348+1</f>
    </nc>
  </rcc>
  <rcc rId="1208" sId="4">
    <oc r="A350">
      <f>A349+1</f>
    </oc>
    <nc r="A350">
      <f>A349+1</f>
    </nc>
  </rcc>
  <rcc rId="1209" sId="4">
    <oc r="A351">
      <f>A350+1</f>
    </oc>
    <nc r="A351">
      <f>A350+1</f>
    </nc>
  </rcc>
  <rcc rId="1210" sId="4">
    <oc r="A352">
      <f>A351+1</f>
    </oc>
    <nc r="A352">
      <f>A351+1</f>
    </nc>
  </rcc>
  <rcc rId="1211" sId="4">
    <oc r="A353">
      <f>A352+1</f>
    </oc>
    <nc r="A353">
      <f>A352+1</f>
    </nc>
  </rcc>
  <rcc rId="1212" sId="4">
    <oc r="A354">
      <f>A353+1</f>
    </oc>
    <nc r="A354">
      <f>A353+1</f>
    </nc>
  </rcc>
  <rcc rId="1213" sId="4">
    <oc r="A355">
      <f>A354+1</f>
    </oc>
    <nc r="A355">
      <f>A354+1</f>
    </nc>
  </rcc>
  <rcc rId="1214" sId="4">
    <oc r="A356">
      <f>A355+1</f>
    </oc>
    <nc r="A356">
      <f>A355+1</f>
    </nc>
  </rcc>
  <rcc rId="1215" sId="4">
    <oc r="A357">
      <f>A356+1</f>
    </oc>
    <nc r="A357">
      <f>A356+1</f>
    </nc>
  </rcc>
  <rcc rId="1216" sId="4" odxf="1" s="1" dxf="1">
    <oc r="A358" t="e">
      <v>#REF!</v>
    </oc>
    <nc r="A358">
      <f>A357+1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7" sId="4" odxf="1" s="1" dxf="1">
    <oc r="A359" t="e">
      <v>#REF!</v>
    </oc>
    <nc r="A359">
      <f>A358+1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8" sId="4" odxf="1" s="1" dxf="1">
    <oc r="A360" t="e">
      <v>#REF!</v>
    </oc>
    <nc r="A360">
      <f>A359+1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19" sId="4" odxf="1" s="1" dxf="1">
    <oc r="A361" t="e">
      <v>#REF!</v>
    </oc>
    <nc r="A361">
      <f>A360+1</f>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odxf>
    <ndxf/>
  </rcc>
  <rcc rId="1220" sId="4">
    <oc r="A362">
      <f>A357+1</f>
    </oc>
    <nc r="A362">
      <f>A361+1</f>
    </nc>
  </rcc>
  <rcc rId="1221" sId="4">
    <oc r="A363">
      <f>A362+1</f>
    </oc>
    <nc r="A363">
      <f>A362+1</f>
    </nc>
  </rcc>
  <rcc rId="1222" sId="4">
    <oc r="A364">
      <f>A363+1</f>
    </oc>
    <nc r="A364">
      <f>A363+1</f>
    </nc>
  </rcc>
  <rcc rId="1223" sId="4">
    <oc r="A365">
      <f>A364+1</f>
    </oc>
    <nc r="A365">
      <f>A364+1</f>
    </nc>
  </rcc>
  <rcc rId="1224" sId="4">
    <oc r="A366">
      <f>A365+1</f>
    </oc>
    <nc r="A366">
      <f>A365+1</f>
    </nc>
  </rcc>
  <rcc rId="1225" sId="4">
    <oc r="A367">
      <f>A366+1</f>
    </oc>
    <nc r="A367">
      <f>A366+1</f>
    </nc>
  </rcc>
  <rcc rId="1226" sId="4">
    <oc r="A368">
      <f>A367+1</f>
    </oc>
    <nc r="A368">
      <f>A367+1</f>
    </nc>
  </rcc>
  <rcc rId="1227" sId="4">
    <oc r="A369">
      <f>A368+1</f>
    </oc>
    <nc r="A369">
      <f>A368+1</f>
    </nc>
  </rcc>
  <rcc rId="1228" sId="4">
    <oc r="A370">
      <f>A369+1</f>
    </oc>
    <nc r="A370">
      <f>A369+1</f>
    </nc>
  </rcc>
  <rcc rId="1229" sId="4">
    <oc r="A371">
      <f>A370+1</f>
    </oc>
    <nc r="A371">
      <f>A370+1</f>
    </nc>
  </rcc>
  <rcc rId="1230" sId="4">
    <oc r="A372">
      <f>A371+1</f>
    </oc>
    <nc r="A372">
      <f>A371+1</f>
    </nc>
  </rcc>
  <rcc rId="1231" sId="4">
    <oc r="A373">
      <f>A372+1</f>
    </oc>
    <nc r="A373">
      <f>A372+1</f>
    </nc>
  </rcc>
  <rcc rId="1232" sId="4">
    <oc r="A374">
      <f>A373+1</f>
    </oc>
    <nc r="A374">
      <f>A373+1</f>
    </nc>
  </rcc>
  <rcc rId="1233" sId="4">
    <oc r="A375">
      <f>A374+1</f>
    </oc>
    <nc r="A375">
      <f>A374+1</f>
    </nc>
  </rcc>
  <rcc rId="1234" sId="4">
    <oc r="A376">
      <f>A375+1</f>
    </oc>
    <nc r="A376">
      <f>A375+1</f>
    </nc>
  </rcc>
  <rcc rId="1235" sId="4">
    <oc r="A377">
      <f>A376+1</f>
    </oc>
    <nc r="A377">
      <f>A376+1</f>
    </nc>
  </rcc>
  <rcc rId="1236" sId="4">
    <oc r="A378">
      <f>A377+1</f>
    </oc>
    <nc r="A378">
      <f>A377+1</f>
    </nc>
  </rcc>
  <rcc rId="1237" sId="4">
    <oc r="A379">
      <f>A378+1</f>
    </oc>
    <nc r="A379">
      <f>A378+1</f>
    </nc>
  </rcc>
  <rcc rId="1238" sId="4">
    <oc r="A380">
      <f>A379+1</f>
    </oc>
    <nc r="A380">
      <f>A379+1</f>
    </nc>
  </rcc>
  <rcc rId="1239" sId="4">
    <oc r="A381">
      <f>A380+1</f>
    </oc>
    <nc r="A381">
      <f>A380+1</f>
    </nc>
  </rcc>
  <rcc rId="1240" sId="4">
    <oc r="A382">
      <f>A381+1</f>
    </oc>
    <nc r="A382">
      <f>A381+1</f>
    </nc>
  </rcc>
  <rcc rId="1241" sId="4">
    <oc r="A383">
      <f>A382+1</f>
    </oc>
    <nc r="A383">
      <f>A382+1</f>
    </nc>
  </rcc>
  <rcc rId="1242" sId="4">
    <oc r="A384">
      <f>A383+1</f>
    </oc>
    <nc r="A384">
      <f>A383+1</f>
    </nc>
  </rcc>
  <rcc rId="1243" sId="4">
    <oc r="A385">
      <f>A384+1</f>
    </oc>
    <nc r="A385">
      <f>A384+1</f>
    </nc>
  </rcc>
  <rcc rId="1244" sId="4">
    <oc r="A386">
      <f>A385+1</f>
    </oc>
    <nc r="A386">
      <f>A385+1</f>
    </nc>
  </rcc>
  <rcc rId="1245" sId="4">
    <oc r="A387">
      <f>A386+1</f>
    </oc>
    <nc r="A387">
      <f>A386+1</f>
    </nc>
  </rcc>
  <rcc rId="1246" sId="4">
    <oc r="A388">
      <f>A387+1</f>
    </oc>
    <nc r="A388">
      <f>A387+1</f>
    </nc>
  </rcc>
  <rcc rId="1247" sId="4">
    <oc r="A389">
      <f>A388+1</f>
    </oc>
    <nc r="A389">
      <f>A388+1</f>
    </nc>
  </rcc>
  <rcc rId="1248" sId="4">
    <oc r="A390">
      <f>A389+1</f>
    </oc>
    <nc r="A390">
      <f>A389+1</f>
    </nc>
  </rcc>
  <rcc rId="1249" sId="4">
    <oc r="A391">
      <f>A390+1</f>
    </oc>
    <nc r="A391">
      <f>A390+1</f>
    </nc>
  </rcc>
  <rcc rId="1250" sId="4">
    <oc r="A392">
      <f>A391+1</f>
    </oc>
    <nc r="A392">
      <f>A391+1</f>
    </nc>
  </rcc>
  <rcc rId="1251" sId="4">
    <oc r="A393">
      <f>A392+1</f>
    </oc>
    <nc r="A393">
      <f>A392+1</f>
    </nc>
  </rcc>
  <rcc rId="1252" sId="4">
    <oc r="A394">
      <f>A393+1</f>
    </oc>
    <nc r="A394">
      <f>A393+1</f>
    </nc>
  </rcc>
  <rcc rId="1253" sId="4">
    <oc r="A395">
      <f>A394+1</f>
    </oc>
    <nc r="A395">
      <f>A394+1</f>
    </nc>
  </rcc>
  <rcc rId="1254" sId="4">
    <oc r="A396">
      <f>A395+1</f>
    </oc>
    <nc r="A396">
      <f>A395+1</f>
    </nc>
  </rcc>
  <rcc rId="1255" sId="4">
    <oc r="A397">
      <f>A396+1</f>
    </oc>
    <nc r="A397">
      <f>A396+1</f>
    </nc>
  </rcc>
  <rcc rId="1256" sId="4">
    <oc r="A398">
      <f>A397+1</f>
    </oc>
    <nc r="A398">
      <f>A397+1</f>
    </nc>
  </rcc>
  <rcc rId="1257" sId="4">
    <oc r="A399">
      <f>A398+1</f>
    </oc>
    <nc r="A399">
      <f>A398+1</f>
    </nc>
  </rcc>
  <rcc rId="1258" sId="4">
    <oc r="A400">
      <f>A399+1</f>
    </oc>
    <nc r="A400">
      <f>A399+1</f>
    </nc>
  </rcc>
  <rcc rId="1259" sId="4">
    <oc r="A401">
      <f>A400+1</f>
    </oc>
    <nc r="A401">
      <f>A400+1</f>
    </nc>
  </rcc>
  <rcc rId="1260" sId="4">
    <oc r="A402">
      <f>A401+1</f>
    </oc>
    <nc r="A402">
      <f>A401+1</f>
    </nc>
  </rcc>
  <rcc rId="1261" sId="4">
    <oc r="A403">
      <f>A402+1</f>
    </oc>
    <nc r="A403">
      <f>A402+1</f>
    </nc>
  </rcc>
  <rcc rId="1262" sId="4">
    <oc r="A404">
      <f>A403+1</f>
    </oc>
    <nc r="A404">
      <f>A403+1</f>
    </nc>
  </rcc>
  <rcc rId="1263" sId="4">
    <oc r="A405">
      <f>A404+1</f>
    </oc>
    <nc r="A405">
      <f>A404+1</f>
    </nc>
  </rcc>
  <rcc rId="1264" sId="4">
    <oc r="A406">
      <f>A405+1</f>
    </oc>
    <nc r="A406">
      <f>A405+1</f>
    </nc>
  </rcc>
  <rcc rId="1265" sId="4">
    <oc r="A407">
      <f>A406+1</f>
    </oc>
    <nc r="A407">
      <f>A406+1</f>
    </nc>
  </rcc>
  <rcc rId="1266" sId="4">
    <oc r="A408">
      <f>A407+1</f>
    </oc>
    <nc r="A408">
      <f>A407+1</f>
    </nc>
  </rcc>
  <rcc rId="1267" sId="4">
    <oc r="A409">
      <f>A408+1</f>
    </oc>
    <nc r="A409">
      <f>A408+1</f>
    </nc>
  </rcc>
  <rcc rId="1268" sId="4">
    <oc r="A410">
      <f>A409+1</f>
    </oc>
    <nc r="A410">
      <f>A409+1</f>
    </nc>
  </rcc>
  <rcc rId="1269" sId="4">
    <oc r="A411">
      <f>A410+1</f>
    </oc>
    <nc r="A411">
      <f>A410+1</f>
    </nc>
  </rcc>
  <rcc rId="1270" sId="4">
    <oc r="A412">
      <f>A411+1</f>
    </oc>
    <nc r="A412">
      <f>A411+1</f>
    </nc>
  </rcc>
  <rcc rId="1271" sId="4">
    <oc r="A413">
      <f>A412+1</f>
    </oc>
    <nc r="A413">
      <f>A412+1</f>
    </nc>
  </rcc>
  <rcc rId="1272" sId="4">
    <oc r="A414">
      <f>A413+1</f>
    </oc>
    <nc r="A414">
      <f>A413+1</f>
    </nc>
  </rcc>
  <rcc rId="1273" sId="4">
    <oc r="A415">
      <f>A414+1</f>
    </oc>
    <nc r="A415">
      <f>A414+1</f>
    </nc>
  </rcc>
  <rcc rId="1274" sId="4">
    <oc r="A416">
      <f>A415+1</f>
    </oc>
    <nc r="A416">
      <f>A415+1</f>
    </nc>
  </rcc>
  <rcc rId="1275" sId="4">
    <oc r="A417">
      <f>A416+1</f>
    </oc>
    <nc r="A417">
      <f>A416+1</f>
    </nc>
  </rcc>
  <rcc rId="1276" sId="4">
    <oc r="A418">
      <f>A417+1</f>
    </oc>
    <nc r="A418">
      <f>A417+1</f>
    </nc>
  </rcc>
  <rcc rId="1277" sId="4">
    <oc r="A419">
      <f>A418+1</f>
    </oc>
    <nc r="A419">
      <f>A418+1</f>
    </nc>
  </rcc>
  <rcc rId="1278" sId="4">
    <oc r="A420">
      <f>A419+1</f>
    </oc>
    <nc r="A420">
      <f>A419+1</f>
    </nc>
  </rcc>
  <rcc rId="1279" sId="4">
    <oc r="A421">
      <f>A420+1</f>
    </oc>
    <nc r="A421">
      <f>A420+1</f>
    </nc>
  </rcc>
  <rcc rId="1280" sId="4">
    <oc r="A422">
      <f>A421+1</f>
    </oc>
    <nc r="A422">
      <f>A421+1</f>
    </nc>
  </rcc>
  <rcc rId="1281" sId="4">
    <oc r="A423">
      <f>A422+1</f>
    </oc>
    <nc r="A423">
      <f>A422+1</f>
    </nc>
  </rcc>
  <rcc rId="1282" sId="4">
    <oc r="A424">
      <f>A423+1</f>
    </oc>
    <nc r="A424">
      <f>A423+1</f>
    </nc>
  </rcc>
  <rcc rId="1283" sId="4">
    <oc r="A425">
      <f>A424+1</f>
    </oc>
    <nc r="A425">
      <f>A424+1</f>
    </nc>
  </rcc>
  <rcc rId="1284" sId="4">
    <oc r="A426">
      <f>A425+1</f>
    </oc>
    <nc r="A426">
      <f>A425+1</f>
    </nc>
  </rcc>
  <rcc rId="1285" sId="4">
    <oc r="A427">
      <f>A426+1</f>
    </oc>
    <nc r="A427">
      <f>A426+1</f>
    </nc>
  </rcc>
  <rcc rId="1286" sId="4">
    <oc r="A428">
      <f>A427+1</f>
    </oc>
    <nc r="A428">
      <f>A427+1</f>
    </nc>
  </rcc>
  <rcc rId="1287" sId="4">
    <oc r="A429">
      <f>A428+1</f>
    </oc>
    <nc r="A429">
      <f>A428+1</f>
    </nc>
  </rcc>
  <rcc rId="1288" sId="4">
    <oc r="A430">
      <f>A429+1</f>
    </oc>
    <nc r="A430">
      <f>A429+1</f>
    </nc>
  </rcc>
  <rcc rId="1289" sId="4">
    <oc r="A431">
      <f>A430+1</f>
    </oc>
    <nc r="A431">
      <f>A430+1</f>
    </nc>
  </rcc>
  <rcc rId="1290" sId="4">
    <oc r="A432">
      <f>A431+1</f>
    </oc>
    <nc r="A432">
      <f>A431+1</f>
    </nc>
  </rcc>
  <rcc rId="1291" sId="4">
    <oc r="A433">
      <f>A432+1</f>
    </oc>
    <nc r="A433">
      <f>A432+1</f>
    </nc>
  </rcc>
  <rcc rId="1292" sId="4">
    <oc r="A434">
      <f>A433+1</f>
    </oc>
    <nc r="A434">
      <f>A433+1</f>
    </nc>
  </rcc>
  <rcc rId="1293" sId="4">
    <oc r="A435">
      <f>A434+1</f>
    </oc>
    <nc r="A435">
      <f>A434+1</f>
    </nc>
  </rcc>
  <rcc rId="1294" sId="4">
    <oc r="A436">
      <f>A435+1</f>
    </oc>
    <nc r="A436">
      <f>A435+1</f>
    </nc>
  </rcc>
  <rcc rId="1295" sId="4">
    <oc r="A437">
      <f>A436+1</f>
    </oc>
    <nc r="A437">
      <f>A436+1</f>
    </nc>
  </rcc>
  <rcc rId="1296" sId="4">
    <oc r="A438">
      <f>A437+1</f>
    </oc>
    <nc r="A438">
      <f>A437+1</f>
    </nc>
  </rcc>
  <rcc rId="1297" sId="4">
    <oc r="A439">
      <f>A438+1</f>
    </oc>
    <nc r="A439">
      <f>A438+1</f>
    </nc>
  </rcc>
  <rcc rId="1298" sId="4">
    <oc r="A440">
      <f>A439+1</f>
    </oc>
    <nc r="A440">
      <f>A439+1</f>
    </nc>
  </rcc>
  <rcc rId="1299" sId="4">
    <oc r="A441">
      <f>A440+1</f>
    </oc>
    <nc r="A441">
      <f>A440+1</f>
    </nc>
  </rcc>
  <rcc rId="1300" sId="4">
    <oc r="A442">
      <f>A441+1</f>
    </oc>
    <nc r="A442">
      <f>A441+1</f>
    </nc>
  </rcc>
  <rcc rId="1301" sId="4">
    <oc r="A443">
      <f>A442+1</f>
    </oc>
    <nc r="A443">
      <f>A442+1</f>
    </nc>
  </rcc>
  <rcc rId="1302" sId="4">
    <oc r="A444">
      <f>A443+1</f>
    </oc>
    <nc r="A444">
      <f>A443+1</f>
    </nc>
  </rcc>
  <rcc rId="1303" sId="4">
    <oc r="A445">
      <f>A444+1</f>
    </oc>
    <nc r="A445">
      <f>A444+1</f>
    </nc>
  </rcc>
  <rcc rId="1304" sId="4">
    <oc r="A446">
      <f>A445+1</f>
    </oc>
    <nc r="A446">
      <f>A445+1</f>
    </nc>
  </rcc>
  <rcc rId="1305" sId="4">
    <oc r="A447">
      <f>A446+1</f>
    </oc>
    <nc r="A447">
      <f>A446+1</f>
    </nc>
  </rcc>
  <rcc rId="1306" sId="4">
    <oc r="A448">
      <f>A447+1</f>
    </oc>
    <nc r="A448">
      <f>A447+1</f>
    </nc>
  </rcc>
  <rcc rId="1307" sId="4">
    <oc r="A449">
      <f>A448+1</f>
    </oc>
    <nc r="A449">
      <f>A448+1</f>
    </nc>
  </rcc>
  <rcc rId="1308" sId="4">
    <oc r="A450">
      <f>A449+1</f>
    </oc>
    <nc r="A450">
      <f>A449+1</f>
    </nc>
  </rcc>
  <rcc rId="1309" sId="4">
    <oc r="A451">
      <f>A450+1</f>
    </oc>
    <nc r="A451">
      <f>A450+1</f>
    </nc>
  </rcc>
  <rcc rId="1310" sId="4">
    <oc r="A452">
      <f>A451+1</f>
    </oc>
    <nc r="A452">
      <f>A451+1</f>
    </nc>
  </rcc>
  <rcc rId="1311" sId="4">
    <oc r="A453">
      <f>A452+1</f>
    </oc>
    <nc r="A453">
      <f>A452+1</f>
    </nc>
  </rcc>
  <rcc rId="1312" sId="4">
    <oc r="A454">
      <f>A453+1</f>
    </oc>
    <nc r="A454">
      <f>A453+1</f>
    </nc>
  </rcc>
  <rcc rId="1313" sId="4">
    <oc r="A455">
      <f>A454+1</f>
    </oc>
    <nc r="A455">
      <f>A454+1</f>
    </nc>
  </rcc>
  <rcc rId="1314" sId="4">
    <oc r="A456">
      <f>A455+1</f>
    </oc>
    <nc r="A456">
      <f>A455+1</f>
    </nc>
  </rcc>
  <rcc rId="1315" sId="4">
    <oc r="A457">
      <f>A456+1</f>
    </oc>
    <nc r="A457">
      <f>A456+1</f>
    </nc>
  </rcc>
  <rcc rId="1316" sId="4">
    <oc r="A458">
      <f>A457+1</f>
    </oc>
    <nc r="A458">
      <f>A457+1</f>
    </nc>
  </rcc>
  <rcc rId="1317" sId="4">
    <oc r="A459">
      <f>A458+1</f>
    </oc>
    <nc r="A459">
      <f>A458+1</f>
    </nc>
  </rcc>
  <rcc rId="1318" sId="4">
    <oc r="A460">
      <f>A459+1</f>
    </oc>
    <nc r="A460">
      <f>A459+1</f>
    </nc>
  </rcc>
  <rcc rId="1319" sId="4">
    <oc r="A461">
      <f>A460+1</f>
    </oc>
    <nc r="A461">
      <f>A460+1</f>
    </nc>
  </rcc>
  <rcc rId="1320" sId="4">
    <oc r="A462">
      <f>A461+1</f>
    </oc>
    <nc r="A462">
      <f>A461+1</f>
    </nc>
  </rcc>
  <rcc rId="1321" sId="4">
    <oc r="A463">
      <f>A462+1</f>
    </oc>
    <nc r="A463">
      <f>A462+1</f>
    </nc>
  </rcc>
  <rcc rId="1322" sId="4">
    <oc r="A464">
      <f>A463+1</f>
    </oc>
    <nc r="A464">
      <f>A463+1</f>
    </nc>
  </rcc>
  <rcc rId="1323" sId="4">
    <oc r="A465">
      <f>A464+1</f>
    </oc>
    <nc r="A465">
      <f>A464+1</f>
    </nc>
  </rcc>
  <rcc rId="1324" sId="4">
    <oc r="A466">
      <f>A465+1</f>
    </oc>
    <nc r="A466">
      <f>A465+1</f>
    </nc>
  </rcc>
  <rcc rId="1325" sId="4">
    <oc r="A467">
      <f>A466+1</f>
    </oc>
    <nc r="A467">
      <f>A466+1</f>
    </nc>
  </rcc>
  <rcc rId="1326" sId="4">
    <oc r="A468">
      <f>A467+1</f>
    </oc>
    <nc r="A468">
      <f>A467+1</f>
    </nc>
  </rcc>
  <rcc rId="1327" sId="4">
    <oc r="A469">
      <f>A468+1</f>
    </oc>
    <nc r="A469">
      <f>A468+1</f>
    </nc>
  </rcc>
  <rcc rId="1328" sId="4">
    <oc r="A470">
      <f>A469+1</f>
    </oc>
    <nc r="A470">
      <f>A469+1</f>
    </nc>
  </rcc>
  <rcc rId="1329" sId="4">
    <oc r="A471">
      <f>A470+1</f>
    </oc>
    <nc r="A471">
      <f>A470+1</f>
    </nc>
  </rcc>
  <rcc rId="1330" sId="4">
    <oc r="A472">
      <f>A471+1</f>
    </oc>
    <nc r="A472">
      <f>A471+1</f>
    </nc>
  </rcc>
  <rcc rId="1331" sId="4">
    <nc r="C97">
      <v>473</v>
    </nc>
  </rcc>
  <rcc rId="1332" sId="4">
    <nc r="C109">
      <v>474</v>
    </nc>
  </rcc>
  <rcc rId="1333" sId="4">
    <nc r="C124">
      <v>475</v>
    </nc>
  </rcc>
  <rcv guid="{A2822BA0-8792-8A42-8107-58F529CC73B7}" action="delete"/>
  <rcv guid="{A2822BA0-8792-8A42-8107-58F529CC73B7}" action="add"/>
</revisions>
</file>

<file path=xl/revisions/revisionLog14.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334" sId="4" ref="A97:XFD97" action="deleteRow">
    <undo index="0" exp="ref" v="1" dr="A97" r="A98" sId="4"/>
    <rfmt sheetId="4" xfDxf="1" s="1" sqref="A97:XFD9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97">
        <f>A96+1</f>
      </nc>
      <ndxf>
        <alignment horizontal="center" wrapText="1" readingOrder="0"/>
      </ndxf>
    </rcc>
    <rcc rId="0" sId="4">
      <nc r="C97">
        <v>473</v>
      </nc>
    </rcc>
    <rcc rId="0" sId="4" dxf="1">
      <nc r="E97" t="inlineStr">
        <is>
          <t>Surgical and anaesthetic history</t>
          <phoneticPr fontId="31" type="noConversion"/>
        </is>
      </nc>
      <ndxf>
        <font>
          <color indexed="8"/>
          <name val="Calibri"/>
          <scheme val="none"/>
        </font>
        <alignment horizontal="left" vertical="bottom" readingOrder="0"/>
      </ndxf>
    </rcc>
    <rfmt sheetId="4" sqref="F97" start="0" length="0">
      <dxf>
        <font>
          <color indexed="8"/>
          <name val="Calibri"/>
          <scheme val="none"/>
        </font>
        <alignment vertical="bottom" readingOrder="0"/>
      </dxf>
    </rfmt>
    <rcc rId="0" sId="4" dxf="1">
      <nc r="G97" t="inlineStr">
        <is>
          <t>Start_section</t>
          <phoneticPr fontId="31" type="noConversion"/>
        </is>
      </nc>
      <ndxf>
        <font>
          <color indexed="8"/>
          <name val="Calibri"/>
          <scheme val="none"/>
        </font>
        <alignment vertical="bottom" readingOrder="0"/>
      </ndxf>
    </rcc>
    <rfmt sheetId="4" sqref="H97" start="0" length="0">
      <dxf>
        <font>
          <color indexed="8"/>
          <name val="Calibri"/>
          <scheme val="none"/>
        </font>
        <alignment vertical="bottom" readingOrder="0"/>
      </dxf>
    </rfmt>
    <rfmt sheetId="4" sqref="J97" start="0" length="0">
      <dxf>
        <font>
          <color indexed="8"/>
          <name val="Calibri"/>
          <scheme val="none"/>
        </font>
        <alignment vertical="bottom" readingOrder="0"/>
      </dxf>
    </rfmt>
    <rfmt sheetId="4" sqref="O97" start="0" length="0">
      <dxf>
        <font>
          <color indexed="8"/>
          <name val="Calibri"/>
          <scheme val="none"/>
        </font>
        <alignment horizontal="center" vertical="bottom" readingOrder="0"/>
      </dxf>
    </rfmt>
    <rcc rId="0" sId="4" dxf="1">
      <nc r="P97" t="inlineStr">
        <is>
          <t>Y</t>
          <phoneticPr fontId="31" type="noConversion"/>
        </is>
      </nc>
      <ndxf>
        <font>
          <color indexed="8"/>
          <name val="Calibri"/>
          <scheme val="none"/>
        </font>
        <alignment horizontal="center" vertical="bottom" readingOrder="0"/>
      </ndxf>
    </rcc>
  </rrc>
  <rrc rId="133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474</v>
      </nc>
    </rcc>
    <rcc rId="0" sId="4" dxf="1">
      <nc r="E108" t="inlineStr">
        <is>
          <t>Surgical and anaesthetic history</t>
          <phoneticPr fontId="31" type="noConversion"/>
        </is>
      </nc>
      <ndxf>
        <font>
          <color indexed="8"/>
          <name val="Calibri"/>
          <scheme val="none"/>
        </font>
        <alignment horizontal="left" vertical="bottom" readingOrder="0"/>
      </ndxf>
    </rcc>
    <rfmt sheetId="4" s="1" sqref="F108" start="0" length="0">
      <dxf>
        <font>
          <sz val="10"/>
          <color indexed="8"/>
          <name val="Calibri"/>
          <scheme val="none"/>
        </font>
        <alignment vertical="bottom" readingOrder="0"/>
      </dxf>
    </rfmt>
    <rcc rId="0" sId="4" s="1" dxf="1">
      <nc r="G108" t="inlineStr">
        <is>
          <t>End_section</t>
          <phoneticPr fontId="31" type="noConversion"/>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cc rId="0" sId="4" dxf="1">
      <nc r="P108" t="inlineStr">
        <is>
          <t>Y</t>
          <phoneticPr fontId="31" type="noConversion"/>
        </is>
      </nc>
      <ndxf>
        <alignment horizontal="center" vertical="bottom" readingOrder="0"/>
      </ndxf>
    </rcc>
  </rrc>
  <rcc rId="1336" sId="4">
    <oc r="A95">
      <f>A94+1</f>
    </oc>
    <nc r="A95">
      <f>A94+1</f>
    </nc>
  </rcc>
  <rcc rId="1337" sId="4">
    <oc r="A96">
      <f>A95+1</f>
    </oc>
    <nc r="A96">
      <f>A95+1</f>
    </nc>
  </rcc>
  <rcc rId="1338" sId="4">
    <oc r="A97">
      <f>#REF!+1</f>
    </oc>
    <nc r="A97">
      <f>A96+1</f>
    </nc>
  </rcc>
  <rcc rId="1339" sId="4">
    <oc r="A98">
      <f>A97+1</f>
    </oc>
    <nc r="A98">
      <f>A97+1</f>
    </nc>
  </rcc>
  <rcc rId="1340" sId="4">
    <oc r="A99">
      <f>A98+1</f>
    </oc>
    <nc r="A99">
      <f>A98+1</f>
    </nc>
  </rcc>
  <rcc rId="1341" sId="4">
    <oc r="A100">
      <f>A99+1</f>
    </oc>
    <nc r="A100">
      <f>A99+1</f>
    </nc>
  </rcc>
  <rcc rId="1342" sId="4">
    <oc r="A101">
      <f>A100+1</f>
    </oc>
    <nc r="A101">
      <f>A100+1</f>
    </nc>
  </rcc>
  <rcc rId="1343" sId="4">
    <oc r="A102">
      <f>A101+1</f>
    </oc>
    <nc r="A102">
      <f>A101+1</f>
    </nc>
  </rcc>
  <rcc rId="1344" sId="4">
    <oc r="A103">
      <f>A102+1</f>
    </oc>
    <nc r="A103">
      <f>A102+1</f>
    </nc>
  </rcc>
  <rcc rId="1345" sId="4">
    <oc r="A104">
      <f>A103+1</f>
    </oc>
    <nc r="A104">
      <f>A103+1</f>
    </nc>
  </rcc>
  <rcc rId="1346" sId="4">
    <oc r="A105">
      <f>A104+1</f>
    </oc>
    <nc r="A105">
      <f>A104+1</f>
    </nc>
  </rcc>
  <rcc rId="1347" sId="4">
    <oc r="A106">
      <f>A105+1</f>
    </oc>
    <nc r="A106">
      <f>A105+1</f>
    </nc>
  </rcc>
  <rcc rId="1348" sId="4">
    <oc r="A107">
      <f>A106+1</f>
    </oc>
    <nc r="A107">
      <f>A106+1</f>
    </nc>
  </rcc>
  <rcc rId="1349" sId="4">
    <oc r="A108">
      <f>#REF!+1</f>
    </oc>
    <nc r="A108">
      <f>A107+1</f>
    </nc>
  </rcc>
  <rcc rId="1350" sId="4">
    <oc r="A109">
      <f>A108+1</f>
    </oc>
    <nc r="A109">
      <f>A108+1</f>
    </nc>
  </rcc>
  <rcc rId="1351" sId="4">
    <oc r="A110">
      <f>A109+1</f>
    </oc>
    <nc r="A110">
      <f>A109+1</f>
    </nc>
  </rcc>
  <rcc rId="1352" sId="4">
    <oc r="A111">
      <f>A110+1</f>
    </oc>
    <nc r="A111">
      <f>A110+1</f>
    </nc>
  </rcc>
  <rcc rId="1353" sId="4">
    <oc r="A112">
      <f>A111+1</f>
    </oc>
    <nc r="A112">
      <f>A111+1</f>
    </nc>
  </rcc>
  <rcv guid="{A2822BA0-8792-8A42-8107-58F529CC73B7}" action="delete"/>
  <rcv guid="{A2822BA0-8792-8A42-8107-58F529CC73B7}" action="add"/>
</revisions>
</file>

<file path=xl/revisions/revisionLog15.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is rId="1354" sheetId="9" name="[Question_properties.xlsx]Sheet1" sheetPosition="8"/>
  <rcc rId="1355" sId="9" odxf="1" s="1" dxf="1">
    <nc r="A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56" sId="9" odxf="1" s="1" dxf="1">
    <nc r="B1">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7" sId="9" odxf="1" s="1" dxf="1">
    <nc r="C1">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58" sId="9" odxf="1" s="1" dxf="1">
    <nc r="D1" t="inlineStr">
      <is>
        <t>Patient_Identifiable_Information_introduction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fill>
        <patternFill patternType="solid">
          <fgColor indexed="31"/>
          <bgColor indexed="22"/>
        </patternFill>
      </fill>
      <alignment wrapText="1" readingOrder="0"/>
    </ndxf>
  </rcc>
  <rcc rId="1359" sId="9" odxf="1" s="1" dxf="1">
    <nc r="E1" t="inlineStr">
      <is>
        <t>We need some personal information to help your doctor identify you and link this assessment with your record.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0" sId="9" odxf="1" s="1" dxf="1">
    <nc r="F1"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1361" sId="9" odxf="1" s="1" dxf="1">
    <nc r="G1"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8" start="0" length="0">
    <dxf>
      <font>
        <sz val="10"/>
        <color auto="1"/>
        <name val="Calibri"/>
        <scheme val="none"/>
      </font>
      <alignment horizontal="center" vertical="center" wrapText="1" readingOrder="0"/>
    </dxf>
  </rfmt>
  <rfmt sheetId="9" s="1" sqref="I8" start="0" length="0">
    <dxf>
      <font>
        <sz val="10"/>
        <color auto="1"/>
        <name val="Calibri"/>
        <scheme val="none"/>
      </font>
      <alignment horizontal="center" vertical="center" wrapText="1" readingOrder="0"/>
    </dxf>
  </rfmt>
  <rfmt sheetId="9" s="1" sqref="J8" start="0" length="0">
    <dxf>
      <font>
        <sz val="10"/>
        <color auto="1"/>
        <name val="Calibri"/>
        <scheme val="none"/>
      </font>
      <alignment horizontal="center" vertical="center" wrapText="1" readingOrder="0"/>
    </dxf>
  </rfmt>
  <rfmt sheetId="9" s="1" sqref="K8" start="0" length="0">
    <dxf>
      <font>
        <sz val="10"/>
        <color auto="1"/>
        <name val="Calibri"/>
        <scheme val="none"/>
      </font>
      <alignment horizontal="center" vertical="center" wrapText="1" readingOrder="0"/>
    </dxf>
  </rfmt>
  <rfmt sheetId="9" s="1" sqref="L8" start="0" length="0">
    <dxf>
      <font>
        <sz val="10"/>
        <color auto="1"/>
        <name val="Calibri"/>
        <scheme val="none"/>
      </font>
      <alignment horizontal="center" vertical="center" wrapText="1" readingOrder="0"/>
    </dxf>
  </rfmt>
  <rfmt sheetId="9" s="1" sqref="M8" start="0" length="0">
    <dxf>
      <font>
        <sz val="10"/>
        <color auto="1"/>
        <name val="Calibri"/>
        <scheme val="none"/>
      </font>
      <alignment horizontal="center" vertical="center" wrapText="1" readingOrder="0"/>
    </dxf>
  </rfmt>
  <rcc rId="1362" sId="9" odxf="1" s="1" dxf="1">
    <nc r="N1">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3" sId="9" odxf="1" s="1" dxf="1">
    <nc r="O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 start="0" length="0">
    <dxf>
      <font>
        <sz val="10"/>
        <color auto="1"/>
        <name val="Calibri"/>
        <scheme val="none"/>
      </font>
      <alignment horizontal="center" vertical="center" wrapText="1" readingOrder="0"/>
    </dxf>
  </rfmt>
  <rfmt sheetId="9" s="1" sqref="Q8" start="0" length="0">
    <dxf>
      <font>
        <sz val="10"/>
        <color auto="1"/>
        <name val="Calibri"/>
        <scheme val="none"/>
      </font>
      <alignment horizontal="center" vertical="center" wrapText="1" readingOrder="0"/>
    </dxf>
  </rfmt>
  <rfmt sheetId="9" s="1" sqref="R8" start="0" length="0">
    <dxf>
      <font>
        <sz val="10"/>
        <color auto="1"/>
        <name val="Calibri"/>
        <scheme val="none"/>
      </font>
      <alignment horizontal="center" vertical="center" wrapText="1" readingOrder="0"/>
    </dxf>
  </rfmt>
  <rfmt sheetId="9" s="1" sqref="S8" start="0" length="0">
    <dxf>
      <font>
        <sz val="10"/>
        <color auto="1"/>
        <name val="Calibri"/>
        <scheme val="none"/>
      </font>
      <alignment horizontal="center" vertical="center" wrapText="1" readingOrder="0"/>
    </dxf>
  </rfmt>
  <rfmt sheetId="9" s="1" sqref="T8" start="0" length="0">
    <dxf>
      <font>
        <sz val="10"/>
        <color auto="1"/>
        <name val="Calibri"/>
        <scheme val="none"/>
      </font>
      <alignment horizontal="center" vertical="center" wrapText="1" readingOrder="0"/>
    </dxf>
  </rfmt>
  <rfmt sheetId="9" s="1" sqref="U8" start="0" length="0">
    <dxf>
      <font>
        <sz val="10"/>
        <color auto="1"/>
        <name val="Calibri"/>
        <scheme val="none"/>
      </font>
      <alignment horizontal="center" vertical="center" wrapText="1" readingOrder="0"/>
    </dxf>
  </rfmt>
  <rfmt sheetId="9" s="1" sqref="V8" start="0" length="0">
    <dxf>
      <font>
        <sz val="10"/>
        <color auto="1"/>
        <name val="Calibri"/>
        <scheme val="none"/>
      </font>
      <alignment horizontal="center" vertical="center" wrapText="1" readingOrder="0"/>
    </dxf>
  </rfmt>
  <rfmt sheetId="9" s="1" sqref="W8" start="0" length="0">
    <dxf>
      <font>
        <sz val="10"/>
        <color auto="1"/>
        <name val="Calibri"/>
        <scheme val="none"/>
      </font>
      <alignment horizontal="center" vertical="center" wrapText="1" readingOrder="0"/>
    </dxf>
  </rfmt>
  <rfmt sheetId="9" s="1" sqref="A1:XFD1" start="0" length="0">
    <dxf>
      <font>
        <sz val="10"/>
        <color auto="1"/>
        <name val="Calibri"/>
        <scheme val="none"/>
      </font>
      <alignment horizontal="center" vertical="center" wrapText="1" readingOrder="0"/>
    </dxf>
  </rfmt>
  <rfmt sheetId="9" s="1" sqref="A9" start="0" length="0">
    <dxf>
      <font>
        <sz val="10"/>
        <color auto="1"/>
        <name val="Calibri"/>
        <scheme val="none"/>
      </font>
      <alignment horizontal="center" vertical="center" wrapText="1" readingOrder="0"/>
    </dxf>
  </rfmt>
  <rcc rId="1364" sId="9" odxf="1" s="1" dxf="1">
    <nc r="B2"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5" sId="9" odxf="1" s="1" dxf="1">
    <nc r="C2">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6" sId="9" odxf="1" s="1" dxf="1">
    <nc r="D2"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67" sId="9" odxf="1" s="1" dxf="1">
    <nc r="E2"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68" sId="9" odxf="1" s="1" dxf="1">
    <nc r="F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69" sId="9" odxf="1" s="1" dxf="1">
    <nc r="G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9" start="0" length="0">
    <dxf>
      <font>
        <sz val="10"/>
        <color auto="1"/>
        <name val="Calibri"/>
        <scheme val="none"/>
      </font>
      <alignment vertical="center" readingOrder="0"/>
    </dxf>
  </rfmt>
  <rcc rId="1370" sId="9" odxf="1" s="1" dxf="1">
    <nc r="I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9" start="0" length="0">
    <dxf>
      <font>
        <sz val="10"/>
        <color auto="1"/>
        <name val="Calibri"/>
        <scheme val="none"/>
      </font>
      <alignment vertical="center" readingOrder="0"/>
    </dxf>
  </rfmt>
  <rfmt sheetId="9" s="1" sqref="K9" start="0" length="0">
    <dxf>
      <font>
        <sz val="10"/>
        <color auto="1"/>
        <name val="Calibri"/>
        <scheme val="none"/>
      </font>
      <alignment vertical="center" readingOrder="0"/>
    </dxf>
  </rfmt>
  <rfmt sheetId="9" s="1" sqref="L9" start="0" length="0">
    <dxf>
      <font>
        <sz val="10"/>
        <color auto="1"/>
        <name val="Calibri"/>
        <scheme val="none"/>
      </font>
      <alignment vertical="center" readingOrder="0"/>
    </dxf>
  </rfmt>
  <rfmt sheetId="9" s="1" sqref="M9" start="0" length="0">
    <dxf>
      <font>
        <sz val="10"/>
        <color auto="1"/>
        <name val="Calibri"/>
        <scheme val="none"/>
      </font>
      <alignment vertical="center" readingOrder="0"/>
    </dxf>
  </rfmt>
  <rcc rId="1371" sId="9" odxf="1" s="1" dxf="1">
    <nc r="N2">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2" sId="9" odxf="1" s="1" dxf="1">
    <nc r="O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 start="0" length="0">
    <dxf>
      <font>
        <sz val="10"/>
        <color auto="1"/>
        <name val="Calibri"/>
        <scheme val="none"/>
      </font>
      <alignment horizontal="center" readingOrder="0"/>
    </dxf>
  </rfmt>
  <rfmt sheetId="9" s="1" sqref="Q9" start="0" length="0">
    <dxf>
      <font>
        <sz val="10"/>
        <color auto="1"/>
        <name val="Calibri"/>
        <scheme val="none"/>
      </font>
      <alignment horizontal="center" vertical="center" readingOrder="0"/>
    </dxf>
  </rfmt>
  <rfmt sheetId="9" s="1" sqref="R9" start="0" length="0">
    <dxf>
      <font>
        <sz val="10"/>
        <color auto="1"/>
        <name val="Calibri"/>
        <scheme val="none"/>
      </font>
      <alignment horizontal="center" vertical="center" wrapText="1" readingOrder="0"/>
    </dxf>
  </rfmt>
  <rfmt sheetId="9" s="1" sqref="S9" start="0" length="0">
    <dxf>
      <font>
        <sz val="10"/>
        <color auto="1"/>
        <name val="Calibri"/>
        <scheme val="none"/>
      </font>
      <alignment horizontal="center" vertical="center" wrapText="1" readingOrder="0"/>
    </dxf>
  </rfmt>
  <rfmt sheetId="9" s="1" sqref="T9" start="0" length="0">
    <dxf>
      <font>
        <sz val="10"/>
        <color auto="1"/>
        <name val="Calibri"/>
        <scheme val="none"/>
      </font>
      <alignment horizontal="center" vertical="center" wrapText="1" readingOrder="0"/>
    </dxf>
  </rfmt>
  <rfmt sheetId="9" s="1" sqref="U9" start="0" length="0">
    <dxf>
      <font>
        <sz val="10"/>
        <color auto="1"/>
        <name val="Calibri"/>
        <scheme val="none"/>
      </font>
      <alignment horizontal="center" vertical="center" wrapText="1" readingOrder="0"/>
    </dxf>
  </rfmt>
  <rfmt sheetId="9" s="1" sqref="V9" start="0" length="0">
    <dxf>
      <font>
        <sz val="10"/>
        <color auto="1"/>
        <name val="Calibri"/>
        <scheme val="none"/>
      </font>
      <alignment horizontal="center" vertical="center" wrapText="1" readingOrder="0"/>
    </dxf>
  </rfmt>
  <rfmt sheetId="9" s="1" sqref="W9" start="0" length="0">
    <dxf>
      <font>
        <sz val="10"/>
        <color auto="1"/>
        <name val="Calibri"/>
        <scheme val="none"/>
      </font>
      <alignment horizontal="center" vertical="center" wrapText="1" readingOrder="0"/>
    </dxf>
  </rfmt>
  <rfmt sheetId="9" s="1" sqref="A2:XFD2" start="0" length="0">
    <dxf>
      <font>
        <sz val="10"/>
        <color auto="1"/>
        <name val="Calibri"/>
        <scheme val="none"/>
      </font>
      <alignment horizontal="center" vertical="center" wrapText="1" readingOrder="0"/>
    </dxf>
  </rfmt>
  <rcc rId="1373" sId="9" odxf="1" s="1" dxf="1">
    <nc r="A3">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74" sId="9" odxf="1" s="1" dxf="1">
    <nc r="B3"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5" sId="9" odxf="1" s="1" dxf="1">
    <nc r="C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6" sId="9" odxf="1" s="1" dxf="1">
    <nc r="D3"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77" sId="9" odxf="1" s="1" dxf="1">
    <nc r="E3"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78" sId="9" odxf="1" s="1" dxf="1">
    <nc r="F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79" sId="9" odxf="1" s="1" dxf="1">
    <nc r="G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 start="0" length="0">
    <dxf>
      <font>
        <sz val="10"/>
        <color auto="1"/>
        <name val="Calibri"/>
        <scheme val="none"/>
      </font>
      <alignment vertical="center" readingOrder="0"/>
    </dxf>
  </rfmt>
  <rcc rId="1380" sId="9" odxf="1" s="1" dxf="1">
    <nc r="I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0" start="0" length="0">
    <dxf>
      <font>
        <sz val="10"/>
        <color auto="1"/>
        <name val="Calibri"/>
        <scheme val="none"/>
      </font>
      <alignment vertical="center" readingOrder="0"/>
    </dxf>
  </rfmt>
  <rfmt sheetId="9" s="1" sqref="K10" start="0" length="0">
    <dxf>
      <font>
        <sz val="10"/>
        <color auto="1"/>
        <name val="Calibri"/>
        <scheme val="none"/>
      </font>
      <alignment vertical="center" readingOrder="0"/>
    </dxf>
  </rfmt>
  <rfmt sheetId="9" s="1" sqref="L10" start="0" length="0">
    <dxf>
      <font>
        <sz val="10"/>
        <color auto="1"/>
        <name val="Calibri"/>
        <scheme val="none"/>
      </font>
      <alignment vertical="center" readingOrder="0"/>
    </dxf>
  </rfmt>
  <rfmt sheetId="9" s="1" sqref="M10" start="0" length="0">
    <dxf>
      <font>
        <sz val="10"/>
        <color auto="1"/>
        <name val="Calibri"/>
        <scheme val="none"/>
      </font>
      <alignment vertical="center" readingOrder="0"/>
    </dxf>
  </rfmt>
  <rcc rId="1381" sId="9" odxf="1" s="1" dxf="1">
    <nc r="N3">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2" sId="9" odxf="1" s="1" dxf="1">
    <nc r="O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 start="0" length="0">
    <dxf>
      <font>
        <sz val="10"/>
        <color auto="1"/>
        <name val="Calibri"/>
        <scheme val="none"/>
      </font>
      <alignment horizontal="center" readingOrder="0"/>
    </dxf>
  </rfmt>
  <rfmt sheetId="9" s="1" sqref="Q10" start="0" length="0">
    <dxf>
      <font>
        <sz val="10"/>
        <color auto="1"/>
        <name val="Calibri"/>
        <scheme val="none"/>
      </font>
      <alignment horizontal="center" vertical="center" readingOrder="0"/>
    </dxf>
  </rfmt>
  <rfmt sheetId="9" s="1" sqref="R10" start="0" length="0">
    <dxf>
      <font>
        <sz val="10"/>
        <color auto="1"/>
        <name val="Calibri"/>
        <scheme val="none"/>
      </font>
      <alignment vertical="center" readingOrder="0"/>
    </dxf>
  </rfmt>
  <rfmt sheetId="9" s="1" sqref="S10" start="0" length="0">
    <dxf>
      <font>
        <sz val="10"/>
        <color auto="1"/>
        <name val="Calibri"/>
        <scheme val="none"/>
      </font>
      <alignment vertical="center" readingOrder="0"/>
    </dxf>
  </rfmt>
  <rfmt sheetId="9" s="1" sqref="T10" start="0" length="0">
    <dxf>
      <font>
        <sz val="10"/>
        <color auto="1"/>
        <name val="Calibri"/>
        <scheme val="none"/>
      </font>
      <alignment vertical="center" readingOrder="0"/>
    </dxf>
  </rfmt>
  <rfmt sheetId="9" s="1" sqref="U10" start="0" length="0">
    <dxf>
      <font>
        <sz val="10"/>
        <color auto="1"/>
        <name val="Calibri"/>
        <scheme val="none"/>
      </font>
      <alignment vertical="center" readingOrder="0"/>
    </dxf>
  </rfmt>
  <rfmt sheetId="9" s="1" sqref="V10" start="0" length="0">
    <dxf>
      <font>
        <sz val="10"/>
        <color auto="1"/>
        <name val="Calibri"/>
        <scheme val="none"/>
      </font>
      <alignment vertical="center" readingOrder="0"/>
    </dxf>
  </rfmt>
  <rfmt sheetId="9" s="1" sqref="W10" start="0" length="0">
    <dxf>
      <font>
        <sz val="10"/>
        <color auto="1"/>
        <name val="Calibri"/>
        <scheme val="none"/>
      </font>
      <alignment vertical="center" readingOrder="0"/>
    </dxf>
  </rfmt>
  <rfmt sheetId="9" s="1" sqref="A3:XFD3" start="0" length="0">
    <dxf>
      <font>
        <sz val="10"/>
        <color auto="1"/>
        <name val="Calibri"/>
        <scheme val="none"/>
      </font>
      <alignment vertical="center" readingOrder="0"/>
    </dxf>
  </rfmt>
  <rcc rId="1383" sId="9" odxf="1" s="1" dxf="1">
    <nc r="A4">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84" sId="9" odxf="1" s="1" dxf="1">
    <nc r="B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5" sId="9" odxf="1" s="1" dxf="1">
    <nc r="C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6" sId="9" odxf="1" s="1" dxf="1">
    <nc r="D4"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87" sId="9" odxf="1" s="1" dxf="1">
    <nc r="E4"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88" sId="9" odxf="1" s="1" dxf="1">
    <nc r="F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89" sId="9" odxf="1" s="1" dxf="1">
    <nc r="G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 start="0" length="0">
    <dxf>
      <font>
        <sz val="10"/>
        <color auto="1"/>
        <name val="Calibri"/>
        <scheme val="none"/>
      </font>
      <alignment vertical="center" readingOrder="0"/>
    </dxf>
  </rfmt>
  <rcc rId="1390" sId="9" odxf="1" s="1" dxf="1">
    <nc r="I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1" start="0" length="0">
    <dxf>
      <font>
        <sz val="10"/>
        <color auto="1"/>
        <name val="Calibri"/>
        <scheme val="none"/>
      </font>
      <alignment vertical="center" readingOrder="0"/>
    </dxf>
  </rfmt>
  <rfmt sheetId="9" s="1" sqref="K11" start="0" length="0">
    <dxf>
      <font>
        <sz val="10"/>
        <color auto="1"/>
        <name val="Calibri"/>
        <scheme val="none"/>
      </font>
      <alignment vertical="center" readingOrder="0"/>
    </dxf>
  </rfmt>
  <rfmt sheetId="9" s="1" sqref="L11" start="0" length="0">
    <dxf>
      <font>
        <sz val="10"/>
        <color auto="1"/>
        <name val="Calibri"/>
        <scheme val="none"/>
      </font>
      <alignment vertical="center" readingOrder="0"/>
    </dxf>
  </rfmt>
  <rfmt sheetId="9" s="1" sqref="M11" start="0" length="0">
    <dxf>
      <font>
        <sz val="10"/>
        <color auto="1"/>
        <name val="Calibri"/>
        <scheme val="none"/>
      </font>
      <alignment vertical="center" readingOrder="0"/>
    </dxf>
  </rfmt>
  <rcc rId="1391" sId="9" odxf="1" s="1" dxf="1">
    <nc r="N4">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2" sId="9" odxf="1" s="1" dxf="1">
    <nc r="O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 start="0" length="0">
    <dxf>
      <font>
        <sz val="10"/>
        <color auto="1"/>
        <name val="Calibri"/>
        <scheme val="none"/>
      </font>
      <alignment horizontal="center" readingOrder="0"/>
    </dxf>
  </rfmt>
  <rfmt sheetId="9" s="1" sqref="Q11" start="0" length="0">
    <dxf>
      <font>
        <sz val="10"/>
        <color auto="1"/>
        <name val="Calibri"/>
        <scheme val="none"/>
      </font>
      <alignment horizontal="center" vertical="center" readingOrder="0"/>
    </dxf>
  </rfmt>
  <rfmt sheetId="9" s="1" sqref="R11" start="0" length="0">
    <dxf>
      <font>
        <sz val="10"/>
        <color auto="1"/>
        <name val="Calibri"/>
        <scheme val="none"/>
      </font>
      <alignment vertical="center" readingOrder="0"/>
    </dxf>
  </rfmt>
  <rfmt sheetId="9" s="1" sqref="S11" start="0" length="0">
    <dxf>
      <font>
        <sz val="10"/>
        <color auto="1"/>
        <name val="Calibri"/>
        <scheme val="none"/>
      </font>
      <alignment vertical="center" readingOrder="0"/>
    </dxf>
  </rfmt>
  <rfmt sheetId="9" s="1" sqref="T11" start="0" length="0">
    <dxf>
      <font>
        <sz val="10"/>
        <color auto="1"/>
        <name val="Calibri"/>
        <scheme val="none"/>
      </font>
      <alignment vertical="center" readingOrder="0"/>
    </dxf>
  </rfmt>
  <rfmt sheetId="9" s="1" sqref="U11" start="0" length="0">
    <dxf>
      <font>
        <sz val="10"/>
        <color auto="1"/>
        <name val="Calibri"/>
        <scheme val="none"/>
      </font>
      <alignment vertical="center" readingOrder="0"/>
    </dxf>
  </rfmt>
  <rfmt sheetId="9" s="1" sqref="V11" start="0" length="0">
    <dxf>
      <font>
        <sz val="10"/>
        <color auto="1"/>
        <name val="Calibri"/>
        <scheme val="none"/>
      </font>
      <alignment vertical="center" readingOrder="0"/>
    </dxf>
  </rfmt>
  <rfmt sheetId="9" s="1" sqref="W11" start="0" length="0">
    <dxf>
      <font>
        <sz val="10"/>
        <color auto="1"/>
        <name val="Calibri"/>
        <scheme val="none"/>
      </font>
      <alignment vertical="center" readingOrder="0"/>
    </dxf>
  </rfmt>
  <rfmt sheetId="9" s="1" sqref="A4:XFD4" start="0" length="0">
    <dxf>
      <font>
        <sz val="10"/>
        <color auto="1"/>
        <name val="Calibri"/>
        <scheme val="none"/>
      </font>
      <alignment vertical="center" readingOrder="0"/>
    </dxf>
  </rfmt>
  <rcc rId="1393" sId="9" odxf="1" s="1" dxf="1">
    <nc r="A5">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394" sId="9" odxf="1" s="1" dxf="1">
    <nc r="B5"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5" sId="9" odxf="1" s="1" dxf="1">
    <nc r="C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6" sId="9" odxf="1" s="1" dxf="1">
    <nc r="D5"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397" sId="9" odxf="1" s="1" dxf="1">
    <nc r="E5"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398" sId="9" odxf="1" s="1" dxf="1">
    <nc r="F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399" sId="9" odxf="1" s="1" dxf="1">
    <nc r="G5"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2" start="0" length="0">
    <dxf>
      <font>
        <sz val="10"/>
        <color auto="1"/>
        <name val="Calibri"/>
        <scheme val="none"/>
      </font>
      <alignment vertical="center" readingOrder="0"/>
    </dxf>
  </rfmt>
  <rfmt sheetId="9" s="1" sqref="I12" start="0" length="0">
    <dxf>
      <font>
        <sz val="10"/>
        <color auto="1"/>
        <name val="Calibri"/>
        <scheme val="none"/>
      </font>
      <alignment vertical="center" readingOrder="0"/>
    </dxf>
  </rfmt>
  <rfmt sheetId="9" s="1" sqref="J12" start="0" length="0">
    <dxf>
      <font>
        <sz val="10"/>
        <color auto="1"/>
        <name val="Calibri"/>
        <scheme val="none"/>
      </font>
      <alignment vertical="center" readingOrder="0"/>
    </dxf>
  </rfmt>
  <rfmt sheetId="9" s="1" sqref="K12" start="0" length="0">
    <dxf>
      <font>
        <sz val="10"/>
        <color auto="1"/>
        <name val="Calibri"/>
        <scheme val="none"/>
      </font>
      <alignment vertical="center" readingOrder="0"/>
    </dxf>
  </rfmt>
  <rfmt sheetId="9" s="1" sqref="L12" start="0" length="0">
    <dxf>
      <font>
        <sz val="10"/>
        <color auto="1"/>
        <name val="Calibri"/>
        <scheme val="none"/>
      </font>
      <alignment vertical="center" readingOrder="0"/>
    </dxf>
  </rfmt>
  <rcc rId="1400" sId="9" odxf="1" s="1" dxf="1">
    <nc r="M5"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1" sId="9" odxf="1" s="1" dxf="1">
    <nc r="N5">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2" sId="9" odxf="1" s="1" dxf="1">
    <nc r="O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 start="0" length="0">
    <dxf>
      <font>
        <sz val="10"/>
        <color auto="1"/>
        <name val="Calibri"/>
        <scheme val="none"/>
      </font>
      <alignment horizontal="center" readingOrder="0"/>
    </dxf>
  </rfmt>
  <rfmt sheetId="9" s="1" sqref="Q12" start="0" length="0">
    <dxf>
      <font>
        <sz val="10"/>
        <color auto="1"/>
        <name val="Calibri"/>
        <scheme val="none"/>
      </font>
      <alignment horizontal="center" vertical="center" readingOrder="0"/>
    </dxf>
  </rfmt>
  <rfmt sheetId="9" s="1" sqref="R12" start="0" length="0">
    <dxf>
      <font>
        <sz val="10"/>
        <color auto="1"/>
        <name val="Calibri"/>
        <scheme val="none"/>
      </font>
      <alignment vertical="center" readingOrder="0"/>
    </dxf>
  </rfmt>
  <rfmt sheetId="9" s="1" sqref="S12" start="0" length="0">
    <dxf>
      <font>
        <sz val="10"/>
        <color auto="1"/>
        <name val="Calibri"/>
        <scheme val="none"/>
      </font>
      <alignment vertical="center" readingOrder="0"/>
    </dxf>
  </rfmt>
  <rfmt sheetId="9" s="1" sqref="T12" start="0" length="0">
    <dxf>
      <font>
        <sz val="10"/>
        <color auto="1"/>
        <name val="Calibri"/>
        <scheme val="none"/>
      </font>
      <alignment vertical="center" readingOrder="0"/>
    </dxf>
  </rfmt>
  <rfmt sheetId="9" s="1" sqref="U12" start="0" length="0">
    <dxf>
      <font>
        <sz val="10"/>
        <color auto="1"/>
        <name val="Calibri"/>
        <scheme val="none"/>
      </font>
      <alignment vertical="center" readingOrder="0"/>
    </dxf>
  </rfmt>
  <rfmt sheetId="9" s="1" sqref="V12" start="0" length="0">
    <dxf>
      <font>
        <sz val="10"/>
        <color auto="1"/>
        <name val="Calibri"/>
        <scheme val="none"/>
      </font>
      <alignment vertical="center" readingOrder="0"/>
    </dxf>
  </rfmt>
  <rfmt sheetId="9" s="1" sqref="W12" start="0" length="0">
    <dxf>
      <font>
        <sz val="10"/>
        <color auto="1"/>
        <name val="Calibri"/>
        <scheme val="none"/>
      </font>
      <alignment vertical="center" readingOrder="0"/>
    </dxf>
  </rfmt>
  <rfmt sheetId="9" s="1" sqref="A5:XFD5" start="0" length="0">
    <dxf>
      <font>
        <sz val="10"/>
        <color auto="1"/>
        <name val="Calibri"/>
        <scheme val="none"/>
      </font>
      <alignment vertical="center" readingOrder="0"/>
    </dxf>
  </rfmt>
  <rcc rId="1403" sId="9" odxf="1" s="1" dxf="1">
    <nc r="A6">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04" sId="9" odxf="1" s="1" dxf="1">
    <nc r="B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5" sId="9" odxf="1" s="1" dxf="1">
    <nc r="C6">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6" sId="9" odxf="1" s="1" dxf="1">
    <nc r="D6"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07" sId="9" odxf="1" s="1" dxf="1">
    <nc r="E6"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08" sId="9" odxf="1" s="1" dxf="1">
    <nc r="F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09" sId="9" odxf="1" s="1" dxf="1">
    <nc r="G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0" sId="9" odxf="1" s="1" dxf="1">
    <nc r="H6" t="inlineStr">
      <is>
        <t>Gender_patient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3" start="0" length="0">
    <dxf>
      <font>
        <sz val="10"/>
        <color auto="1"/>
        <name val="Calibri"/>
        <scheme val="none"/>
      </font>
      <alignment vertical="center" readingOrder="0"/>
    </dxf>
  </rfmt>
  <rfmt sheetId="9" s="1" sqref="J13" start="0" length="0">
    <dxf>
      <font>
        <sz val="10"/>
        <color auto="1"/>
        <name val="Calibri"/>
        <scheme val="none"/>
      </font>
      <alignment vertical="center" readingOrder="0"/>
    </dxf>
  </rfmt>
  <rfmt sheetId="9" s="1" sqref="K13" start="0" length="0">
    <dxf>
      <font>
        <sz val="10"/>
        <color auto="1"/>
        <name val="Calibri"/>
        <scheme val="none"/>
      </font>
      <alignment vertical="center" readingOrder="0"/>
    </dxf>
  </rfmt>
  <rfmt sheetId="9" s="1" sqref="L13" start="0" length="0">
    <dxf>
      <font>
        <sz val="10"/>
        <color auto="1"/>
        <name val="Calibri"/>
        <scheme val="none"/>
      </font>
      <alignment vertical="center" readingOrder="0"/>
    </dxf>
  </rfmt>
  <rfmt sheetId="9" s="1" sqref="M13" start="0" length="0">
    <dxf>
      <font>
        <sz val="10"/>
        <color auto="1"/>
        <name val="Calibri"/>
        <scheme val="none"/>
      </font>
      <alignment vertical="center" readingOrder="0"/>
    </dxf>
  </rfmt>
  <rcc rId="1411" sId="9" odxf="1" s="1" dxf="1">
    <nc r="N6">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2" sId="9" odxf="1" s="1" dxf="1">
    <nc r="O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 start="0" length="0">
    <dxf>
      <font>
        <sz val="10"/>
        <color auto="1"/>
        <name val="Calibri"/>
        <scheme val="none"/>
      </font>
      <alignment horizontal="center" readingOrder="0"/>
    </dxf>
  </rfmt>
  <rfmt sheetId="9" s="1" sqref="Q13" start="0" length="0">
    <dxf>
      <font>
        <sz val="10"/>
        <color auto="1"/>
        <name val="Calibri"/>
        <scheme val="none"/>
      </font>
      <alignment vertical="center" readingOrder="0"/>
    </dxf>
  </rfmt>
  <rfmt sheetId="9" s="1" sqref="R13" start="0" length="0">
    <dxf>
      <font>
        <sz val="10"/>
        <color auto="1"/>
        <name val="Calibri"/>
        <scheme val="none"/>
      </font>
      <alignment vertical="center" readingOrder="0"/>
    </dxf>
  </rfmt>
  <rfmt sheetId="9" s="1" sqref="S13" start="0" length="0">
    <dxf>
      <font>
        <sz val="10"/>
        <color auto="1"/>
        <name val="Calibri"/>
        <scheme val="none"/>
      </font>
      <alignment vertical="center" readingOrder="0"/>
    </dxf>
  </rfmt>
  <rfmt sheetId="9" s="1" sqref="T13" start="0" length="0">
    <dxf>
      <font>
        <sz val="10"/>
        <color auto="1"/>
        <name val="Calibri"/>
        <scheme val="none"/>
      </font>
      <alignment vertical="center" readingOrder="0"/>
    </dxf>
  </rfmt>
  <rfmt sheetId="9" s="1" sqref="U13" start="0" length="0">
    <dxf>
      <font>
        <sz val="10"/>
        <color auto="1"/>
        <name val="Calibri"/>
        <scheme val="none"/>
      </font>
      <alignment vertical="center" readingOrder="0"/>
    </dxf>
  </rfmt>
  <rfmt sheetId="9" s="1" sqref="V13" start="0" length="0">
    <dxf>
      <font>
        <sz val="10"/>
        <color auto="1"/>
        <name val="Calibri"/>
        <scheme val="none"/>
      </font>
      <alignment vertical="center" readingOrder="0"/>
    </dxf>
  </rfmt>
  <rfmt sheetId="9" s="1" sqref="W13" start="0" length="0">
    <dxf>
      <font>
        <sz val="10"/>
        <color auto="1"/>
        <name val="Calibri"/>
        <scheme val="none"/>
      </font>
      <alignment vertical="center" readingOrder="0"/>
    </dxf>
  </rfmt>
  <rfmt sheetId="9" s="1" sqref="A6:XFD6" start="0" length="0">
    <dxf>
      <font>
        <sz val="10"/>
        <color auto="1"/>
        <name val="Calibri"/>
        <scheme val="none"/>
      </font>
      <alignment vertical="center" readingOrder="0"/>
    </dxf>
  </rfmt>
  <rcc rId="1413" sId="9" odxf="1" s="1" dxf="1">
    <nc r="A7">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14" sId="9" odxf="1" s="1" dxf="1">
    <nc r="B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5" sId="9" odxf="1" s="1" dxf="1">
    <nc r="C7">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6" sId="9" odxf="1" s="1" dxf="1">
    <nc r="D7"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17" sId="9" odxf="1" s="1" dxf="1">
    <nc r="E7"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18" sId="9" odxf="1" s="1" dxf="1">
    <nc r="F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19" sId="9" odxf="1" s="1" dxf="1">
    <nc r="G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4" start="0" length="0">
    <dxf>
      <font>
        <sz val="10"/>
        <color auto="1"/>
        <name val="Calibri"/>
        <scheme val="none"/>
      </font>
      <alignment vertical="center" readingOrder="0"/>
    </dxf>
  </rfmt>
  <rcc rId="1420" sId="9" odxf="1" s="1" dxf="1">
    <nc r="I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4" start="0" length="0">
    <dxf>
      <font>
        <sz val="10"/>
        <color auto="1"/>
        <name val="Calibri"/>
        <scheme val="none"/>
      </font>
      <alignment vertical="center" readingOrder="0"/>
    </dxf>
  </rfmt>
  <rfmt sheetId="9" s="1" sqref="K14" start="0" length="0">
    <dxf>
      <font>
        <sz val="10"/>
        <color auto="1"/>
        <name val="Calibri"/>
        <scheme val="none"/>
      </font>
      <alignment vertical="center" readingOrder="0"/>
    </dxf>
  </rfmt>
  <rfmt sheetId="9" s="1" sqref="L14" start="0" length="0">
    <dxf>
      <font>
        <sz val="10"/>
        <color auto="1"/>
        <name val="Calibri"/>
        <scheme val="none"/>
      </font>
      <alignment vertical="center" readingOrder="0"/>
    </dxf>
  </rfmt>
  <rfmt sheetId="9" s="1" sqref="M14" start="0" length="0">
    <dxf>
      <font>
        <sz val="10"/>
        <color auto="1"/>
        <name val="Calibri"/>
        <scheme val="none"/>
      </font>
      <alignment vertical="center" readingOrder="0"/>
    </dxf>
  </rfmt>
  <rcc rId="1421" sId="9" odxf="1" s="1" dxf="1">
    <nc r="N7">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2" sId="9" odxf="1" s="1" dxf="1">
    <nc r="O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4" start="0" length="0">
    <dxf>
      <font>
        <sz val="10"/>
        <color auto="1"/>
        <name val="Calibri"/>
        <scheme val="none"/>
      </font>
      <alignment horizontal="center" readingOrder="0"/>
    </dxf>
  </rfmt>
  <rfmt sheetId="9" s="1" sqref="Q14" start="0" length="0">
    <dxf>
      <font>
        <sz val="10"/>
        <color auto="1"/>
        <name val="Calibri"/>
        <scheme val="none"/>
      </font>
      <alignment horizontal="center" readingOrder="0"/>
    </dxf>
  </rfmt>
  <rfmt sheetId="9" s="1" sqref="R14" start="0" length="0">
    <dxf>
      <font>
        <sz val="10"/>
        <color auto="1"/>
        <name val="Calibri"/>
        <scheme val="none"/>
      </font>
      <alignment vertical="center" readingOrder="0"/>
    </dxf>
  </rfmt>
  <rfmt sheetId="9" s="1" sqref="S14" start="0" length="0">
    <dxf>
      <font>
        <sz val="10"/>
        <color auto="1"/>
        <name val="Calibri"/>
        <scheme val="none"/>
      </font>
      <alignment vertical="center" readingOrder="0"/>
    </dxf>
  </rfmt>
  <rfmt sheetId="9" s="1" sqref="T14" start="0" length="0">
    <dxf>
      <font>
        <sz val="10"/>
        <color auto="1"/>
        <name val="Calibri"/>
        <scheme val="none"/>
      </font>
      <alignment vertical="center" readingOrder="0"/>
    </dxf>
  </rfmt>
  <rfmt sheetId="9" s="1" sqref="A7:XFD7" start="0" length="0">
    <dxf>
      <font>
        <sz val="10"/>
        <color auto="1"/>
        <name val="Calibri"/>
        <scheme val="none"/>
      </font>
      <alignment vertical="center" readingOrder="0"/>
    </dxf>
  </rfmt>
  <rcc rId="1423" sId="9" odxf="1" s="1" dxf="1">
    <nc r="A8">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24" sId="9" odxf="1" s="1" dxf="1">
    <nc r="B8" t="inlineStr">
      <is>
        <t>Preferred Telephone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5" sId="9" odxf="1" s="1" dxf="1">
    <nc r="C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6" sId="9" odxf="1" s="1" dxf="1">
    <nc r="D8" t="inlineStr">
      <is>
        <t>Patient_Preferred_Telephone_Contact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27" sId="9" odxf="1" s="1" dxf="1">
    <nc r="E8" t="inlineStr">
      <is>
        <t xml:space="preserve">Your doctor may need to speak to you prior to your day of surgery.  Which is the best telephone number to contact you?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28" sId="9" odxf="1" s="1" dxf="1">
    <nc r="F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29" sId="9" odxf="1" s="1" dxf="1">
    <nc r="G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0" sId="9" odxf="1" s="1" dxf="1">
    <nc r="H8" t="inlineStr">
      <is>
        <t>Preferred_telephone_contact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 start="0" length="0">
    <dxf>
      <font>
        <sz val="10"/>
        <color auto="1"/>
        <name val="Calibri"/>
        <scheme val="none"/>
      </font>
      <alignment vertical="center" readingOrder="0"/>
    </dxf>
  </rfmt>
  <rfmt sheetId="9" s="1" sqref="J15" start="0" length="0">
    <dxf>
      <font>
        <sz val="10"/>
        <color auto="1"/>
        <name val="Calibri"/>
        <scheme val="none"/>
      </font>
      <alignment vertical="center" readingOrder="0"/>
    </dxf>
  </rfmt>
  <rfmt sheetId="9" s="1" sqref="K15" start="0" length="0">
    <dxf>
      <font>
        <sz val="10"/>
        <color auto="1"/>
        <name val="Calibri"/>
        <scheme val="none"/>
      </font>
      <alignment vertical="center" readingOrder="0"/>
    </dxf>
  </rfmt>
  <rfmt sheetId="9" s="1" sqref="L15" start="0" length="0">
    <dxf>
      <font>
        <sz val="10"/>
        <color auto="1"/>
        <name val="Calibri"/>
        <scheme val="none"/>
      </font>
      <alignment vertical="center" readingOrder="0"/>
    </dxf>
  </rfmt>
  <rfmt sheetId="9" s="1" sqref="M15" start="0" length="0">
    <dxf>
      <font>
        <sz val="10"/>
        <color auto="1"/>
        <name val="Calibri"/>
        <scheme val="none"/>
      </font>
      <alignment vertical="center" readingOrder="0"/>
    </dxf>
  </rfmt>
  <rcc rId="1431" sId="9" odxf="1" s="1" dxf="1">
    <nc r="N8">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2" sId="9" odxf="1" s="1" dxf="1">
    <nc r="O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5" start="0" length="0">
    <dxf>
      <font>
        <sz val="10"/>
        <color auto="1"/>
        <name val="Calibri"/>
        <scheme val="none"/>
      </font>
      <alignment horizontal="center" readingOrder="0"/>
    </dxf>
  </rfmt>
  <rfmt sheetId="9" s="1" sqref="Q15" start="0" length="0">
    <dxf>
      <font>
        <sz val="10"/>
        <color auto="1"/>
        <name val="Calibri"/>
        <scheme val="none"/>
      </font>
      <alignment horizontal="center" readingOrder="0"/>
    </dxf>
  </rfmt>
  <rfmt sheetId="9" s="1" sqref="R15" start="0" length="0">
    <dxf>
      <font>
        <sz val="10"/>
        <color auto="1"/>
        <name val="Calibri"/>
        <scheme val="none"/>
      </font>
      <alignment vertical="center" readingOrder="0"/>
    </dxf>
  </rfmt>
  <rfmt sheetId="9" s="1" sqref="S15" start="0" length="0">
    <dxf>
      <font>
        <sz val="10"/>
        <color auto="1"/>
        <name val="Calibri"/>
        <scheme val="none"/>
      </font>
      <alignment vertical="center" readingOrder="0"/>
    </dxf>
  </rfmt>
  <rfmt sheetId="9" s="1" sqref="T15" start="0" length="0">
    <dxf>
      <font>
        <sz val="10"/>
        <color auto="1"/>
        <name val="Calibri"/>
        <scheme val="none"/>
      </font>
      <alignment vertical="center" readingOrder="0"/>
    </dxf>
  </rfmt>
  <rfmt sheetId="9" s="1" sqref="A8:XFD8" start="0" length="0">
    <dxf>
      <font>
        <sz val="10"/>
        <color auto="1"/>
        <name val="Calibri"/>
        <scheme val="none"/>
      </font>
      <alignment vertical="center" readingOrder="0"/>
    </dxf>
  </rfmt>
  <rcc rId="1433" sId="9" odxf="1" s="1" dxf="1">
    <nc r="A9">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34" sId="9" odxf="1" s="1" dxf="1">
    <nc r="B9"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5" sId="9" odxf="1" s="1" dxf="1">
    <nc r="C9">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6" sId="9" odxf="1" s="1" dxf="1">
    <nc r="D9"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37" sId="9" odxf="1" s="1" dxf="1">
    <nc r="E9"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38" sId="9" odxf="1" s="1" dxf="1">
    <nc r="F9" t="inlineStr">
      <is>
        <t>Patient_Preferred_Telephone_Contact=Home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39" sId="9" odxf="1" s="1" dxf="1">
    <nc r="G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6" start="0" length="0">
    <dxf>
      <font>
        <sz val="10"/>
        <color auto="1"/>
        <name val="Calibri"/>
        <scheme val="none"/>
      </font>
      <alignment vertical="center" readingOrder="0"/>
    </dxf>
  </rfmt>
  <rcc rId="1440" sId="9" odxf="1" s="1" dxf="1">
    <nc r="I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6" start="0" length="0">
    <dxf>
      <font>
        <sz val="10"/>
        <color auto="1"/>
        <name val="Calibri"/>
        <scheme val="none"/>
      </font>
      <alignment vertical="center" readingOrder="0"/>
    </dxf>
  </rfmt>
  <rfmt sheetId="9" s="1" sqref="K16" start="0" length="0">
    <dxf>
      <font>
        <sz val="10"/>
        <color auto="1"/>
        <name val="Calibri"/>
        <scheme val="none"/>
      </font>
      <alignment vertical="center" readingOrder="0"/>
    </dxf>
  </rfmt>
  <rfmt sheetId="9" s="1" sqref="L16" start="0" length="0">
    <dxf>
      <font>
        <sz val="10"/>
        <color auto="1"/>
        <name val="Calibri"/>
        <scheme val="none"/>
      </font>
      <alignment vertical="center" readingOrder="0"/>
    </dxf>
  </rfmt>
  <rfmt sheetId="9" s="1" sqref="M16" start="0" length="0">
    <dxf>
      <font>
        <sz val="10"/>
        <color auto="1"/>
        <name val="Calibri"/>
        <scheme val="none"/>
      </font>
      <alignment vertical="center" readingOrder="0"/>
    </dxf>
  </rfmt>
  <rcc rId="1441" sId="9" odxf="1" s="1" dxf="1">
    <nc r="N9">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2" sId="9" odxf="1" s="1" dxf="1">
    <nc r="O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6" start="0" length="0">
    <dxf>
      <font>
        <sz val="10"/>
        <color auto="1"/>
        <name val="Calibri"/>
        <scheme val="none"/>
      </font>
      <alignment horizontal="center" readingOrder="0"/>
    </dxf>
  </rfmt>
  <rfmt sheetId="9" s="1" sqref="Q16" start="0" length="0">
    <dxf>
      <font>
        <sz val="10"/>
        <color auto="1"/>
        <name val="Calibri"/>
        <scheme val="none"/>
      </font>
      <alignment horizontal="center" readingOrder="0"/>
    </dxf>
  </rfmt>
  <rfmt sheetId="9" s="1" sqref="R16" start="0" length="0">
    <dxf>
      <font>
        <sz val="10"/>
        <color auto="1"/>
        <name val="Calibri"/>
        <scheme val="none"/>
      </font>
      <alignment vertical="center" readingOrder="0"/>
    </dxf>
  </rfmt>
  <rfmt sheetId="9" s="1" sqref="S16" start="0" length="0">
    <dxf>
      <font>
        <sz val="10"/>
        <color auto="1"/>
        <name val="Calibri"/>
        <scheme val="none"/>
      </font>
      <alignment vertical="center" readingOrder="0"/>
    </dxf>
  </rfmt>
  <rfmt sheetId="9" s="1" sqref="T16" start="0" length="0">
    <dxf>
      <font>
        <sz val="10"/>
        <color auto="1"/>
        <name val="Calibri"/>
        <scheme val="none"/>
      </font>
      <alignment vertical="center" readingOrder="0"/>
    </dxf>
  </rfmt>
  <rfmt sheetId="9" s="1" sqref="A9:XFD9" start="0" length="0">
    <dxf>
      <font>
        <sz val="10"/>
        <color auto="1"/>
        <name val="Calibri"/>
        <scheme val="none"/>
      </font>
      <alignment vertical="center" readingOrder="0"/>
    </dxf>
  </rfmt>
  <rcc rId="1443" sId="9" odxf="1" s="1" dxf="1">
    <nc r="A10">
      <v>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44" sId="9" odxf="1" s="1" dxf="1">
    <nc r="B10"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5" sId="9" odxf="1" s="1" dxf="1">
    <nc r="C10">
      <v>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6" sId="9" odxf="1" s="1" dxf="1">
    <nc r="D10"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47" sId="9" odxf="1" s="1" dxf="1">
    <nc r="E10"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48" sId="9" odxf="1" s="1" dxf="1">
    <nc r="F10" t="inlineStr">
      <is>
        <t>Patient_Preferred_Telephone_Contact=Mobile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49" sId="9" odxf="1" s="1" dxf="1">
    <nc r="G1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7" start="0" length="0">
    <dxf>
      <font>
        <sz val="10"/>
        <color auto="1"/>
        <name val="Calibri"/>
        <scheme val="none"/>
      </font>
      <alignment vertical="center" readingOrder="0"/>
    </dxf>
  </rfmt>
  <rcc rId="1450" sId="9" odxf="1" s="1" dxf="1">
    <nc r="I1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7" start="0" length="0">
    <dxf>
      <font>
        <sz val="10"/>
        <color auto="1"/>
        <name val="Calibri"/>
        <scheme val="none"/>
      </font>
      <alignment vertical="center" readingOrder="0"/>
    </dxf>
  </rfmt>
  <rfmt sheetId="9" s="1" sqref="K17" start="0" length="0">
    <dxf>
      <font>
        <sz val="10"/>
        <color auto="1"/>
        <name val="Calibri"/>
        <scheme val="none"/>
      </font>
      <alignment vertical="center" readingOrder="0"/>
    </dxf>
  </rfmt>
  <rfmt sheetId="9" s="1" sqref="L17" start="0" length="0">
    <dxf>
      <font>
        <sz val="10"/>
        <color auto="1"/>
        <name val="Calibri"/>
        <scheme val="none"/>
      </font>
      <alignment vertical="center" readingOrder="0"/>
    </dxf>
  </rfmt>
  <rfmt sheetId="9" s="1" sqref="M17" start="0" length="0">
    <dxf>
      <font>
        <sz val="10"/>
        <color auto="1"/>
        <name val="Calibri"/>
        <scheme val="none"/>
      </font>
      <alignment vertical="center" readingOrder="0"/>
    </dxf>
  </rfmt>
  <rcc rId="1451" sId="9" odxf="1" s="1" dxf="1">
    <nc r="N10">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2" sId="9" odxf="1" s="1" dxf="1">
    <nc r="O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7" start="0" length="0">
    <dxf>
      <font>
        <sz val="10"/>
        <color auto="1"/>
        <name val="Calibri"/>
        <scheme val="none"/>
      </font>
      <alignment horizontal="center" readingOrder="0"/>
    </dxf>
  </rfmt>
  <rfmt sheetId="9" s="1" sqref="Q17" start="0" length="0">
    <dxf>
      <font>
        <sz val="10"/>
        <color auto="1"/>
        <name val="Calibri"/>
        <scheme val="none"/>
      </font>
      <alignment horizontal="center" readingOrder="0"/>
    </dxf>
  </rfmt>
  <rfmt sheetId="9" s="1" sqref="R17" start="0" length="0">
    <dxf>
      <font>
        <sz val="10"/>
        <color auto="1"/>
        <name val="Calibri"/>
        <scheme val="none"/>
      </font>
      <alignment vertical="center" readingOrder="0"/>
    </dxf>
  </rfmt>
  <rfmt sheetId="9" s="1" sqref="S17" start="0" length="0">
    <dxf>
      <font>
        <sz val="10"/>
        <color auto="1"/>
        <name val="Calibri"/>
        <scheme val="none"/>
      </font>
      <alignment vertical="center" readingOrder="0"/>
    </dxf>
  </rfmt>
  <rfmt sheetId="9" s="1" sqref="T17" start="0" length="0">
    <dxf>
      <font>
        <sz val="10"/>
        <color auto="1"/>
        <name val="Calibri"/>
        <scheme val="none"/>
      </font>
      <alignment vertical="center" readingOrder="0"/>
    </dxf>
  </rfmt>
  <rfmt sheetId="9" s="1" sqref="A10:XFD10" start="0" length="0">
    <dxf>
      <font>
        <sz val="10"/>
        <color auto="1"/>
        <name val="Calibri"/>
        <scheme val="none"/>
      </font>
      <alignment vertical="center" readingOrder="0"/>
    </dxf>
  </rfmt>
  <rcc rId="1453" sId="9" odxf="1" s="1" dxf="1">
    <nc r="A11">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54" sId="9" odxf="1" s="1" dxf="1">
    <nc r="B11"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5" sId="9" odxf="1" s="1" dxf="1">
    <nc r="C1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6" sId="9" odxf="1" s="1" dxf="1">
    <nc r="D11"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57" sId="9" odxf="1" s="1" dxf="1">
    <nc r="E11"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58" sId="9" odxf="1" s="1" dxf="1">
    <nc r="F11" t="inlineStr">
      <is>
        <t>Patient_Preferred_Telephone_Contact=Work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59" sId="9" odxf="1" s="1" dxf="1">
    <nc r="G1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8" start="0" length="0">
    <dxf>
      <font>
        <sz val="10"/>
        <color auto="1"/>
        <name val="Calibri"/>
        <scheme val="none"/>
      </font>
      <alignment vertical="center" readingOrder="0"/>
    </dxf>
  </rfmt>
  <rcc rId="1460" sId="9" odxf="1" s="1" dxf="1">
    <nc r="I1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8" start="0" length="0">
    <dxf>
      <font>
        <sz val="10"/>
        <color auto="1"/>
        <name val="Calibri"/>
        <scheme val="none"/>
      </font>
      <alignment vertical="center" readingOrder="0"/>
    </dxf>
  </rfmt>
  <rfmt sheetId="9" s="1" sqref="K18" start="0" length="0">
    <dxf>
      <font>
        <sz val="10"/>
        <color auto="1"/>
        <name val="Calibri"/>
        <scheme val="none"/>
      </font>
      <alignment vertical="center" readingOrder="0"/>
    </dxf>
  </rfmt>
  <rfmt sheetId="9" s="1" sqref="L18" start="0" length="0">
    <dxf>
      <font>
        <sz val="10"/>
        <color auto="1"/>
        <name val="Calibri"/>
        <scheme val="none"/>
      </font>
      <alignment vertical="center" readingOrder="0"/>
    </dxf>
  </rfmt>
  <rfmt sheetId="9" s="1" sqref="M18" start="0" length="0">
    <dxf>
      <font>
        <sz val="10"/>
        <color auto="1"/>
        <name val="Calibri"/>
        <scheme val="none"/>
      </font>
      <alignment vertical="center" readingOrder="0"/>
    </dxf>
  </rfmt>
  <rcc rId="1461" sId="9" odxf="1" s="1" dxf="1">
    <nc r="N11">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2" sId="9" odxf="1" s="1" dxf="1">
    <nc r="O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8" start="0" length="0">
    <dxf>
      <font>
        <sz val="10"/>
        <color auto="1"/>
        <name val="Calibri"/>
        <scheme val="none"/>
      </font>
      <alignment horizontal="center" readingOrder="0"/>
    </dxf>
  </rfmt>
  <rfmt sheetId="9" s="1" sqref="Q18" start="0" length="0">
    <dxf>
      <font>
        <sz val="10"/>
        <color auto="1"/>
        <name val="Calibri"/>
        <scheme val="none"/>
      </font>
      <alignment horizontal="center" readingOrder="0"/>
    </dxf>
  </rfmt>
  <rfmt sheetId="9" s="1" sqref="R18" start="0" length="0">
    <dxf>
      <font>
        <sz val="10"/>
        <color auto="1"/>
        <name val="Calibri"/>
        <scheme val="none"/>
      </font>
      <alignment vertical="center" readingOrder="0"/>
    </dxf>
  </rfmt>
  <rfmt sheetId="9" s="1" sqref="S18" start="0" length="0">
    <dxf>
      <font>
        <sz val="10"/>
        <color auto="1"/>
        <name val="Calibri"/>
        <scheme val="none"/>
      </font>
      <alignment vertical="center" readingOrder="0"/>
    </dxf>
  </rfmt>
  <rfmt sheetId="9" s="1" sqref="T18" start="0" length="0">
    <dxf>
      <font>
        <sz val="10"/>
        <color auto="1"/>
        <name val="Calibri"/>
        <scheme val="none"/>
      </font>
      <alignment vertical="center" readingOrder="0"/>
    </dxf>
  </rfmt>
  <rfmt sheetId="9" s="1" sqref="A11:XFD11" start="0" length="0">
    <dxf>
      <font>
        <sz val="10"/>
        <color auto="1"/>
        <name val="Calibri"/>
        <scheme val="none"/>
      </font>
      <alignment vertical="center" readingOrder="0"/>
    </dxf>
  </rfmt>
  <rcc rId="1463" sId="9" odxf="1" s="1" dxf="1">
    <nc r="A1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64" sId="9" odxf="1" s="1" dxf="1">
    <nc r="B12"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5" sId="9" odxf="1" s="1" dxf="1">
    <nc r="C12">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6" sId="9" odxf="1" s="1" dxf="1">
    <nc r="D12"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7" sId="9" odxf="1" s="1" dxf="1">
    <nc r="E12"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68" sId="9" odxf="1" s="1" dxf="1">
    <nc r="F12"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69" sId="9" odxf="1" s="1" dxf="1">
    <nc r="G1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9" start="0" length="0">
    <dxf>
      <font>
        <sz val="10"/>
        <color auto="1"/>
        <name val="Calibri"/>
        <scheme val="none"/>
      </font>
      <alignment vertical="center" readingOrder="0"/>
    </dxf>
  </rfmt>
  <rcc rId="1470" sId="9" odxf="1" s="1" dxf="1">
    <nc r="I1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9" start="0" length="0">
    <dxf>
      <font>
        <sz val="10"/>
        <color auto="1"/>
        <name val="Calibri"/>
        <scheme val="none"/>
      </font>
      <alignment vertical="center" readingOrder="0"/>
    </dxf>
  </rfmt>
  <rfmt sheetId="9" s="1" sqref="K19" start="0" length="0">
    <dxf>
      <font>
        <sz val="10"/>
        <color auto="1"/>
        <name val="Calibri"/>
        <scheme val="none"/>
      </font>
      <alignment vertical="center" readingOrder="0"/>
    </dxf>
  </rfmt>
  <rfmt sheetId="9" s="1" sqref="L19" start="0" length="0">
    <dxf>
      <font>
        <sz val="10"/>
        <color auto="1"/>
        <name val="Calibri"/>
        <scheme val="none"/>
      </font>
      <alignment vertical="center" readingOrder="0"/>
    </dxf>
  </rfmt>
  <rfmt sheetId="9" s="1" sqref="M19" start="0" length="0">
    <dxf>
      <font>
        <sz val="10"/>
        <color auto="1"/>
        <name val="Calibri"/>
        <scheme val="none"/>
      </font>
      <alignment vertical="center" readingOrder="0"/>
    </dxf>
  </rfmt>
  <rcc rId="1471" sId="9" odxf="1" s="1" dxf="1">
    <nc r="N12">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2" sId="9" odxf="1" s="1" dxf="1">
    <nc r="O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9" start="0" length="0">
    <dxf>
      <font>
        <sz val="10"/>
        <color auto="1"/>
        <name val="Calibri"/>
        <scheme val="none"/>
      </font>
      <alignment horizontal="center" readingOrder="0"/>
    </dxf>
  </rfmt>
  <rfmt sheetId="9" s="1" sqref="Q19" start="0" length="0">
    <dxf>
      <font>
        <sz val="10"/>
        <color auto="1"/>
        <name val="Calibri"/>
        <scheme val="none"/>
      </font>
      <alignment horizontal="center" readingOrder="0"/>
    </dxf>
  </rfmt>
  <rfmt sheetId="9" s="1" sqref="R19" start="0" length="0">
    <dxf>
      <font>
        <sz val="10"/>
        <color auto="1"/>
        <name val="Calibri"/>
        <scheme val="none"/>
      </font>
      <alignment vertical="center" readingOrder="0"/>
    </dxf>
  </rfmt>
  <rfmt sheetId="9" s="1" sqref="S19" start="0" length="0">
    <dxf>
      <font>
        <sz val="10"/>
        <color auto="1"/>
        <name val="Calibri"/>
        <scheme val="none"/>
      </font>
      <alignment vertical="center" readingOrder="0"/>
    </dxf>
  </rfmt>
  <rfmt sheetId="9" s="1" sqref="T19" start="0" length="0">
    <dxf>
      <font>
        <sz val="10"/>
        <color auto="1"/>
        <name val="Calibri"/>
        <scheme val="none"/>
      </font>
      <alignment vertical="center" readingOrder="0"/>
    </dxf>
  </rfmt>
  <rfmt sheetId="9" s="1" sqref="A12:XFD12" start="0" length="0">
    <dxf>
      <font>
        <sz val="10"/>
        <color auto="1"/>
        <name val="Calibri"/>
        <scheme val="none"/>
      </font>
      <alignment vertical="center" readingOrder="0"/>
    </dxf>
  </rfmt>
  <rcc rId="1473" sId="9" odxf="1" s="1" dxf="1">
    <nc r="A13">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74" sId="9" odxf="1" s="1" dxf="1">
    <nc r="B13"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5" sId="9" odxf="1" s="1" dxf="1">
    <nc r="C13">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6" sId="9" odxf="1" s="1" dxf="1">
    <nc r="D13"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7" sId="9" odxf="1" s="1" dxf="1">
    <nc r="E13"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78" sId="9" odxf="1" s="1" dxf="1">
    <nc r="F1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79" sId="9" odxf="1" s="1" dxf="1">
    <nc r="G1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480" sId="9" odxf="1" s="1" dxf="1">
    <nc r="H1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20" start="0" length="0">
    <dxf>
      <font>
        <sz val="10"/>
        <color auto="1"/>
        <name val="Calibri"/>
        <scheme val="none"/>
      </font>
      <alignment vertical="center" readingOrder="0"/>
    </dxf>
  </rfmt>
  <rfmt sheetId="9" s="1" sqref="J20" start="0" length="0">
    <dxf>
      <font>
        <sz val="10"/>
        <color auto="1"/>
        <name val="Calibri"/>
        <scheme val="none"/>
      </font>
      <alignment vertical="center" readingOrder="0"/>
    </dxf>
  </rfmt>
  <rfmt sheetId="9" s="1" sqref="K20" start="0" length="0">
    <dxf>
      <font>
        <sz val="10"/>
        <color auto="1"/>
        <name val="Calibri"/>
        <scheme val="none"/>
      </font>
      <alignment vertical="center" readingOrder="0"/>
    </dxf>
  </rfmt>
  <rfmt sheetId="9" s="1" sqref="L20" start="0" length="0">
    <dxf>
      <font>
        <sz val="10"/>
        <color auto="1"/>
        <name val="Calibri"/>
        <scheme val="none"/>
      </font>
      <alignment vertical="center" readingOrder="0"/>
    </dxf>
  </rfmt>
  <rfmt sheetId="9" s="1" sqref="M20" start="0" length="0">
    <dxf>
      <font>
        <sz val="10"/>
        <color auto="1"/>
        <name val="Calibri"/>
        <scheme val="none"/>
      </font>
      <alignment vertical="center" readingOrder="0"/>
    </dxf>
  </rfmt>
  <rcc rId="1481" sId="9" odxf="1" s="1" dxf="1">
    <nc r="N13">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2" sId="9" odxf="1" s="1" dxf="1">
    <nc r="O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0" start="0" length="0">
    <dxf>
      <font>
        <sz val="10"/>
        <color auto="1"/>
        <name val="Calibri"/>
        <scheme val="none"/>
      </font>
      <alignment horizontal="center" readingOrder="0"/>
    </dxf>
  </rfmt>
  <rfmt sheetId="9" s="1" sqref="Q20" start="0" length="0">
    <dxf>
      <font>
        <sz val="10"/>
        <color auto="1"/>
        <name val="Calibri"/>
        <scheme val="none"/>
      </font>
      <alignment horizontal="center" readingOrder="0"/>
    </dxf>
  </rfmt>
  <rfmt sheetId="9" s="1" sqref="R20" start="0" length="0">
    <dxf>
      <font>
        <sz val="10"/>
        <color auto="1"/>
        <name val="Calibri"/>
        <scheme val="none"/>
      </font>
      <alignment vertical="center" readingOrder="0"/>
    </dxf>
  </rfmt>
  <rfmt sheetId="9" s="1" sqref="S20" start="0" length="0">
    <dxf>
      <font>
        <sz val="10"/>
        <color auto="1"/>
        <name val="Calibri"/>
        <scheme val="none"/>
      </font>
      <alignment vertical="center" readingOrder="0"/>
    </dxf>
  </rfmt>
  <rfmt sheetId="9" s="1" sqref="T20" start="0" length="0">
    <dxf>
      <font>
        <sz val="10"/>
        <color auto="1"/>
        <name val="Calibri"/>
        <scheme val="none"/>
      </font>
      <alignment vertical="center" readingOrder="0"/>
    </dxf>
  </rfmt>
  <rfmt sheetId="9" s="1" sqref="A13:XFD13" start="0" length="0">
    <dxf>
      <font>
        <sz val="10"/>
        <color auto="1"/>
        <name val="Calibri"/>
        <scheme val="none"/>
      </font>
      <alignment vertical="center" readingOrder="0"/>
    </dxf>
  </rfmt>
  <rcc rId="1483" sId="9" odxf="1" s="1" dxf="1">
    <nc r="A14">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84" sId="9" odxf="1" s="1" dxf="1">
    <nc r="B1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5" sId="9" odxf="1" s="1" dxf="1">
    <nc r="C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6" sId="9" odxf="1" s="1" dxf="1">
    <nc r="D14"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7" sId="9" odxf="1" s="1" dxf="1">
    <nc r="E14"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88" sId="9" odxf="1" s="1" dxf="1">
    <nc r="F14"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89" sId="9" odxf="1" s="1" dxf="1">
    <nc r="G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1" start="0" length="0">
    <dxf>
      <font>
        <sz val="10"/>
        <color auto="1"/>
        <name val="Calibri"/>
        <scheme val="none"/>
      </font>
      <alignment vertical="center" readingOrder="0"/>
    </dxf>
  </rfmt>
  <rcc rId="1490" sId="9" odxf="1" s="1" dxf="1">
    <nc r="I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1" start="0" length="0">
    <dxf>
      <font>
        <sz val="10"/>
        <color auto="1"/>
        <name val="Calibri"/>
        <scheme val="none"/>
      </font>
      <alignment vertical="center" readingOrder="0"/>
    </dxf>
  </rfmt>
  <rfmt sheetId="9" s="1" sqref="K21" start="0" length="0">
    <dxf>
      <font>
        <sz val="10"/>
        <color auto="1"/>
        <name val="Calibri"/>
        <scheme val="none"/>
      </font>
      <alignment vertical="center" readingOrder="0"/>
    </dxf>
  </rfmt>
  <rfmt sheetId="9" s="1" sqref="L21" start="0" length="0">
    <dxf>
      <font>
        <sz val="10"/>
        <color auto="1"/>
        <name val="Calibri"/>
        <scheme val="none"/>
      </font>
      <alignment vertical="center" readingOrder="0"/>
    </dxf>
  </rfmt>
  <rfmt sheetId="9" s="1" sqref="M21" start="0" length="0">
    <dxf>
      <font>
        <sz val="10"/>
        <color auto="1"/>
        <name val="Calibri"/>
        <scheme val="none"/>
      </font>
      <alignment vertical="center" readingOrder="0"/>
    </dxf>
  </rfmt>
  <rcc rId="1491" sId="9" odxf="1" s="1" dxf="1">
    <nc r="N14">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2" sId="9" odxf="1" s="1" dxf="1">
    <nc r="O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1" start="0" length="0">
    <dxf>
      <font>
        <sz val="10"/>
        <color auto="1"/>
        <name val="Calibri"/>
        <scheme val="none"/>
      </font>
      <alignment horizontal="center" readingOrder="0"/>
    </dxf>
  </rfmt>
  <rfmt sheetId="9" s="1" sqref="Q21" start="0" length="0">
    <dxf>
      <font>
        <sz val="10"/>
        <color auto="1"/>
        <name val="Calibri"/>
        <scheme val="none"/>
      </font>
      <alignment horizontal="center" readingOrder="0"/>
    </dxf>
  </rfmt>
  <rfmt sheetId="9" s="1" sqref="R21" start="0" length="0">
    <dxf>
      <font>
        <sz val="10"/>
        <color auto="1"/>
        <name val="Calibri"/>
        <scheme val="none"/>
      </font>
      <alignment vertical="center" readingOrder="0"/>
    </dxf>
  </rfmt>
  <rfmt sheetId="9" s="1" sqref="S21" start="0" length="0">
    <dxf>
      <font>
        <sz val="10"/>
        <color auto="1"/>
        <name val="Calibri"/>
        <scheme val="none"/>
      </font>
      <alignment vertical="center" readingOrder="0"/>
    </dxf>
  </rfmt>
  <rfmt sheetId="9" s="1" sqref="T21" start="0" length="0">
    <dxf>
      <font>
        <sz val="10"/>
        <color auto="1"/>
        <name val="Calibri"/>
        <scheme val="none"/>
      </font>
      <alignment vertical="center" readingOrder="0"/>
    </dxf>
  </rfmt>
  <rfmt sheetId="9" s="1" sqref="A14:XFD14" start="0" length="0">
    <dxf>
      <font>
        <sz val="10"/>
        <color auto="1"/>
        <name val="Calibri"/>
        <scheme val="none"/>
      </font>
      <alignment vertical="center" readingOrder="0"/>
    </dxf>
  </rfmt>
  <rcc rId="1493" sId="9" odxf="1" s="1" dxf="1">
    <nc r="A15">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494" sId="9" odxf="1" s="1" dxf="1">
    <nc r="B1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5" sId="9" odxf="1" s="1" dxf="1">
    <nc r="C15">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6" sId="9" odxf="1" s="1" dxf="1">
    <nc r="D15"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7" sId="9" odxf="1" s="1" dxf="1">
    <nc r="E15"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498" sId="9" odxf="1" s="1" dxf="1">
    <nc r="F15"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499" sId="9" odxf="1" s="1" dxf="1">
    <nc r="G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2" start="0" length="0">
    <dxf>
      <font>
        <sz val="10"/>
        <color auto="1"/>
        <name val="Calibri"/>
        <scheme val="none"/>
      </font>
      <alignment vertical="center" readingOrder="0"/>
    </dxf>
  </rfmt>
  <rcc rId="1500" sId="9" odxf="1" s="1" dxf="1">
    <nc r="I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2" start="0" length="0">
    <dxf>
      <font>
        <sz val="10"/>
        <color auto="1"/>
        <name val="Calibri"/>
        <scheme val="none"/>
      </font>
      <alignment vertical="center" readingOrder="0"/>
    </dxf>
  </rfmt>
  <rfmt sheetId="9" s="1" sqref="K22" start="0" length="0">
    <dxf>
      <font>
        <sz val="10"/>
        <color auto="1"/>
        <name val="Calibri"/>
        <scheme val="none"/>
      </font>
      <alignment vertical="center" readingOrder="0"/>
    </dxf>
  </rfmt>
  <rfmt sheetId="9" s="1" sqref="L22" start="0" length="0">
    <dxf>
      <font>
        <sz val="10"/>
        <color auto="1"/>
        <name val="Calibri"/>
        <scheme val="none"/>
      </font>
      <alignment vertical="center" readingOrder="0"/>
    </dxf>
  </rfmt>
  <rfmt sheetId="9" s="1" sqref="M22" start="0" length="0">
    <dxf>
      <font>
        <sz val="10"/>
        <color auto="1"/>
        <name val="Calibri"/>
        <scheme val="none"/>
      </font>
      <alignment vertical="center" readingOrder="0"/>
    </dxf>
  </rfmt>
  <rcc rId="1501" sId="9" odxf="1" s="1" dxf="1">
    <nc r="N15">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2" sId="9" odxf="1" s="1" dxf="1">
    <nc r="O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2" start="0" length="0">
    <dxf>
      <font>
        <sz val="10"/>
        <color auto="1"/>
        <name val="Calibri"/>
        <scheme val="none"/>
      </font>
      <alignment horizontal="center" readingOrder="0"/>
    </dxf>
  </rfmt>
  <rfmt sheetId="9" s="1" sqref="Q22" start="0" length="0">
    <dxf>
      <font>
        <sz val="10"/>
        <color auto="1"/>
        <name val="Calibri"/>
        <scheme val="none"/>
      </font>
      <alignment horizontal="center" readingOrder="0"/>
    </dxf>
  </rfmt>
  <rfmt sheetId="9" s="1" sqref="R22" start="0" length="0">
    <dxf>
      <font>
        <sz val="10"/>
        <color auto="1"/>
        <name val="Calibri"/>
        <scheme val="none"/>
      </font>
      <alignment vertical="center" readingOrder="0"/>
    </dxf>
  </rfmt>
  <rfmt sheetId="9" s="1" sqref="S22" start="0" length="0">
    <dxf>
      <font>
        <sz val="10"/>
        <color auto="1"/>
        <name val="Calibri"/>
        <scheme val="none"/>
      </font>
      <alignment vertical="center" readingOrder="0"/>
    </dxf>
  </rfmt>
  <rfmt sheetId="9" s="1" sqref="T22" start="0" length="0">
    <dxf>
      <font>
        <sz val="10"/>
        <color auto="1"/>
        <name val="Calibri"/>
        <scheme val="none"/>
      </font>
      <alignment vertical="center" readingOrder="0"/>
    </dxf>
  </rfmt>
  <rfmt sheetId="9" s="1" sqref="A15:XFD15" start="0" length="0">
    <dxf>
      <font>
        <sz val="10"/>
        <color auto="1"/>
        <name val="Calibri"/>
        <scheme val="none"/>
      </font>
      <alignment vertical="center" readingOrder="0"/>
    </dxf>
  </rfmt>
  <rcc rId="1503" sId="9" odxf="1" s="1" dxf="1">
    <nc r="A16">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04" sId="9" odxf="1" s="1" dxf="1">
    <nc r="B1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5" sId="9" odxf="1" s="1" dxf="1">
    <nc r="C1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6" sId="9" odxf="1" s="1" dxf="1">
    <nc r="D16"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7" sId="9" odxf="1" s="1" dxf="1">
    <nc r="E16"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08" sId="9" odxf="1" s="1" dxf="1">
    <nc r="F16"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09" sId="9" odxf="1" s="1" dxf="1">
    <nc r="G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3" start="0" length="0">
    <dxf>
      <font>
        <sz val="10"/>
        <color auto="1"/>
        <name val="Calibri"/>
        <scheme val="none"/>
      </font>
      <alignment vertical="center" readingOrder="0"/>
    </dxf>
  </rfmt>
  <rcc rId="1510" sId="9" odxf="1" s="1" dxf="1">
    <nc r="I1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3" start="0" length="0">
    <dxf>
      <font>
        <sz val="10"/>
        <color auto="1"/>
        <name val="Calibri"/>
        <scheme val="none"/>
      </font>
      <alignment vertical="center" readingOrder="0"/>
    </dxf>
  </rfmt>
  <rfmt sheetId="9" s="1" sqref="K23" start="0" length="0">
    <dxf>
      <font>
        <sz val="10"/>
        <color auto="1"/>
        <name val="Calibri"/>
        <scheme val="none"/>
      </font>
      <alignment vertical="center" readingOrder="0"/>
    </dxf>
  </rfmt>
  <rfmt sheetId="9" s="1" sqref="L23" start="0" length="0">
    <dxf>
      <font>
        <sz val="10"/>
        <color auto="1"/>
        <name val="Calibri"/>
        <scheme val="none"/>
      </font>
      <alignment vertical="center" readingOrder="0"/>
    </dxf>
  </rfmt>
  <rfmt sheetId="9" s="1" sqref="M23" start="0" length="0">
    <dxf>
      <font>
        <sz val="10"/>
        <color auto="1"/>
        <name val="Calibri"/>
        <scheme val="none"/>
      </font>
      <alignment vertical="center" readingOrder="0"/>
    </dxf>
  </rfmt>
  <rcc rId="1511" sId="9" odxf="1" s="1" dxf="1">
    <nc r="N16">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2" sId="9" odxf="1" s="1" dxf="1">
    <nc r="O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3" start="0" length="0">
    <dxf>
      <font>
        <sz val="10"/>
        <color auto="1"/>
        <name val="Calibri"/>
        <scheme val="none"/>
      </font>
      <alignment horizontal="center" readingOrder="0"/>
    </dxf>
  </rfmt>
  <rfmt sheetId="9" s="1" sqref="Q23" start="0" length="0">
    <dxf>
      <font>
        <sz val="10"/>
        <color auto="1"/>
        <name val="Calibri"/>
        <scheme val="none"/>
      </font>
      <alignment horizontal="center" readingOrder="0"/>
    </dxf>
  </rfmt>
  <rfmt sheetId="9" s="1" sqref="R23" start="0" length="0">
    <dxf>
      <font>
        <sz val="10"/>
        <color auto="1"/>
        <name val="Calibri"/>
        <scheme val="none"/>
      </font>
      <alignment vertical="center" readingOrder="0"/>
    </dxf>
  </rfmt>
  <rfmt sheetId="9" s="1" sqref="S23" start="0" length="0">
    <dxf>
      <font>
        <sz val="10"/>
        <color auto="1"/>
        <name val="Calibri"/>
        <scheme val="none"/>
      </font>
      <alignment vertical="center" readingOrder="0"/>
    </dxf>
  </rfmt>
  <rfmt sheetId="9" s="1" sqref="T23" start="0" length="0">
    <dxf>
      <font>
        <sz val="10"/>
        <color auto="1"/>
        <name val="Calibri"/>
        <scheme val="none"/>
      </font>
      <alignment vertical="center" readingOrder="0"/>
    </dxf>
  </rfmt>
  <rfmt sheetId="9" s="1" sqref="A16:XFD16" start="0" length="0">
    <dxf>
      <font>
        <sz val="10"/>
        <color auto="1"/>
        <name val="Calibri"/>
        <scheme val="none"/>
      </font>
      <alignment vertical="center" readingOrder="0"/>
    </dxf>
  </rfmt>
  <rcc rId="1513" sId="9" odxf="1" s="1" dxf="1">
    <nc r="A1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14" sId="9" odxf="1" s="1" dxf="1">
    <nc r="B1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5" sId="9" odxf="1" s="1" dxf="1">
    <nc r="C17">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6" sId="9" odxf="1" s="1" dxf="1">
    <nc r="D17"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7" sId="9" odxf="1" s="1" dxf="1">
    <nc r="E17"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18" sId="9" odxf="1" s="1" dxf="1">
    <nc r="F1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19" sId="9" odxf="1" s="1" dxf="1">
    <nc r="G1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4" start="0" length="0">
    <dxf>
      <font>
        <sz val="10"/>
        <color auto="1"/>
        <name val="Calibri"/>
        <scheme val="none"/>
      </font>
      <alignment vertical="center" readingOrder="0"/>
    </dxf>
  </rfmt>
  <rcc rId="1520" sId="9" odxf="1" s="1" dxf="1">
    <nc r="I1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4" start="0" length="0">
    <dxf>
      <font>
        <sz val="10"/>
        <color auto="1"/>
        <name val="Calibri"/>
        <scheme val="none"/>
      </font>
      <alignment vertical="center" readingOrder="0"/>
    </dxf>
  </rfmt>
  <rfmt sheetId="9" s="1" sqref="K24" start="0" length="0">
    <dxf>
      <font>
        <sz val="10"/>
        <color auto="1"/>
        <name val="Calibri"/>
        <scheme val="none"/>
      </font>
      <alignment vertical="center" readingOrder="0"/>
    </dxf>
  </rfmt>
  <rfmt sheetId="9" s="1" sqref="L24" start="0" length="0">
    <dxf>
      <font>
        <sz val="10"/>
        <color auto="1"/>
        <name val="Calibri"/>
        <scheme val="none"/>
      </font>
      <alignment vertical="center" readingOrder="0"/>
    </dxf>
  </rfmt>
  <rfmt sheetId="9" s="1" sqref="M24" start="0" length="0">
    <dxf>
      <font>
        <sz val="10"/>
        <color auto="1"/>
        <name val="Calibri"/>
        <scheme val="none"/>
      </font>
      <alignment vertical="center" readingOrder="0"/>
    </dxf>
  </rfmt>
  <rcc rId="1521" sId="9" odxf="1" s="1" dxf="1">
    <nc r="N17">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2" sId="9" odxf="1" s="1" dxf="1">
    <nc r="O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4" start="0" length="0">
    <dxf>
      <font>
        <sz val="10"/>
        <color auto="1"/>
        <name val="Calibri"/>
        <scheme val="none"/>
      </font>
      <alignment horizontal="center" readingOrder="0"/>
    </dxf>
  </rfmt>
  <rfmt sheetId="9" s="1" sqref="Q24" start="0" length="0">
    <dxf>
      <font>
        <sz val="10"/>
        <color auto="1"/>
        <name val="Calibri"/>
        <scheme val="none"/>
      </font>
      <alignment horizontal="center" readingOrder="0"/>
    </dxf>
  </rfmt>
  <rfmt sheetId="9" s="1" sqref="R24" start="0" length="0">
    <dxf>
      <font>
        <sz val="10"/>
        <color auto="1"/>
        <name val="Calibri"/>
        <scheme val="none"/>
      </font>
      <alignment vertical="center" readingOrder="0"/>
    </dxf>
  </rfmt>
  <rfmt sheetId="9" s="1" sqref="S24" start="0" length="0">
    <dxf>
      <font>
        <sz val="10"/>
        <color auto="1"/>
        <name val="Calibri"/>
        <scheme val="none"/>
      </font>
      <alignment vertical="center" readingOrder="0"/>
    </dxf>
  </rfmt>
  <rfmt sheetId="9" s="1" sqref="T24" start="0" length="0">
    <dxf>
      <font>
        <sz val="10"/>
        <color auto="1"/>
        <name val="Calibri"/>
        <scheme val="none"/>
      </font>
      <alignment vertical="center" readingOrder="0"/>
    </dxf>
  </rfmt>
  <rfmt sheetId="9" s="1" sqref="A17:XFD17" start="0" length="0">
    <dxf>
      <font>
        <sz val="10"/>
        <color auto="1"/>
        <name val="Calibri"/>
        <scheme val="none"/>
      </font>
      <alignment vertical="center" readingOrder="0"/>
    </dxf>
  </rfmt>
  <rcc rId="1523" sId="9" odxf="1" s="1" dxf="1">
    <nc r="A18">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24" sId="9" odxf="1" s="1" dxf="1">
    <nc r="B1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5" sId="9" odxf="1" s="1" dxf="1">
    <nc r="C1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6" sId="9" odxf="1" s="1" dxf="1">
    <nc r="D18"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7" sId="9" odxf="1" s="1" dxf="1">
    <nc r="E18"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528" sId="9" odxf="1" s="1" dxf="1">
    <nc r="F1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29" sId="9" odxf="1" s="1" dxf="1">
    <nc r="G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30" sId="9" odxf="1" s="1" dxf="1">
    <nc r="H1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5" start="0" length="0">
    <dxf>
      <font>
        <sz val="10"/>
        <color auto="1"/>
        <name val="Calibri"/>
        <scheme val="none"/>
      </font>
      <alignment vertical="center" readingOrder="0"/>
    </dxf>
  </rfmt>
  <rfmt sheetId="9" s="1" sqref="J25" start="0" length="0">
    <dxf>
      <font>
        <sz val="10"/>
        <color auto="1"/>
        <name val="Calibri"/>
        <scheme val="none"/>
      </font>
      <alignment vertical="center" readingOrder="0"/>
    </dxf>
  </rfmt>
  <rfmt sheetId="9" s="1" sqref="K25" start="0" length="0">
    <dxf>
      <font>
        <sz val="10"/>
        <color auto="1"/>
        <name val="Calibri"/>
        <scheme val="none"/>
      </font>
      <alignment vertical="center" readingOrder="0"/>
    </dxf>
  </rfmt>
  <rfmt sheetId="9" s="1" sqref="L25" start="0" length="0">
    <dxf>
      <font>
        <sz val="10"/>
        <color auto="1"/>
        <name val="Calibri"/>
        <scheme val="none"/>
      </font>
      <alignment vertical="center" readingOrder="0"/>
    </dxf>
  </rfmt>
  <rfmt sheetId="9" s="1" sqref="M25" start="0" length="0">
    <dxf>
      <font>
        <sz val="10"/>
        <color auto="1"/>
        <name val="Calibri"/>
        <scheme val="none"/>
      </font>
      <alignment vertical="center" readingOrder="0"/>
    </dxf>
  </rfmt>
  <rcc rId="1531" sId="9" odxf="1" s="1" dxf="1">
    <nc r="N18">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2" sId="9" odxf="1" s="1" dxf="1">
    <nc r="O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5" start="0" length="0">
    <dxf>
      <font>
        <sz val="10"/>
        <color indexed="8"/>
        <name val="Calibri"/>
        <scheme val="none"/>
      </font>
      <alignment horizontal="center" readingOrder="0"/>
    </dxf>
  </rfmt>
  <rfmt sheetId="9" s="1" sqref="Q25" start="0" length="0">
    <dxf>
      <font>
        <sz val="10"/>
        <color indexed="8"/>
        <name val="Calibri"/>
        <scheme val="none"/>
      </font>
      <alignment horizontal="center" readingOrder="0"/>
    </dxf>
  </rfmt>
  <rfmt sheetId="9" s="1" sqref="R25" start="0" length="0">
    <dxf>
      <font>
        <sz val="10"/>
        <color auto="1"/>
        <name val="Calibri"/>
        <scheme val="none"/>
      </font>
      <alignment vertical="center" readingOrder="0"/>
    </dxf>
  </rfmt>
  <rfmt sheetId="9" s="1" sqref="S25" start="0" length="0">
    <dxf>
      <font>
        <sz val="10"/>
        <color auto="1"/>
        <name val="Calibri"/>
        <scheme val="none"/>
      </font>
      <alignment vertical="center" readingOrder="0"/>
    </dxf>
  </rfmt>
  <rfmt sheetId="9" s="1" sqref="T25" start="0" length="0">
    <dxf>
      <font>
        <sz val="10"/>
        <color auto="1"/>
        <name val="Calibri"/>
        <scheme val="none"/>
      </font>
      <alignment vertical="center" readingOrder="0"/>
    </dxf>
  </rfmt>
  <rfmt sheetId="9" s="1" sqref="A18:XFD18" start="0" length="0">
    <dxf>
      <font>
        <sz val="10"/>
        <color auto="1"/>
        <name val="Calibri"/>
        <scheme val="none"/>
      </font>
      <alignment vertical="center" readingOrder="0"/>
    </dxf>
  </rfmt>
  <rcc rId="1533" sId="9" odxf="1" s="1" dxf="1">
    <nc r="A19">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34" sId="9" odxf="1" s="1" dxf="1">
    <nc r="B19"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5" sId="9" odxf="1" s="1" dxf="1">
    <nc r="C19">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6" sId="9" odxf="1" s="1" dxf="1">
    <nc r="D19"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7" sId="9" odxf="1" s="1" dxf="1">
    <nc r="E19" t="inlineStr">
      <is>
        <t>Who is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1538" sId="9" odxf="1" s="1" dxf="1">
    <nc r="F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39" sId="9" odxf="1" s="1" dxf="1">
    <nc r="G19"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26" start="0" length="0">
    <dxf>
      <font>
        <sz val="10"/>
        <color auto="1"/>
        <name val="Calibri"/>
        <scheme val="none"/>
      </font>
      <alignment vertical="center" readingOrder="0"/>
    </dxf>
  </rfmt>
  <rfmt sheetId="9" s="1" sqref="I26" start="0" length="0">
    <dxf>
      <font>
        <sz val="10"/>
        <color auto="1"/>
        <name val="Calibri"/>
        <scheme val="none"/>
      </font>
      <alignment vertical="center" readingOrder="0"/>
    </dxf>
  </rfmt>
  <rfmt sheetId="9" s="1" sqref="J26" start="0" length="0">
    <dxf>
      <font>
        <sz val="10"/>
        <color auto="1"/>
        <name val="Calibri"/>
        <scheme val="none"/>
      </font>
      <alignment vertical="center" readingOrder="0"/>
    </dxf>
  </rfmt>
  <rfmt sheetId="9" s="1" sqref="K26" start="0" length="0">
    <dxf>
      <font>
        <sz val="10"/>
        <color auto="1"/>
        <name val="Calibri"/>
        <scheme val="none"/>
      </font>
      <alignment vertical="center" readingOrder="0"/>
    </dxf>
  </rfmt>
  <rfmt sheetId="9" s="1" sqref="L26" start="0" length="0">
    <dxf>
      <font>
        <sz val="10"/>
        <color auto="1"/>
        <name val="Calibri"/>
        <scheme val="none"/>
      </font>
      <alignment vertical="center" readingOrder="0"/>
    </dxf>
  </rfmt>
  <rfmt sheetId="9" s="1" sqref="M26" start="0" length="0">
    <dxf>
      <font>
        <sz val="10"/>
        <color auto="1"/>
        <name val="Calibri"/>
        <scheme val="none"/>
      </font>
      <alignment vertical="center" readingOrder="0"/>
    </dxf>
  </rfmt>
  <rcc rId="1540" sId="9" odxf="1" s="1" dxf="1">
    <nc r="N1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1" sId="9" odxf="1" s="1" dxf="1">
    <nc r="O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6" start="0" length="0">
    <dxf>
      <font>
        <sz val="10"/>
        <color auto="1"/>
        <name val="Calibri"/>
        <scheme val="none"/>
      </font>
      <alignment horizontal="center" vertical="center" readingOrder="0"/>
    </dxf>
  </rfmt>
  <rfmt sheetId="9" s="1" sqref="Q26" start="0" length="0">
    <dxf>
      <font>
        <sz val="10"/>
        <color auto="1"/>
        <name val="Calibri"/>
        <scheme val="none"/>
      </font>
      <alignment vertical="center" readingOrder="0"/>
    </dxf>
  </rfmt>
  <rfmt sheetId="9" s="1" sqref="R26" start="0" length="0">
    <dxf>
      <font>
        <sz val="10"/>
        <color auto="1"/>
        <name val="Calibri"/>
        <scheme val="none"/>
      </font>
      <alignment vertical="center" readingOrder="0"/>
    </dxf>
  </rfmt>
  <rfmt sheetId="9" s="1" sqref="S26" start="0" length="0">
    <dxf>
      <font>
        <sz val="10"/>
        <color auto="1"/>
        <name val="Calibri"/>
        <scheme val="none"/>
      </font>
      <alignment vertical="center" readingOrder="0"/>
    </dxf>
  </rfmt>
  <rfmt sheetId="9" s="1" sqref="T26" start="0" length="0">
    <dxf>
      <font>
        <sz val="10"/>
        <color auto="1"/>
        <name val="Calibri"/>
        <scheme val="none"/>
      </font>
      <alignment vertical="center" readingOrder="0"/>
    </dxf>
  </rfmt>
  <rfmt sheetId="9" s="1" sqref="A19:XFD19" start="0" length="0">
    <dxf>
      <font>
        <sz val="10"/>
        <color auto="1"/>
        <name val="Calibri"/>
        <scheme val="none"/>
      </font>
      <alignment vertical="center" readingOrder="0"/>
    </dxf>
  </rfmt>
  <rcc rId="1542" sId="9" odxf="1" s="1" dxf="1">
    <nc r="A20">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43" sId="9" odxf="1" s="1" dxf="1">
    <nc r="B20"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4" sId="9" odxf="1" s="1" dxf="1">
    <nc r="C20">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5" sId="9" odxf="1" s="1" dxf="1">
    <nc r="D20"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46" sId="9" odxf="1" s="1" dxf="1">
    <nc r="E20" t="inlineStr">
      <is>
        <t>Who is your surgeon or doctor performing the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47" sId="9" odxf="1" s="1" dxf="1">
    <nc r="F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48" sId="9" odxf="1" s="1" dxf="1">
    <nc r="G2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7" start="0" length="0">
    <dxf>
      <font>
        <sz val="10"/>
        <color auto="1"/>
        <name val="Calibri"/>
        <scheme val="none"/>
      </font>
    </dxf>
  </rfmt>
  <rcc rId="1549" sId="9" odxf="1" s="1" dxf="1">
    <nc r="I2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7" start="0" length="0">
    <dxf>
      <font>
        <sz val="10"/>
        <color auto="1"/>
        <name val="Calibri"/>
        <scheme val="none"/>
      </font>
      <alignment vertical="center" readingOrder="0"/>
    </dxf>
  </rfmt>
  <rfmt sheetId="9" s="1" sqref="K27" start="0" length="0">
    <dxf>
      <font>
        <sz val="10"/>
        <color auto="1"/>
        <name val="Calibri"/>
        <scheme val="none"/>
      </font>
      <alignment vertical="center" readingOrder="0"/>
    </dxf>
  </rfmt>
  <rfmt sheetId="9" s="1" sqref="L27" start="0" length="0">
    <dxf>
      <font>
        <sz val="10"/>
        <color auto="1"/>
        <name val="Calibri"/>
        <scheme val="none"/>
      </font>
      <alignment vertical="center" readingOrder="0"/>
    </dxf>
  </rfmt>
  <rfmt sheetId="9" s="1" sqref="M27" start="0" length="0">
    <dxf>
      <font>
        <sz val="10"/>
        <color auto="1"/>
        <name val="Calibri"/>
        <scheme val="none"/>
      </font>
      <alignment vertical="center" readingOrder="0"/>
    </dxf>
  </rfmt>
  <rcc rId="1550" sId="9" odxf="1" s="1" dxf="1">
    <nc r="N2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1" sId="9" odxf="1" s="1" dxf="1">
    <nc r="O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7" start="0" length="0">
    <dxf>
      <font>
        <sz val="10"/>
        <color auto="1"/>
        <name val="Calibri"/>
        <scheme val="none"/>
      </font>
      <alignment horizontal="center" readingOrder="0"/>
    </dxf>
  </rfmt>
  <rfmt sheetId="9" s="1" sqref="Q27" start="0" length="0">
    <dxf>
      <font>
        <sz val="10"/>
        <color auto="1"/>
        <name val="Calibri"/>
        <scheme val="none"/>
      </font>
      <alignment vertical="center" readingOrder="0"/>
    </dxf>
  </rfmt>
  <rfmt sheetId="9" s="1" sqref="R27" start="0" length="0">
    <dxf>
      <font>
        <sz val="10"/>
        <color auto="1"/>
        <name val="Calibri"/>
        <scheme val="none"/>
      </font>
      <alignment vertical="center" readingOrder="0"/>
    </dxf>
  </rfmt>
  <rfmt sheetId="9" s="1" sqref="S27" start="0" length="0">
    <dxf>
      <font>
        <sz val="10"/>
        <color auto="1"/>
        <name val="Calibri"/>
        <scheme val="none"/>
      </font>
      <alignment vertical="center" readingOrder="0"/>
    </dxf>
  </rfmt>
  <rfmt sheetId="9" s="1" sqref="T27" start="0" length="0">
    <dxf>
      <font>
        <sz val="10"/>
        <color auto="1"/>
        <name val="Calibri"/>
        <scheme val="none"/>
      </font>
      <alignment vertical="center" readingOrder="0"/>
    </dxf>
  </rfmt>
  <rfmt sheetId="9" s="1" sqref="A20:XFD20" start="0" length="0">
    <dxf>
      <font>
        <sz val="10"/>
        <color auto="1"/>
        <name val="Calibri"/>
        <scheme val="none"/>
      </font>
      <alignment vertical="center" readingOrder="0"/>
    </dxf>
  </rfmt>
  <rcc rId="1552" sId="9" odxf="1" s="1" dxf="1">
    <nc r="A2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53" sId="9" odxf="1" s="1" dxf="1">
    <nc r="B21" t="inlineStr">
      <is>
        <t>Procedure planned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4" sId="9" odxf="1" s="1" dxf="1">
    <nc r="C21">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5" sId="9" odxf="1" s="1" dxf="1">
    <nc r="D21" t="inlineStr">
      <is>
        <t>Surgical_Procedure_Planned_Patient_Reported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56" sId="9" odxf="1" s="1" dxf="1">
    <nc r="E21" t="inlineStr">
      <is>
        <t>What operation or procedure are you having?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57" sId="9" odxf="1" s="1" dxf="1">
    <nc r="F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58" sId="9" odxf="1" s="1" dxf="1">
    <nc r="G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8" start="0" length="0">
    <dxf>
      <font>
        <sz val="10"/>
        <color auto="1"/>
        <name val="Calibri"/>
        <scheme val="none"/>
      </font>
      <alignment vertical="center" readingOrder="0"/>
    </dxf>
  </rfmt>
  <rcc rId="1559" sId="9" odxf="1" s="1" dxf="1">
    <nc r="I21">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8" start="0" length="0">
    <dxf>
      <font>
        <sz val="10"/>
        <color auto="1"/>
        <name val="Calibri"/>
        <scheme val="none"/>
      </font>
      <alignment vertical="center" readingOrder="0"/>
    </dxf>
  </rfmt>
  <rfmt sheetId="9" s="1" sqref="K28" start="0" length="0">
    <dxf>
      <font>
        <sz val="10"/>
        <color auto="1"/>
        <name val="Calibri"/>
        <scheme val="none"/>
      </font>
      <alignment vertical="center" readingOrder="0"/>
    </dxf>
  </rfmt>
  <rfmt sheetId="9" s="1" sqref="L28" start="0" length="0">
    <dxf>
      <font>
        <sz val="10"/>
        <color auto="1"/>
        <name val="Calibri"/>
        <scheme val="none"/>
      </font>
      <alignment vertical="center" readingOrder="0"/>
    </dxf>
  </rfmt>
  <rfmt sheetId="9" s="1" sqref="M28" start="0" length="0">
    <dxf>
      <font>
        <sz val="10"/>
        <color auto="1"/>
        <name val="Calibri"/>
        <scheme val="none"/>
      </font>
      <alignment vertical="center" readingOrder="0"/>
    </dxf>
  </rfmt>
  <rcc rId="1560" sId="9" odxf="1" s="1" dxf="1">
    <nc r="N2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1" sId="9" odxf="1" s="1" dxf="1">
    <nc r="O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8" start="0" length="0">
    <dxf>
      <font>
        <sz val="10"/>
        <color auto="1"/>
        <name val="Calibri"/>
        <scheme val="none"/>
      </font>
      <alignment horizontal="center" readingOrder="0"/>
    </dxf>
  </rfmt>
  <rfmt sheetId="9" s="1" sqref="Q28" start="0" length="0">
    <dxf>
      <font>
        <sz val="10"/>
        <color auto="1"/>
        <name val="Calibri"/>
        <scheme val="none"/>
      </font>
      <alignment vertical="center" readingOrder="0"/>
    </dxf>
  </rfmt>
  <rfmt sheetId="9" s="1" sqref="R28" start="0" length="0">
    <dxf>
      <font>
        <sz val="10"/>
        <color auto="1"/>
        <name val="Calibri"/>
        <scheme val="none"/>
      </font>
      <alignment vertical="center" readingOrder="0"/>
    </dxf>
  </rfmt>
  <rfmt sheetId="9" s="1" sqref="S28" start="0" length="0">
    <dxf>
      <font>
        <sz val="10"/>
        <color auto="1"/>
        <name val="Calibri"/>
        <scheme val="none"/>
      </font>
      <alignment vertical="center" readingOrder="0"/>
    </dxf>
  </rfmt>
  <rfmt sheetId="9" s="1" sqref="T28" start="0" length="0">
    <dxf>
      <font>
        <sz val="10"/>
        <color auto="1"/>
        <name val="Calibri"/>
        <scheme val="none"/>
      </font>
      <alignment vertical="center" readingOrder="0"/>
    </dxf>
  </rfmt>
  <rfmt sheetId="9" s="1" sqref="U28" start="0" length="0">
    <dxf>
      <font>
        <sz val="10"/>
        <color auto="1"/>
        <name val="Calibri"/>
        <scheme val="none"/>
      </font>
      <alignment vertical="center" readingOrder="0"/>
    </dxf>
  </rfmt>
  <rfmt sheetId="9" s="1" sqref="V28" start="0" length="0">
    <dxf>
      <font>
        <sz val="10"/>
        <color auto="1"/>
        <name val="Calibri"/>
        <scheme val="none"/>
      </font>
      <alignment vertical="center" readingOrder="0"/>
    </dxf>
  </rfmt>
  <rfmt sheetId="9" s="1" sqref="W28" start="0" length="0">
    <dxf>
      <font>
        <sz val="10"/>
        <color auto="1"/>
        <name val="Calibri"/>
        <scheme val="none"/>
      </font>
      <alignment vertical="center" readingOrder="0"/>
    </dxf>
  </rfmt>
  <rfmt sheetId="9" s="1" sqref="A21:XFD21" start="0" length="0">
    <dxf>
      <font>
        <sz val="10"/>
        <color auto="1"/>
        <name val="Calibri"/>
        <scheme val="none"/>
      </font>
      <alignment vertical="center" readingOrder="0"/>
    </dxf>
  </rfmt>
  <rcc rId="1562" sId="9" odxf="1" s="1" dxf="1">
    <nc r="A22">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63" sId="9" odxf="1" s="1" dxf="1">
    <nc r="B22" t="inlineStr">
      <is>
        <t>Surgical diagnosis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4" sId="9" odxf="1" s="1" dxf="1">
    <nc r="C2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5" sId="9" odxf="1" s="1" dxf="1">
    <nc r="D22" t="inlineStr">
      <is>
        <t>Surgical_Diagnosis_Patient_Reported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66" sId="9" odxf="1" s="1" dxf="1">
    <nc r="E22" t="inlineStr">
      <is>
        <t>What is the reason for having this procedure or operation?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67" sId="9" odxf="1" s="1" dxf="1">
    <nc r="F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68" sId="9" odxf="1" s="1" dxf="1">
    <nc r="G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29" start="0" length="0">
    <dxf>
      <font>
        <sz val="10"/>
        <color auto="1"/>
        <name val="Calibri"/>
        <scheme val="none"/>
      </font>
      <alignment vertical="center" readingOrder="0"/>
    </dxf>
  </rfmt>
  <rcc rId="1569" sId="9" odxf="1" s="1" dxf="1">
    <nc r="I22">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29" start="0" length="0">
    <dxf>
      <font>
        <sz val="10"/>
        <color auto="1"/>
        <name val="Calibri"/>
        <scheme val="none"/>
      </font>
      <alignment vertical="center" readingOrder="0"/>
    </dxf>
  </rfmt>
  <rfmt sheetId="9" s="1" sqref="K29" start="0" length="0">
    <dxf>
      <font>
        <sz val="10"/>
        <color auto="1"/>
        <name val="Calibri"/>
        <scheme val="none"/>
      </font>
      <alignment vertical="center" readingOrder="0"/>
    </dxf>
  </rfmt>
  <rfmt sheetId="9" s="1" sqref="L29" start="0" length="0">
    <dxf>
      <font>
        <sz val="10"/>
        <color auto="1"/>
        <name val="Calibri"/>
        <scheme val="none"/>
      </font>
      <alignment vertical="center" readingOrder="0"/>
    </dxf>
  </rfmt>
  <rfmt sheetId="9" s="1" sqref="M29" start="0" length="0">
    <dxf>
      <font>
        <sz val="10"/>
        <color auto="1"/>
        <name val="Calibri"/>
        <scheme val="none"/>
      </font>
      <alignment vertical="center" readingOrder="0"/>
    </dxf>
  </rfmt>
  <rcc rId="1570" sId="9" odxf="1" s="1" dxf="1">
    <nc r="N22">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1" sId="9" odxf="1" s="1" dxf="1">
    <nc r="O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29" start="0" length="0">
    <dxf>
      <font>
        <sz val="10"/>
        <color auto="1"/>
        <name val="Calibri"/>
        <scheme val="none"/>
      </font>
      <alignment horizontal="center" readingOrder="0"/>
    </dxf>
  </rfmt>
  <rfmt sheetId="9" s="1" sqref="Q29" start="0" length="0">
    <dxf>
      <font>
        <sz val="10"/>
        <color auto="1"/>
        <name val="Calibri"/>
        <scheme val="none"/>
      </font>
      <alignment vertical="center" readingOrder="0"/>
    </dxf>
  </rfmt>
  <rfmt sheetId="9" s="1" sqref="R29" start="0" length="0">
    <dxf>
      <font>
        <sz val="10"/>
        <color auto="1"/>
        <name val="Calibri"/>
        <scheme val="none"/>
      </font>
      <alignment vertical="center" readingOrder="0"/>
    </dxf>
  </rfmt>
  <rfmt sheetId="9" s="1" sqref="S29" start="0" length="0">
    <dxf>
      <font>
        <sz val="10"/>
        <color auto="1"/>
        <name val="Calibri"/>
        <scheme val="none"/>
      </font>
      <alignment vertical="center" readingOrder="0"/>
    </dxf>
  </rfmt>
  <rfmt sheetId="9" s="1" sqref="T29" start="0" length="0">
    <dxf>
      <font>
        <sz val="10"/>
        <color auto="1"/>
        <name val="Calibri"/>
        <scheme val="none"/>
      </font>
      <alignment vertical="center" readingOrder="0"/>
    </dxf>
  </rfmt>
  <rfmt sheetId="9" s="1" sqref="U29" start="0" length="0">
    <dxf>
      <font>
        <sz val="10"/>
        <color auto="1"/>
        <name val="Calibri"/>
        <scheme val="none"/>
      </font>
      <alignment vertical="center" readingOrder="0"/>
    </dxf>
  </rfmt>
  <rfmt sheetId="9" s="1" sqref="V29" start="0" length="0">
    <dxf>
      <font>
        <sz val="10"/>
        <color auto="1"/>
        <name val="Calibri"/>
        <scheme val="none"/>
      </font>
      <alignment vertical="center" readingOrder="0"/>
    </dxf>
  </rfmt>
  <rfmt sheetId="9" s="1" sqref="W29" start="0" length="0">
    <dxf>
      <font>
        <sz val="10"/>
        <color auto="1"/>
        <name val="Calibri"/>
        <scheme val="none"/>
      </font>
      <alignment vertical="center" readingOrder="0"/>
    </dxf>
  </rfmt>
  <rfmt sheetId="9" s="1" sqref="A22:XFD22" start="0" length="0">
    <dxf>
      <font>
        <sz val="10"/>
        <color auto="1"/>
        <name val="Calibri"/>
        <scheme val="none"/>
      </font>
      <alignment vertical="center" readingOrder="0"/>
    </dxf>
  </rfmt>
  <rcc rId="1572" sId="9" odxf="1" s="1" dxf="1">
    <nc r="A23">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73" sId="9" odxf="1" s="1" dxf="1">
    <nc r="B2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4" sId="9" odxf="1" s="1" dxf="1">
    <nc r="C23">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75" sId="9" odxf="1" dxf="1">
    <nc r="D23" t="inlineStr">
      <is>
        <t>Start_of_health_questions</t>
      </is>
    </nc>
    <odxf>
      <font>
        <sz val="10"/>
        <color auto="1"/>
        <name val="Arial"/>
        <scheme val="none"/>
      </font>
      <alignment vertical="bottom" readingOrder="0"/>
    </odxf>
    <ndxf>
      <font>
        <sz val="10"/>
        <color auto="1"/>
        <name val="Calibri"/>
        <scheme val="none"/>
      </font>
      <alignment vertical="center" readingOrder="0"/>
    </ndxf>
  </rcc>
  <rcc rId="1576" sId="9" odxf="1" s="1" dxf="1">
    <nc r="E23" t="inlineStr">
      <is>
        <t>&lt;b&gt;The following questions are about your general health.&lt;/b&gt;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77" sId="9" odxf="1" s="1" dxf="1">
    <nc r="F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78" sId="9" odxf="1" s="1" dxf="1">
    <nc r="G2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0" start="0" length="0">
    <dxf>
      <font>
        <sz val="10"/>
        <color auto="1"/>
        <name val="Calibri"/>
        <scheme val="none"/>
      </font>
      <alignment vertical="center" readingOrder="0"/>
    </dxf>
  </rfmt>
  <rfmt sheetId="9" s="1" sqref="I30" start="0" length="0">
    <dxf>
      <font>
        <sz val="10"/>
        <color auto="1"/>
        <name val="Calibri"/>
        <scheme val="none"/>
      </font>
      <alignment vertical="center" readingOrder="0"/>
    </dxf>
  </rfmt>
  <rfmt sheetId="9" s="1" sqref="J30" start="0" length="0">
    <dxf>
      <font>
        <sz val="10"/>
        <color auto="1"/>
        <name val="Calibri"/>
        <scheme val="none"/>
      </font>
      <alignment vertical="center" readingOrder="0"/>
    </dxf>
  </rfmt>
  <rfmt sheetId="9" s="1" sqref="K30" start="0" length="0">
    <dxf>
      <font>
        <sz val="10"/>
        <color auto="1"/>
        <name val="Calibri"/>
        <scheme val="none"/>
      </font>
      <alignment vertical="center" readingOrder="0"/>
    </dxf>
  </rfmt>
  <rfmt sheetId="9" s="1" sqref="L30" start="0" length="0">
    <dxf>
      <font>
        <sz val="10"/>
        <color auto="1"/>
        <name val="Calibri"/>
        <scheme val="none"/>
      </font>
      <alignment vertical="center" readingOrder="0"/>
    </dxf>
  </rfmt>
  <rfmt sheetId="9" s="1" sqref="M30" start="0" length="0">
    <dxf>
      <font>
        <sz val="10"/>
        <color auto="1"/>
        <name val="Calibri"/>
        <scheme val="none"/>
      </font>
      <alignment vertical="center" readingOrder="0"/>
    </dxf>
  </rfmt>
  <rcc rId="1579" sId="9" odxf="1" s="1" dxf="1">
    <nc r="N23">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0" sId="9" odxf="1" s="1" dxf="1">
    <nc r="O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0" start="0" length="0">
    <dxf>
      <font>
        <sz val="10"/>
        <color auto="1"/>
        <name val="Calibri"/>
        <scheme val="none"/>
      </font>
      <alignment horizontal="center" readingOrder="0"/>
    </dxf>
  </rfmt>
  <rfmt sheetId="9" s="1" sqref="Q30" start="0" length="0">
    <dxf>
      <font>
        <sz val="10"/>
        <color auto="1"/>
        <name val="Calibri"/>
        <scheme val="none"/>
      </font>
      <alignment vertical="center" readingOrder="0"/>
    </dxf>
  </rfmt>
  <rfmt sheetId="9" s="1" sqref="R30" start="0" length="0">
    <dxf>
      <font>
        <sz val="10"/>
        <color auto="1"/>
        <name val="Calibri"/>
        <scheme val="none"/>
      </font>
      <alignment vertical="center" readingOrder="0"/>
    </dxf>
  </rfmt>
  <rfmt sheetId="9" s="1" sqref="S30" start="0" length="0">
    <dxf>
      <font>
        <sz val="10"/>
        <color auto="1"/>
        <name val="Calibri"/>
        <scheme val="none"/>
      </font>
      <alignment vertical="center" readingOrder="0"/>
    </dxf>
  </rfmt>
  <rfmt sheetId="9" s="1" sqref="T30" start="0" length="0">
    <dxf>
      <font>
        <sz val="10"/>
        <color auto="1"/>
        <name val="Calibri"/>
        <scheme val="none"/>
      </font>
      <alignment vertical="center" readingOrder="0"/>
    </dxf>
  </rfmt>
  <rfmt sheetId="9" s="1" sqref="U30" start="0" length="0">
    <dxf>
      <font>
        <sz val="10"/>
        <color auto="1"/>
        <name val="Calibri"/>
        <scheme val="none"/>
      </font>
      <alignment vertical="center" readingOrder="0"/>
    </dxf>
  </rfmt>
  <rfmt sheetId="9" s="1" sqref="V30" start="0" length="0">
    <dxf>
      <font>
        <sz val="10"/>
        <color auto="1"/>
        <name val="Calibri"/>
        <scheme val="none"/>
      </font>
      <alignment vertical="center" readingOrder="0"/>
    </dxf>
  </rfmt>
  <rfmt sheetId="9" s="1" sqref="W30" start="0" length="0">
    <dxf>
      <font>
        <sz val="10"/>
        <color auto="1"/>
        <name val="Calibri"/>
        <scheme val="none"/>
      </font>
      <alignment vertical="center" readingOrder="0"/>
    </dxf>
  </rfmt>
  <rfmt sheetId="9" s="1" sqref="A23:XFD23" start="0" length="0">
    <dxf>
      <font>
        <sz val="10"/>
        <color auto="1"/>
        <name val="Calibri"/>
        <scheme val="none"/>
      </font>
      <alignment vertical="center" readingOrder="0"/>
    </dxf>
  </rfmt>
  <rcc rId="1581" sId="9" odxf="1" s="1" dxf="1">
    <nc r="A24">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82" sId="9" odxf="1" s="1" dxf="1">
    <nc r="B24"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3" sId="9" odxf="1" s="1" dxf="1">
    <nc r="C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4" sId="9" odxf="1" s="1" dxf="1">
    <nc r="D24"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85" sId="9" odxf="1" s="1" dxf="1">
    <nc r="E24" t="inlineStr">
      <is>
        <t>We need to understand how much exercise can you do. Tick all the activites that you can do.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86" sId="9" odxf="1" s="1" dxf="1">
    <nc r="F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7" sId="9" odxf="1" s="1" dxf="1">
    <nc r="G24"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588" sId="9" odxf="1" s="1" dxf="1">
    <nc r="H24"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31" start="0" length="0">
    <dxf>
      <font>
        <sz val="10"/>
        <color auto="1"/>
        <name val="Calibri"/>
        <scheme val="none"/>
      </font>
      <alignment vertical="center" readingOrder="0"/>
    </dxf>
  </rfmt>
  <rfmt sheetId="9" s="1" sqref="J31" start="0" length="0">
    <dxf>
      <font>
        <sz val="10"/>
        <color auto="1"/>
        <name val="Calibri"/>
        <scheme val="none"/>
      </font>
      <alignment vertical="center" readingOrder="0"/>
    </dxf>
  </rfmt>
  <rfmt sheetId="9" s="1" sqref="K31" start="0" length="0">
    <dxf>
      <font>
        <sz val="10"/>
        <color auto="1"/>
        <name val="Calibri"/>
        <scheme val="none"/>
      </font>
      <alignment vertical="center" readingOrder="0"/>
    </dxf>
  </rfmt>
  <rfmt sheetId="9" s="1" sqref="L31" start="0" length="0">
    <dxf>
      <font>
        <sz val="10"/>
        <color auto="1"/>
        <name val="Calibri"/>
        <scheme val="none"/>
      </font>
      <alignment vertical="center" readingOrder="0"/>
    </dxf>
  </rfmt>
  <rfmt sheetId="9" s="1" sqref="M31" start="0" length="0">
    <dxf>
      <font>
        <sz val="10"/>
        <color auto="1"/>
        <name val="Calibri"/>
        <scheme val="none"/>
      </font>
      <alignment vertical="center" readingOrder="0"/>
    </dxf>
  </rfmt>
  <rcc rId="1589" sId="9" odxf="1" s="1" dxf="1">
    <nc r="N24">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0" sId="9" odxf="1" s="1" dxf="1">
    <nc r="O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1" start="0" length="0">
    <dxf>
      <font>
        <sz val="10"/>
        <color indexed="8"/>
        <name val="Calibri"/>
        <scheme val="none"/>
      </font>
      <alignment horizontal="center" readingOrder="0"/>
    </dxf>
  </rfmt>
  <rfmt sheetId="9" s="1" sqref="Q31" start="0" length="0">
    <dxf>
      <font>
        <sz val="10"/>
        <color auto="1"/>
        <name val="Calibri"/>
        <scheme val="none"/>
      </font>
      <alignment vertical="center" readingOrder="0"/>
    </dxf>
  </rfmt>
  <rfmt sheetId="9" s="1" sqref="R31" start="0" length="0">
    <dxf>
      <font>
        <sz val="10"/>
        <color auto="1"/>
        <name val="Calibri"/>
        <scheme val="none"/>
      </font>
      <alignment vertical="center" readingOrder="0"/>
    </dxf>
  </rfmt>
  <rfmt sheetId="9" s="1" sqref="S31" start="0" length="0">
    <dxf>
      <font>
        <sz val="10"/>
        <color auto="1"/>
        <name val="Calibri"/>
        <scheme val="none"/>
      </font>
      <alignment vertical="center" readingOrder="0"/>
    </dxf>
  </rfmt>
  <rfmt sheetId="9" s="1" sqref="T31" start="0" length="0">
    <dxf>
      <font>
        <sz val="10"/>
        <color auto="1"/>
        <name val="Calibri"/>
        <scheme val="none"/>
      </font>
      <alignment vertical="center" readingOrder="0"/>
    </dxf>
  </rfmt>
  <rfmt sheetId="9" s="1" sqref="U31" start="0" length="0">
    <dxf>
      <font>
        <sz val="10"/>
        <color auto="1"/>
        <name val="Calibri"/>
        <scheme val="none"/>
      </font>
      <alignment vertical="center" readingOrder="0"/>
    </dxf>
  </rfmt>
  <rfmt sheetId="9" s="1" sqref="V31" start="0" length="0">
    <dxf>
      <font>
        <sz val="10"/>
        <color auto="1"/>
        <name val="Calibri"/>
        <scheme val="none"/>
      </font>
      <alignment vertical="center" readingOrder="0"/>
    </dxf>
  </rfmt>
  <rfmt sheetId="9" s="1" sqref="W31" start="0" length="0">
    <dxf>
      <font>
        <sz val="10"/>
        <color auto="1"/>
        <name val="Calibri"/>
        <scheme val="none"/>
      </font>
      <alignment vertical="center" readingOrder="0"/>
    </dxf>
  </rfmt>
  <rfmt sheetId="9" s="1" sqref="A24:XFD24" start="0" length="0">
    <dxf>
      <font>
        <sz val="10"/>
        <color auto="1"/>
        <name val="Calibri"/>
        <scheme val="none"/>
      </font>
      <alignment vertical="center" readingOrder="0"/>
    </dxf>
  </rfmt>
  <rcc rId="1591" sId="9" odxf="1" s="1" dxf="1">
    <nc r="A25">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592" sId="9" odxf="1" s="1" dxf="1">
    <nc r="B25" t="inlineStr">
      <is>
        <t>Carer for activities of daily living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3" sId="9" odxf="1" s="1" dxf="1">
    <nc r="C2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594" sId="9" odxf="1" s="1" dxf="1">
    <nc r="D25" t="inlineStr">
      <is>
        <t>Carer_for_ADLs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5" sId="9" odxf="1" s="1" dxf="1">
    <nc r="E25" t="inlineStr">
      <is>
        <t>Do you have a carer that helps you with activities like eating and washing?</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596" sId="9" odxf="1" s="1" dxf="1">
    <nc r="F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7" sId="9" odxf="1" s="1" dxf="1">
    <nc r="G2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598" sId="9" odxf="1" s="1" dxf="1">
    <nc r="H2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2" start="0" length="0">
    <dxf>
      <font>
        <sz val="10"/>
        <color auto="1"/>
        <name val="Calibri"/>
        <scheme val="none"/>
      </font>
      <alignment vertical="center" readingOrder="0"/>
    </dxf>
  </rfmt>
  <rfmt sheetId="9" s="1" sqref="J32" start="0" length="0">
    <dxf>
      <font>
        <sz val="10"/>
        <color auto="1"/>
        <name val="Calibri"/>
        <scheme val="none"/>
      </font>
      <alignment vertical="center" readingOrder="0"/>
    </dxf>
  </rfmt>
  <rfmt sheetId="9" s="1" sqref="K32" start="0" length="0">
    <dxf>
      <font>
        <sz val="10"/>
        <color auto="1"/>
        <name val="Calibri"/>
        <scheme val="none"/>
      </font>
      <alignment vertical="center" readingOrder="0"/>
    </dxf>
  </rfmt>
  <rfmt sheetId="9" s="1" sqref="L32" start="0" length="0">
    <dxf>
      <font>
        <sz val="10"/>
        <color auto="1"/>
        <name val="Calibri"/>
        <scheme val="none"/>
      </font>
      <alignment vertical="center" readingOrder="0"/>
    </dxf>
  </rfmt>
  <rfmt sheetId="9" s="1" sqref="M32" start="0" length="0">
    <dxf>
      <font>
        <sz val="10"/>
        <color auto="1"/>
        <name val="Calibri"/>
        <scheme val="none"/>
      </font>
      <alignment vertical="center" readingOrder="0"/>
    </dxf>
  </rfmt>
  <rcc rId="1599" sId="9" odxf="1" s="1" dxf="1">
    <nc r="N25">
      <v>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0" sId="9" odxf="1" s="1" dxf="1">
    <nc r="O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2" start="0" length="0">
    <dxf>
      <font>
        <sz val="10"/>
        <color auto="1"/>
        <name val="Calibri"/>
        <scheme val="none"/>
      </font>
      <alignment horizontal="center" readingOrder="0"/>
    </dxf>
  </rfmt>
  <rfmt sheetId="9" s="1" sqref="Q32" start="0" length="0">
    <dxf>
      <font>
        <sz val="10"/>
        <color auto="1"/>
        <name val="Calibri"/>
        <scheme val="none"/>
      </font>
      <alignment vertical="center" readingOrder="0"/>
    </dxf>
  </rfmt>
  <rfmt sheetId="9" s="1" sqref="R32" start="0" length="0">
    <dxf>
      <font>
        <sz val="10"/>
        <color auto="1"/>
        <name val="Calibri"/>
        <scheme val="none"/>
      </font>
      <alignment vertical="center" readingOrder="0"/>
    </dxf>
  </rfmt>
  <rfmt sheetId="9" s="1" sqref="S32" start="0" length="0">
    <dxf>
      <font>
        <sz val="10"/>
        <color auto="1"/>
        <name val="Calibri"/>
        <scheme val="none"/>
      </font>
      <alignment vertical="center" readingOrder="0"/>
    </dxf>
  </rfmt>
  <rfmt sheetId="9" s="1" sqref="T32" start="0" length="0">
    <dxf>
      <font>
        <sz val="10"/>
        <color auto="1"/>
        <name val="Calibri"/>
        <scheme val="none"/>
      </font>
      <alignment vertical="center" readingOrder="0"/>
    </dxf>
  </rfmt>
  <rfmt sheetId="9" s="1" sqref="U32" start="0" length="0">
    <dxf>
      <font>
        <sz val="10"/>
        <color auto="1"/>
        <name val="Calibri"/>
        <scheme val="none"/>
      </font>
      <alignment vertical="center" readingOrder="0"/>
    </dxf>
  </rfmt>
  <rfmt sheetId="9" s="1" sqref="V32" start="0" length="0">
    <dxf>
      <font>
        <sz val="10"/>
        <color auto="1"/>
        <name val="Calibri"/>
        <scheme val="none"/>
      </font>
      <alignment vertical="center" readingOrder="0"/>
    </dxf>
  </rfmt>
  <rfmt sheetId="9" s="1" sqref="W32" start="0" length="0">
    <dxf>
      <font>
        <sz val="10"/>
        <color auto="1"/>
        <name val="Calibri"/>
        <scheme val="none"/>
      </font>
      <alignment vertical="center" readingOrder="0"/>
    </dxf>
  </rfmt>
  <rfmt sheetId="9" s="1" sqref="A25:XFD25" start="0" length="0">
    <dxf>
      <font>
        <sz val="10"/>
        <color auto="1"/>
        <name val="Calibri"/>
        <scheme val="none"/>
      </font>
      <alignment vertical="center" readingOrder="0"/>
    </dxf>
  </rfmt>
  <rcc rId="1601" sId="9" odxf="1" s="1" dxf="1">
    <nc r="A26">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02" sId="9" odxf="1" s="1" dxf="1">
    <nc r="B26"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3" sId="9" odxf="1" s="1" dxf="1">
    <nc r="C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4" sId="9" odxf="1" s="1" dxf="1">
    <nc r="D26"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05" sId="9" odxf="1" s="1" dxf="1">
    <nc r="E26" t="inlineStr">
      <is>
        <t>Have you had surgery before?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06" sId="9" odxf="1" s="1" dxf="1">
    <nc r="F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7" sId="9" odxf="1" s="1" dxf="1">
    <nc r="G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08" sId="9" odxf="1" s="1" dxf="1">
    <nc r="H2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3" start="0" length="0">
    <dxf>
      <font>
        <sz val="10"/>
        <color auto="1"/>
        <name val="Calibri"/>
        <scheme val="none"/>
      </font>
      <alignment vertical="center" readingOrder="0"/>
    </dxf>
  </rfmt>
  <rfmt sheetId="9" s="1" sqref="J33" start="0" length="0">
    <dxf>
      <font>
        <sz val="10"/>
        <color auto="1"/>
        <name val="Calibri"/>
        <scheme val="none"/>
      </font>
      <alignment vertical="center" readingOrder="0"/>
    </dxf>
  </rfmt>
  <rfmt sheetId="9" s="1" sqref="K33" start="0" length="0">
    <dxf>
      <font>
        <sz val="10"/>
        <color auto="1"/>
        <name val="Calibri"/>
        <scheme val="none"/>
      </font>
      <alignment vertical="center" readingOrder="0"/>
    </dxf>
  </rfmt>
  <rfmt sheetId="9" s="1" sqref="L33" start="0" length="0">
    <dxf>
      <font>
        <sz val="10"/>
        <color auto="1"/>
        <name val="Calibri"/>
        <scheme val="none"/>
      </font>
      <alignment vertical="center" readingOrder="0"/>
    </dxf>
  </rfmt>
  <rfmt sheetId="9" s="1" sqref="M33" start="0" length="0">
    <dxf>
      <font>
        <sz val="10"/>
        <color auto="1"/>
        <name val="Calibri"/>
        <scheme val="none"/>
      </font>
      <alignment vertical="center" readingOrder="0"/>
    </dxf>
  </rfmt>
  <rcc rId="1609" sId="9" odxf="1" s="1" dxf="1">
    <nc r="N26">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0" sId="9" odxf="1" s="1" dxf="1">
    <nc r="O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3" start="0" length="0">
    <dxf>
      <font>
        <sz val="10"/>
        <color auto="1"/>
        <name val="Calibri"/>
        <scheme val="none"/>
      </font>
      <alignment horizontal="center" readingOrder="0"/>
    </dxf>
  </rfmt>
  <rfmt sheetId="9" s="1" sqref="Q33" start="0" length="0">
    <dxf>
      <font>
        <sz val="10"/>
        <color auto="1"/>
        <name val="Calibri"/>
        <scheme val="none"/>
      </font>
      <alignment vertical="center" readingOrder="0"/>
    </dxf>
  </rfmt>
  <rfmt sheetId="9" s="1" sqref="R33" start="0" length="0">
    <dxf>
      <font>
        <sz val="10"/>
        <color auto="1"/>
        <name val="Calibri"/>
        <scheme val="none"/>
      </font>
      <alignment vertical="center" readingOrder="0"/>
    </dxf>
  </rfmt>
  <rfmt sheetId="9" s="1" sqref="S33" start="0" length="0">
    <dxf>
      <font>
        <sz val="10"/>
        <color auto="1"/>
        <name val="Calibri"/>
        <scheme val="none"/>
      </font>
      <alignment vertical="center" readingOrder="0"/>
    </dxf>
  </rfmt>
  <rfmt sheetId="9" s="1" sqref="T33" start="0" length="0">
    <dxf>
      <font>
        <sz val="10"/>
        <color auto="1"/>
        <name val="Calibri"/>
        <scheme val="none"/>
      </font>
      <alignment vertical="center" readingOrder="0"/>
    </dxf>
  </rfmt>
  <rfmt sheetId="9" s="1" sqref="U33" start="0" length="0">
    <dxf>
      <font>
        <sz val="10"/>
        <color auto="1"/>
        <name val="Calibri"/>
        <scheme val="none"/>
      </font>
      <alignment vertical="center" readingOrder="0"/>
    </dxf>
  </rfmt>
  <rfmt sheetId="9" s="1" sqref="V33" start="0" length="0">
    <dxf>
      <font>
        <sz val="10"/>
        <color auto="1"/>
        <name val="Calibri"/>
        <scheme val="none"/>
      </font>
      <alignment vertical="center" readingOrder="0"/>
    </dxf>
  </rfmt>
  <rfmt sheetId="9" s="1" sqref="W33" start="0" length="0">
    <dxf>
      <font>
        <sz val="10"/>
        <color auto="1"/>
        <name val="Calibri"/>
        <scheme val="none"/>
      </font>
      <alignment vertical="center" readingOrder="0"/>
    </dxf>
  </rfmt>
  <rfmt sheetId="9" s="1" sqref="A26:XFD26" start="0" length="0">
    <dxf>
      <font>
        <sz val="10"/>
        <color auto="1"/>
        <name val="Calibri"/>
        <scheme val="none"/>
      </font>
      <alignment vertical="center" readingOrder="0"/>
    </dxf>
  </rfmt>
  <rcc rId="1611" sId="9" odxf="1" s="1" dxf="1">
    <nc r="A2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12" sId="9" odxf="1" s="1" dxf="1">
    <nc r="B27"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3" sId="9" odxf="1" s="1" dxf="1">
    <nc r="C27">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4" sId="9" odxf="1" s="1" dxf="1">
    <nc r="D27"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5" sId="9" odxf="1" s="1" dxf="1">
    <nc r="E27" t="inlineStr">
      <is>
        <t>What operations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16" sId="9" odxf="1" s="1" dxf="1">
    <nc r="F27"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17" sId="9" odxf="1" s="1" dxf="1">
    <nc r="G2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4" start="0" length="0">
    <dxf>
      <font>
        <sz val="10"/>
        <color auto="1"/>
        <name val="Calibri"/>
        <scheme val="none"/>
      </font>
      <alignment vertical="center" readingOrder="0"/>
    </dxf>
  </rfmt>
  <rcc rId="1618" sId="9" odxf="1" s="1" dxf="1">
    <nc r="I2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4" start="0" length="0">
    <dxf>
      <font>
        <sz val="10"/>
        <color auto="1"/>
        <name val="Calibri"/>
        <scheme val="none"/>
      </font>
      <alignment vertical="center" readingOrder="0"/>
    </dxf>
  </rfmt>
  <rfmt sheetId="9" s="1" sqref="K34" start="0" length="0">
    <dxf>
      <font>
        <sz val="10"/>
        <color auto="1"/>
        <name val="Calibri"/>
        <scheme val="none"/>
      </font>
      <alignment vertical="center" readingOrder="0"/>
    </dxf>
  </rfmt>
  <rfmt sheetId="9" s="1" sqref="L34" start="0" length="0">
    <dxf>
      <font>
        <sz val="10"/>
        <color auto="1"/>
        <name val="Calibri"/>
        <scheme val="none"/>
      </font>
      <alignment vertical="center" readingOrder="0"/>
    </dxf>
  </rfmt>
  <rfmt sheetId="9" s="1" sqref="M34" start="0" length="0">
    <dxf>
      <font>
        <sz val="10"/>
        <color auto="1"/>
        <name val="Calibri"/>
        <scheme val="none"/>
      </font>
      <alignment vertical="center" readingOrder="0"/>
    </dxf>
  </rfmt>
  <rcc rId="1619" sId="9" odxf="1" s="1" dxf="1">
    <nc r="N27">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0" sId="9" odxf="1" s="1" dxf="1">
    <nc r="O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4" start="0" length="0">
    <dxf>
      <font>
        <sz val="10"/>
        <color auto="1"/>
        <name val="Calibri"/>
        <scheme val="none"/>
      </font>
      <alignment horizontal="center" readingOrder="0"/>
    </dxf>
  </rfmt>
  <rfmt sheetId="9" s="1" sqref="Q34" start="0" length="0">
    <dxf>
      <font>
        <sz val="10"/>
        <color auto="1"/>
        <name val="Calibri"/>
        <scheme val="none"/>
      </font>
      <alignment vertical="center" readingOrder="0"/>
    </dxf>
  </rfmt>
  <rfmt sheetId="9" s="1" sqref="R34" start="0" length="0">
    <dxf>
      <font>
        <sz val="10"/>
        <color auto="1"/>
        <name val="Calibri"/>
        <scheme val="none"/>
      </font>
      <alignment vertical="center" readingOrder="0"/>
    </dxf>
  </rfmt>
  <rfmt sheetId="9" s="1" sqref="S34" start="0" length="0">
    <dxf>
      <font>
        <sz val="10"/>
        <color auto="1"/>
        <name val="Calibri"/>
        <scheme val="none"/>
      </font>
      <alignment vertical="center" readingOrder="0"/>
    </dxf>
  </rfmt>
  <rfmt sheetId="9" s="1" sqref="T34" start="0" length="0">
    <dxf>
      <font>
        <sz val="10"/>
        <color auto="1"/>
        <name val="Calibri"/>
        <scheme val="none"/>
      </font>
      <alignment vertical="center" readingOrder="0"/>
    </dxf>
  </rfmt>
  <rfmt sheetId="9" s="1" sqref="U34" start="0" length="0">
    <dxf>
      <font>
        <sz val="10"/>
        <color auto="1"/>
        <name val="Calibri"/>
        <scheme val="none"/>
      </font>
      <alignment vertical="center" readingOrder="0"/>
    </dxf>
  </rfmt>
  <rfmt sheetId="9" s="1" sqref="V34" start="0" length="0">
    <dxf>
      <font>
        <sz val="10"/>
        <color auto="1"/>
        <name val="Calibri"/>
        <scheme val="none"/>
      </font>
      <alignment vertical="center" readingOrder="0"/>
    </dxf>
  </rfmt>
  <rfmt sheetId="9" s="1" sqref="W34" start="0" length="0">
    <dxf>
      <font>
        <sz val="10"/>
        <color auto="1"/>
        <name val="Calibri"/>
        <scheme val="none"/>
      </font>
      <alignment vertical="center" readingOrder="0"/>
    </dxf>
  </rfmt>
  <rfmt sheetId="9" s="1" sqref="A27:XFD27" start="0" length="0">
    <dxf>
      <font>
        <sz val="10"/>
        <color auto="1"/>
        <name val="Calibri"/>
        <scheme val="none"/>
      </font>
      <alignment vertical="center" readingOrder="0"/>
    </dxf>
  </rfmt>
  <rcc rId="1621" sId="9" odxf="1" s="1" dxf="1">
    <nc r="A28">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22" sId="9" odxf="1" s="1" dxf="1">
    <nc r="B28"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3" sId="9" odxf="1" s="1" dxf="1">
    <nc r="C28">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4" sId="9" odxf="1" s="1" dxf="1">
    <nc r="D28"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5" sId="9" odxf="1" s="1" dxf="1">
    <nc r="E28" t="inlineStr">
      <is>
        <t>Have you had any problems or concerns with your previous anesthetics?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26" sId="9" odxf="1" s="1" dxf="1">
    <nc r="F28"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27" sId="9" odxf="1" s="1" dxf="1">
    <nc r="G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28" sId="9" odxf="1" s="1" dxf="1">
    <nc r="H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5" start="0" length="0">
    <dxf>
      <font>
        <sz val="10"/>
        <color auto="1"/>
        <name val="Calibri"/>
        <scheme val="none"/>
      </font>
      <alignment vertical="center" readingOrder="0"/>
    </dxf>
  </rfmt>
  <rcc rId="1629" sId="9" odxf="1" s="1" dxf="1">
    <nc r="J2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0" sId="9" odxf="1" s="1" dxf="1">
    <nc r="K2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5" start="0" length="0">
    <dxf>
      <font>
        <sz val="10"/>
        <color auto="1"/>
        <name val="Calibri"/>
        <scheme val="none"/>
      </font>
      <alignment vertical="center" readingOrder="0"/>
    </dxf>
  </rfmt>
  <rfmt sheetId="9" s="1" sqref="M35" start="0" length="0">
    <dxf>
      <font>
        <sz val="10"/>
        <color auto="1"/>
        <name val="Calibri"/>
        <scheme val="none"/>
      </font>
      <alignment vertical="center" readingOrder="0"/>
    </dxf>
  </rfmt>
  <rcc rId="1631" sId="9" odxf="1" s="1" dxf="1">
    <nc r="N28">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2" sId="9" odxf="1" s="1" dxf="1">
    <nc r="O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5" start="0" length="0">
    <dxf>
      <font>
        <sz val="10"/>
        <color auto="1"/>
        <name val="Calibri"/>
        <scheme val="none"/>
      </font>
      <alignment horizontal="center" readingOrder="0"/>
    </dxf>
  </rfmt>
  <rfmt sheetId="9" s="1" sqref="Q35" start="0" length="0">
    <dxf>
      <font>
        <sz val="10"/>
        <color auto="1"/>
        <name val="Calibri"/>
        <scheme val="none"/>
      </font>
      <alignment vertical="center" readingOrder="0"/>
    </dxf>
  </rfmt>
  <rfmt sheetId="9" s="1" sqref="R35" start="0" length="0">
    <dxf>
      <font>
        <sz val="10"/>
        <color auto="1"/>
        <name val="Calibri"/>
        <scheme val="none"/>
      </font>
      <alignment vertical="center" readingOrder="0"/>
    </dxf>
  </rfmt>
  <rfmt sheetId="9" s="1" sqref="S35" start="0" length="0">
    <dxf>
      <font>
        <sz val="10"/>
        <color auto="1"/>
        <name val="Calibri"/>
        <scheme val="none"/>
      </font>
      <alignment vertical="center" readingOrder="0"/>
    </dxf>
  </rfmt>
  <rfmt sheetId="9" s="1" sqref="T35" start="0" length="0">
    <dxf>
      <font>
        <sz val="10"/>
        <color auto="1"/>
        <name val="Calibri"/>
        <scheme val="none"/>
      </font>
      <alignment vertical="center" readingOrder="0"/>
    </dxf>
  </rfmt>
  <rfmt sheetId="9" s="1" sqref="U35" start="0" length="0">
    <dxf>
      <font>
        <sz val="10"/>
        <color auto="1"/>
        <name val="Calibri"/>
        <scheme val="none"/>
      </font>
      <alignment vertical="center" readingOrder="0"/>
    </dxf>
  </rfmt>
  <rfmt sheetId="9" s="1" sqref="V35" start="0" length="0">
    <dxf>
      <font>
        <sz val="10"/>
        <color auto="1"/>
        <name val="Calibri"/>
        <scheme val="none"/>
      </font>
      <alignment vertical="center" readingOrder="0"/>
    </dxf>
  </rfmt>
  <rfmt sheetId="9" s="1" sqref="W35" start="0" length="0">
    <dxf>
      <font>
        <sz val="10"/>
        <color auto="1"/>
        <name val="Calibri"/>
        <scheme val="none"/>
      </font>
      <alignment vertical="center" readingOrder="0"/>
    </dxf>
  </rfmt>
  <rfmt sheetId="9" s="1" sqref="A28:XFD28" start="0" length="0">
    <dxf>
      <font>
        <sz val="10"/>
        <color auto="1"/>
        <name val="Calibri"/>
        <scheme val="none"/>
      </font>
      <alignment vertical="center" readingOrder="0"/>
    </dxf>
  </rfmt>
  <rcc rId="1633" sId="9" odxf="1" s="1" dxf="1">
    <nc r="A29">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34" sId="9" odxf="1" s="1" dxf="1">
    <nc r="B29"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5" sId="9" odxf="1" s="1" dxf="1">
    <nc r="C2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6" sId="9" odxf="1" s="1" dxf="1">
    <nc r="D29"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37" sId="9" odxf="1" s="1" dxf="1">
    <nc r="E29" t="inlineStr">
      <is>
        <t>Have any of your relatives had problems with anesthetics?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38" sId="9" odxf="1" s="1" dxf="1">
    <nc r="F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39" sId="9" odxf="1" s="1" dxf="1">
    <nc r="G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0" sId="9" odxf="1" s="1" dxf="1">
    <nc r="H2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6" start="0" length="0">
    <dxf>
      <font>
        <sz val="10"/>
        <color auto="1"/>
        <name val="Calibri"/>
        <scheme val="none"/>
      </font>
      <alignment vertical="center" readingOrder="0"/>
    </dxf>
  </rfmt>
  <rcc rId="1641" sId="9" odxf="1" s="1" dxf="1">
    <nc r="J2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42" sId="9" odxf="1" s="1" dxf="1">
    <nc r="K2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36" start="0" length="0">
    <dxf>
      <font>
        <sz val="10"/>
        <color auto="1"/>
        <name val="Calibri"/>
        <scheme val="none"/>
      </font>
    </dxf>
  </rfmt>
  <rfmt sheetId="9" s="1" sqref="M36" start="0" length="0">
    <dxf>
      <font>
        <sz val="10"/>
        <color auto="1"/>
        <name val="Calibri"/>
        <scheme val="none"/>
      </font>
    </dxf>
  </rfmt>
  <rcc rId="1643" sId="9" odxf="1" s="1" dxf="1">
    <nc r="N29">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4" sId="9" odxf="1" s="1" dxf="1">
    <nc r="O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6" start="0" length="0">
    <dxf>
      <font>
        <sz val="10"/>
        <color auto="1"/>
        <name val="Calibri"/>
        <scheme val="none"/>
      </font>
      <alignment horizontal="center" readingOrder="0"/>
    </dxf>
  </rfmt>
  <rfmt sheetId="9" s="1" sqref="Q36" start="0" length="0">
    <dxf>
      <font>
        <sz val="10"/>
        <color auto="1"/>
        <name val="Calibri"/>
        <scheme val="none"/>
      </font>
      <alignment vertical="center" readingOrder="0"/>
    </dxf>
  </rfmt>
  <rfmt sheetId="9" s="1" sqref="R36" start="0" length="0">
    <dxf>
      <font>
        <sz val="10"/>
        <color auto="1"/>
        <name val="Calibri"/>
        <scheme val="none"/>
      </font>
      <alignment vertical="center" readingOrder="0"/>
    </dxf>
  </rfmt>
  <rfmt sheetId="9" s="1" sqref="S36" start="0" length="0">
    <dxf>
      <font>
        <sz val="10"/>
        <color auto="1"/>
        <name val="Calibri"/>
        <scheme val="none"/>
      </font>
      <alignment vertical="center" readingOrder="0"/>
    </dxf>
  </rfmt>
  <rfmt sheetId="9" s="1" sqref="T36" start="0" length="0">
    <dxf>
      <font>
        <sz val="10"/>
        <color auto="1"/>
        <name val="Calibri"/>
        <scheme val="none"/>
      </font>
      <alignment vertical="center" readingOrder="0"/>
    </dxf>
  </rfmt>
  <rfmt sheetId="9" s="1" sqref="U36" start="0" length="0">
    <dxf>
      <font>
        <sz val="10"/>
        <color auto="1"/>
        <name val="Calibri"/>
        <scheme val="none"/>
      </font>
      <alignment vertical="center" readingOrder="0"/>
    </dxf>
  </rfmt>
  <rfmt sheetId="9" s="1" sqref="V36" start="0" length="0">
    <dxf>
      <font>
        <sz val="10"/>
        <color auto="1"/>
        <name val="Calibri"/>
        <scheme val="none"/>
      </font>
      <alignment vertical="center" readingOrder="0"/>
    </dxf>
  </rfmt>
  <rfmt sheetId="9" s="1" sqref="W36" start="0" length="0">
    <dxf>
      <font>
        <sz val="10"/>
        <color auto="1"/>
        <name val="Calibri"/>
        <scheme val="none"/>
      </font>
      <alignment vertical="center" readingOrder="0"/>
    </dxf>
  </rfmt>
  <rfmt sheetId="9" s="1" sqref="A29:XFD29" start="0" length="0">
    <dxf>
      <font>
        <sz val="10"/>
        <color auto="1"/>
        <name val="Calibri"/>
        <scheme val="none"/>
      </font>
      <alignment vertical="center" readingOrder="0"/>
    </dxf>
  </rfmt>
  <rcc rId="1645" sId="9" odxf="1" s="1" dxf="1">
    <nc r="A30">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46" sId="9" odxf="1" s="1" dxf="1">
    <nc r="B30"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7" sId="9" odxf="1" s="1" dxf="1">
    <nc r="C30">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8" sId="9" odxf="1" s="1" dxf="1">
    <nc r="D30"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49" sId="9" odxf="1" s="1" dxf="1">
    <nc r="E30" t="inlineStr">
      <is>
        <t>Have you had nausea or vomiting after anesthesia?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50" sId="9" odxf="1" s="1" dxf="1">
    <nc r="F30"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1" sId="9" odxf="1" s="1" dxf="1">
    <nc r="G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2" sId="9" odxf="1" s="1" dxf="1">
    <nc r="H3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7" start="0" length="0">
    <dxf>
      <font>
        <sz val="10"/>
        <color auto="1"/>
        <name val="Calibri"/>
        <scheme val="none"/>
      </font>
      <alignment vertical="center" readingOrder="0"/>
    </dxf>
  </rfmt>
  <rfmt sheetId="9" s="1" sqref="J37" start="0" length="0">
    <dxf>
      <font>
        <sz val="10"/>
        <color auto="1"/>
        <name val="Calibri"/>
        <scheme val="none"/>
      </font>
      <alignment vertical="center" readingOrder="0"/>
    </dxf>
  </rfmt>
  <rfmt sheetId="9" s="1" sqref="K37" start="0" length="0">
    <dxf>
      <font>
        <sz val="10"/>
        <color auto="1"/>
        <name val="Calibri"/>
        <scheme val="none"/>
      </font>
      <alignment vertical="center" readingOrder="0"/>
    </dxf>
  </rfmt>
  <rfmt sheetId="9" s="1" sqref="L37" start="0" length="0">
    <dxf>
      <font>
        <sz val="10"/>
        <color auto="1"/>
        <name val="Calibri"/>
        <scheme val="none"/>
      </font>
      <alignment vertical="center" readingOrder="0"/>
    </dxf>
  </rfmt>
  <rfmt sheetId="9" s="1" sqref="M37" start="0" length="0">
    <dxf>
      <font>
        <sz val="10"/>
        <color auto="1"/>
        <name val="Calibri"/>
        <scheme val="none"/>
      </font>
      <alignment vertical="center" readingOrder="0"/>
    </dxf>
  </rfmt>
  <rcc rId="1653" sId="9" odxf="1" s="1" dxf="1">
    <nc r="N30">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4" sId="9" odxf="1" s="1" dxf="1">
    <nc r="O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7" start="0" length="0">
    <dxf>
      <font>
        <sz val="10"/>
        <color auto="1"/>
        <name val="Calibri"/>
        <scheme val="none"/>
      </font>
      <alignment horizontal="center" readingOrder="0"/>
    </dxf>
  </rfmt>
  <rfmt sheetId="9" s="1" sqref="Q37" start="0" length="0">
    <dxf>
      <font>
        <sz val="10"/>
        <color auto="1"/>
        <name val="Calibri"/>
        <scheme val="none"/>
      </font>
      <alignment vertical="center" readingOrder="0"/>
    </dxf>
  </rfmt>
  <rfmt sheetId="9" s="1" sqref="R37" start="0" length="0">
    <dxf>
      <font>
        <sz val="10"/>
        <color auto="1"/>
        <name val="Calibri"/>
        <scheme val="none"/>
      </font>
      <alignment vertical="center" readingOrder="0"/>
    </dxf>
  </rfmt>
  <rfmt sheetId="9" s="1" sqref="S37" start="0" length="0">
    <dxf>
      <font>
        <sz val="10"/>
        <color auto="1"/>
        <name val="Calibri"/>
        <scheme val="none"/>
      </font>
      <alignment vertical="center" readingOrder="0"/>
    </dxf>
  </rfmt>
  <rfmt sheetId="9" s="1" sqref="T37" start="0" length="0">
    <dxf>
      <font>
        <sz val="10"/>
        <color auto="1"/>
        <name val="Calibri"/>
        <scheme val="none"/>
      </font>
      <alignment vertical="center" readingOrder="0"/>
    </dxf>
  </rfmt>
  <rfmt sheetId="9" s="1" sqref="U37" start="0" length="0">
    <dxf>
      <font>
        <sz val="10"/>
        <color auto="1"/>
        <name val="Calibri"/>
        <scheme val="none"/>
      </font>
      <alignment vertical="center" readingOrder="0"/>
    </dxf>
  </rfmt>
  <rfmt sheetId="9" s="1" sqref="V37" start="0" length="0">
    <dxf>
      <font>
        <sz val="10"/>
        <color auto="1"/>
        <name val="Calibri"/>
        <scheme val="none"/>
      </font>
      <alignment vertical="center" readingOrder="0"/>
    </dxf>
  </rfmt>
  <rfmt sheetId="9" s="1" sqref="W37" start="0" length="0">
    <dxf>
      <font>
        <sz val="10"/>
        <color auto="1"/>
        <name val="Calibri"/>
        <scheme val="none"/>
      </font>
      <alignment vertical="center" readingOrder="0"/>
    </dxf>
  </rfmt>
  <rfmt sheetId="9" s="1" sqref="A30:XFD30" start="0" length="0">
    <dxf>
      <font>
        <sz val="10"/>
        <color auto="1"/>
        <name val="Calibri"/>
        <scheme val="none"/>
      </font>
      <alignment vertical="center" readingOrder="0"/>
    </dxf>
  </rfmt>
  <rcc rId="1655" sId="9" odxf="1" s="1" dxf="1">
    <nc r="A31">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56" sId="9" odxf="1" s="1" dxf="1">
    <nc r="B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7" sId="9" odxf="1" s="1" dxf="1">
    <nc r="C31">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58" sId="9" odxf="1" s="1" dxf="1">
    <nc r="D31"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59" sId="9" odxf="1" s="1" dxf="1">
    <nc r="E31" t="inlineStr">
      <is>
        <t>Do you take any medicines (including tablets, inhalers, patches or creams)?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60" sId="9" odxf="1" s="1" dxf="1">
    <nc r="F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1" sId="9" odxf="1" s="1" dxf="1">
    <nc r="G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62" sId="9" odxf="1" s="1" dxf="1">
    <nc r="H3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38" start="0" length="0">
    <dxf>
      <font>
        <sz val="10"/>
        <color auto="1"/>
        <name val="Calibri"/>
        <scheme val="none"/>
      </font>
      <alignment vertical="center" readingOrder="0"/>
    </dxf>
  </rfmt>
  <rfmt sheetId="9" s="1" sqref="J38" start="0" length="0">
    <dxf>
      <font>
        <sz val="10"/>
        <color auto="1"/>
        <name val="Calibri"/>
        <scheme val="none"/>
      </font>
      <alignment vertical="center" readingOrder="0"/>
    </dxf>
  </rfmt>
  <rfmt sheetId="9" s="1" sqref="K38" start="0" length="0">
    <dxf>
      <font>
        <sz val="10"/>
        <color auto="1"/>
        <name val="Calibri"/>
        <scheme val="none"/>
      </font>
      <alignment vertical="center" readingOrder="0"/>
    </dxf>
  </rfmt>
  <rfmt sheetId="9" s="1" sqref="L38" start="0" length="0">
    <dxf>
      <font>
        <sz val="10"/>
        <color auto="1"/>
        <name val="Calibri"/>
        <scheme val="none"/>
      </font>
      <alignment vertical="center" readingOrder="0"/>
    </dxf>
  </rfmt>
  <rfmt sheetId="9" s="1" sqref="M38" start="0" length="0">
    <dxf>
      <font>
        <sz val="10"/>
        <color auto="1"/>
        <name val="Calibri"/>
        <scheme val="none"/>
      </font>
      <alignment vertical="center" readingOrder="0"/>
    </dxf>
  </rfmt>
  <rcc rId="1663" sId="9" odxf="1" s="1" dxf="1">
    <nc r="N31">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4" sId="9" odxf="1" s="1" dxf="1">
    <nc r="O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8" start="0" length="0">
    <dxf>
      <font>
        <sz val="10"/>
        <color auto="1"/>
        <name val="Calibri"/>
        <scheme val="none"/>
      </font>
      <alignment horizontal="center" readingOrder="0"/>
    </dxf>
  </rfmt>
  <rfmt sheetId="9" s="1" sqref="Q38" start="0" length="0">
    <dxf>
      <font>
        <sz val="10"/>
        <color auto="1"/>
        <name val="Calibri"/>
        <scheme val="none"/>
      </font>
      <alignment vertical="center" readingOrder="0"/>
    </dxf>
  </rfmt>
  <rfmt sheetId="9" s="1" sqref="R38" start="0" length="0">
    <dxf>
      <font>
        <sz val="10"/>
        <color auto="1"/>
        <name val="Calibri"/>
        <scheme val="none"/>
      </font>
      <alignment vertical="center" readingOrder="0"/>
    </dxf>
  </rfmt>
  <rfmt sheetId="9" s="1" sqref="S38" start="0" length="0">
    <dxf>
      <font>
        <sz val="10"/>
        <color auto="1"/>
        <name val="Calibri"/>
        <scheme val="none"/>
      </font>
      <alignment vertical="center" readingOrder="0"/>
    </dxf>
  </rfmt>
  <rfmt sheetId="9" s="1" sqref="T38" start="0" length="0">
    <dxf>
      <font>
        <sz val="10"/>
        <color auto="1"/>
        <name val="Calibri"/>
        <scheme val="none"/>
      </font>
      <alignment vertical="center" readingOrder="0"/>
    </dxf>
  </rfmt>
  <rfmt sheetId="9" s="1" sqref="U38" start="0" length="0">
    <dxf>
      <font>
        <sz val="10"/>
        <color auto="1"/>
        <name val="Calibri"/>
        <scheme val="none"/>
      </font>
      <alignment vertical="center" readingOrder="0"/>
    </dxf>
  </rfmt>
  <rfmt sheetId="9" s="1" sqref="V38" start="0" length="0">
    <dxf>
      <font>
        <sz val="10"/>
        <color auto="1"/>
        <name val="Calibri"/>
        <scheme val="none"/>
      </font>
      <alignment vertical="center" readingOrder="0"/>
    </dxf>
  </rfmt>
  <rfmt sheetId="9" s="1" sqref="W38" start="0" length="0">
    <dxf>
      <font>
        <sz val="10"/>
        <color auto="1"/>
        <name val="Calibri"/>
        <scheme val="none"/>
      </font>
      <alignment vertical="center" readingOrder="0"/>
    </dxf>
  </rfmt>
  <rfmt sheetId="9" s="1" sqref="A31:XFD31" start="0" length="0">
    <dxf>
      <font>
        <sz val="10"/>
        <color auto="1"/>
        <name val="Calibri"/>
        <scheme val="none"/>
      </font>
      <alignment vertical="center" readingOrder="0"/>
    </dxf>
  </rfmt>
  <rcc rId="1665" sId="9" odxf="1" s="1" dxf="1">
    <nc r="A32">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66" sId="9" odxf="1" s="1" dxf="1">
    <nc r="B32"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7" sId="9" odxf="1" s="1" dxf="1">
    <nc r="C32">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8" sId="9" odxf="1" s="1" dxf="1">
    <nc r="D32"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69" sId="9" odxf="1" s="1" dxf="1">
    <nc r="E32" t="inlineStr">
      <is>
        <t>Please list all medicines, including dose and frequency.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70" sId="9" odxf="1" s="1" dxf="1">
    <nc r="F32"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1" sId="9" odxf="1" s="1" dxf="1">
    <nc r="G3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 start="0" length="0">
    <dxf>
      <font>
        <sz val="10"/>
        <color auto="1"/>
        <name val="Calibri"/>
        <scheme val="none"/>
      </font>
      <alignment vertical="center" readingOrder="0"/>
    </dxf>
  </rfmt>
  <rcc rId="1672" sId="9" odxf="1" s="1" dxf="1">
    <nc r="I32">
      <v>65536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39" start="0" length="0">
    <dxf>
      <font>
        <sz val="10"/>
        <color auto="1"/>
        <name val="Calibri"/>
        <scheme val="none"/>
      </font>
      <alignment vertical="center" readingOrder="0"/>
    </dxf>
  </rfmt>
  <rfmt sheetId="9" s="1" sqref="K39" start="0" length="0">
    <dxf>
      <font>
        <sz val="10"/>
        <color auto="1"/>
        <name val="Calibri"/>
        <scheme val="none"/>
      </font>
      <alignment vertical="center" readingOrder="0"/>
    </dxf>
  </rfmt>
  <rfmt sheetId="9" s="1" sqref="L39" start="0" length="0">
    <dxf>
      <font>
        <sz val="10"/>
        <color auto="1"/>
        <name val="Calibri"/>
        <scheme val="none"/>
      </font>
      <alignment vertical="center" readingOrder="0"/>
    </dxf>
  </rfmt>
  <rfmt sheetId="9" s="1" sqref="M39" start="0" length="0">
    <dxf>
      <font>
        <sz val="10"/>
        <color auto="1"/>
        <name val="Calibri"/>
        <scheme val="none"/>
      </font>
      <alignment vertical="center" readingOrder="0"/>
    </dxf>
  </rfmt>
  <rcc rId="1673" sId="9" odxf="1" s="1" dxf="1">
    <nc r="N32">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4" sId="9" odxf="1" s="1" dxf="1">
    <nc r="O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39" start="0" length="0">
    <dxf>
      <font>
        <sz val="10"/>
        <color auto="1"/>
        <name val="Calibri"/>
        <scheme val="none"/>
      </font>
      <alignment horizontal="center" readingOrder="0"/>
    </dxf>
  </rfmt>
  <rfmt sheetId="9" s="1" sqref="Q39" start="0" length="0">
    <dxf>
      <font>
        <sz val="10"/>
        <color auto="1"/>
        <name val="Calibri"/>
        <scheme val="none"/>
      </font>
      <alignment vertical="center" readingOrder="0"/>
    </dxf>
  </rfmt>
  <rfmt sheetId="9" s="1" sqref="R39" start="0" length="0">
    <dxf>
      <font>
        <sz val="10"/>
        <color auto="1"/>
        <name val="Calibri"/>
        <scheme val="none"/>
      </font>
      <alignment vertical="center" readingOrder="0"/>
    </dxf>
  </rfmt>
  <rfmt sheetId="9" s="1" sqref="S39" start="0" length="0">
    <dxf>
      <font>
        <sz val="10"/>
        <color auto="1"/>
        <name val="Calibri"/>
        <scheme val="none"/>
      </font>
      <alignment vertical="center" readingOrder="0"/>
    </dxf>
  </rfmt>
  <rfmt sheetId="9" s="1" sqref="T39" start="0" length="0">
    <dxf>
      <font>
        <sz val="10"/>
        <color auto="1"/>
        <name val="Calibri"/>
        <scheme val="none"/>
      </font>
      <alignment vertical="center" readingOrder="0"/>
    </dxf>
  </rfmt>
  <rfmt sheetId="9" s="1" sqref="U39" start="0" length="0">
    <dxf>
      <font>
        <sz val="10"/>
        <color auto="1"/>
        <name val="Calibri"/>
        <scheme val="none"/>
      </font>
      <alignment vertical="center" readingOrder="0"/>
    </dxf>
  </rfmt>
  <rfmt sheetId="9" s="1" sqref="V39" start="0" length="0">
    <dxf>
      <font>
        <sz val="10"/>
        <color auto="1"/>
        <name val="Calibri"/>
        <scheme val="none"/>
      </font>
      <alignment vertical="center" readingOrder="0"/>
    </dxf>
  </rfmt>
  <rfmt sheetId="9" s="1" sqref="W39" start="0" length="0">
    <dxf>
      <font>
        <sz val="10"/>
        <color auto="1"/>
        <name val="Calibri"/>
        <scheme val="none"/>
      </font>
      <alignment vertical="center" readingOrder="0"/>
    </dxf>
  </rfmt>
  <rfmt sheetId="9" s="1" sqref="A32:XFD32" start="0" length="0">
    <dxf>
      <font>
        <sz val="10"/>
        <color auto="1"/>
        <name val="Calibri"/>
        <scheme val="none"/>
      </font>
      <alignment vertical="center" readingOrder="0"/>
    </dxf>
  </rfmt>
  <rcc rId="1675" sId="9" odxf="1" s="1" dxf="1">
    <nc r="A33">
      <v>113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76" sId="9" odxf="1" s="1" dxf="1">
    <nc r="B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7" sId="9" odxf="1" s="1" dxf="1">
    <nc r="C33">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78" sId="9" odxf="1" s="1" dxf="1">
    <nc r="D33"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79" sId="9" odxf="1" s="1" dxf="1">
    <nc r="E33" t="inlineStr">
      <is>
        <t>Do you have any allergies (including medicines, latex rubber, tapes or food)?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80" sId="9" odxf="1" s="1" dxf="1">
    <nc r="F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1" sId="9" odxf="1" s="1" dxf="1">
    <nc r="G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82" sId="9" odxf="1" s="1" dxf="1">
    <nc r="H3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0" start="0" length="0">
    <dxf>
      <font>
        <sz val="10"/>
        <color auto="1"/>
        <name val="Calibri"/>
        <scheme val="none"/>
      </font>
      <alignment vertical="center" readingOrder="0"/>
    </dxf>
  </rfmt>
  <rfmt sheetId="9" s="1" sqref="J40" start="0" length="0">
    <dxf>
      <font>
        <sz val="10"/>
        <color auto="1"/>
        <name val="Calibri"/>
        <scheme val="none"/>
      </font>
    </dxf>
  </rfmt>
  <rfmt sheetId="9" s="1" sqref="K40" start="0" length="0">
    <dxf>
      <font>
        <sz val="10"/>
        <color auto="1"/>
        <name val="Calibri"/>
        <scheme val="none"/>
      </font>
    </dxf>
  </rfmt>
  <rfmt sheetId="9" s="1" sqref="L40" start="0" length="0">
    <dxf>
      <font>
        <sz val="10"/>
        <color auto="1"/>
        <name val="Calibri"/>
        <scheme val="none"/>
      </font>
    </dxf>
  </rfmt>
  <rfmt sheetId="9" s="1" sqref="M40" start="0" length="0">
    <dxf>
      <font>
        <sz val="10"/>
        <color auto="1"/>
        <name val="Calibri"/>
        <scheme val="none"/>
      </font>
    </dxf>
  </rfmt>
  <rcc rId="1683" sId="9" odxf="1" s="1" dxf="1">
    <nc r="N3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4" sId="9" odxf="1" s="1" dxf="1">
    <nc r="O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0" start="0" length="0">
    <dxf>
      <font>
        <sz val="10"/>
        <color auto="1"/>
        <name val="Calibri"/>
        <scheme val="none"/>
      </font>
      <alignment horizontal="center" readingOrder="0"/>
    </dxf>
  </rfmt>
  <rfmt sheetId="9" s="1" sqref="Q40" start="0" length="0">
    <dxf>
      <font>
        <sz val="10"/>
        <color auto="1"/>
        <name val="Calibri"/>
        <scheme val="none"/>
      </font>
      <alignment vertical="center" readingOrder="0"/>
    </dxf>
  </rfmt>
  <rfmt sheetId="9" s="1" sqref="R40" start="0" length="0">
    <dxf>
      <font>
        <sz val="10"/>
        <color auto="1"/>
        <name val="Calibri"/>
        <scheme val="none"/>
      </font>
      <alignment vertical="center" readingOrder="0"/>
    </dxf>
  </rfmt>
  <rfmt sheetId="9" s="1" sqref="S40" start="0" length="0">
    <dxf>
      <font>
        <sz val="10"/>
        <color auto="1"/>
        <name val="Calibri"/>
        <scheme val="none"/>
      </font>
      <alignment vertical="center" readingOrder="0"/>
    </dxf>
  </rfmt>
  <rfmt sheetId="9" s="1" sqref="T40" start="0" length="0">
    <dxf>
      <font>
        <sz val="10"/>
        <color auto="1"/>
        <name val="Calibri"/>
        <scheme val="none"/>
      </font>
      <alignment vertical="center" readingOrder="0"/>
    </dxf>
  </rfmt>
  <rfmt sheetId="9" s="1" sqref="U40" start="0" length="0">
    <dxf>
      <font>
        <sz val="10"/>
        <color auto="1"/>
        <name val="Calibri"/>
        <scheme val="none"/>
      </font>
      <alignment vertical="center" readingOrder="0"/>
    </dxf>
  </rfmt>
  <rfmt sheetId="9" s="1" sqref="V40" start="0" length="0">
    <dxf>
      <font>
        <sz val="10"/>
        <color auto="1"/>
        <name val="Calibri"/>
        <scheme val="none"/>
      </font>
      <alignment vertical="center" readingOrder="0"/>
    </dxf>
  </rfmt>
  <rfmt sheetId="9" s="1" sqref="W40" start="0" length="0">
    <dxf>
      <font>
        <sz val="10"/>
        <color auto="1"/>
        <name val="Calibri"/>
        <scheme val="none"/>
      </font>
      <alignment vertical="center" readingOrder="0"/>
    </dxf>
  </rfmt>
  <rfmt sheetId="9" s="1" sqref="A33:XFD33" start="0" length="0">
    <dxf>
      <font>
        <sz val="10"/>
        <color auto="1"/>
        <name val="Calibri"/>
        <scheme val="none"/>
      </font>
      <alignment vertical="center" readingOrder="0"/>
    </dxf>
  </rfmt>
  <rcc rId="1685" sId="9" odxf="1" s="1" dxf="1">
    <nc r="A34">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86" sId="9" odxf="1" s="1" dxf="1">
    <nc r="B34"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7" sId="9" odxf="1" s="1" dxf="1">
    <nc r="C34">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8" sId="9" odxf="1" s="1" dxf="1">
    <nc r="D34"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89" sId="9" odxf="1" s="1" dxf="1">
    <nc r="E34" t="inlineStr">
      <is>
        <t>What are you allergic to?  What happens when you have it?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690" sId="9" odxf="1" s="1" dxf="1">
    <nc r="F34"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691" sId="9" odxf="1" s="1" dxf="1">
    <nc r="G3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 start="0" length="0">
    <dxf>
      <font>
        <sz val="10"/>
        <color auto="1"/>
        <name val="Calibri"/>
        <scheme val="none"/>
      </font>
      <alignment vertical="center" readingOrder="0"/>
    </dxf>
  </rfmt>
  <rcc rId="1692" sId="9" odxf="1" s="1" dxf="1">
    <nc r="I3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1" start="0" length="0">
    <dxf>
      <font>
        <sz val="10"/>
        <color auto="1"/>
        <name val="Calibri"/>
        <scheme val="none"/>
      </font>
      <alignment vertical="center" readingOrder="0"/>
    </dxf>
  </rfmt>
  <rfmt sheetId="9" s="1" sqref="K41" start="0" length="0">
    <dxf>
      <font>
        <sz val="10"/>
        <color auto="1"/>
        <name val="Calibri"/>
        <scheme val="none"/>
      </font>
      <alignment vertical="center" readingOrder="0"/>
    </dxf>
  </rfmt>
  <rfmt sheetId="9" s="1" sqref="L41" start="0" length="0">
    <dxf>
      <font>
        <sz val="10"/>
        <color auto="1"/>
        <name val="Calibri"/>
        <scheme val="none"/>
      </font>
      <alignment vertical="center" readingOrder="0"/>
    </dxf>
  </rfmt>
  <rfmt sheetId="9" s="1" sqref="M41" start="0" length="0">
    <dxf>
      <font>
        <sz val="10"/>
        <color auto="1"/>
        <name val="Calibri"/>
        <scheme val="none"/>
      </font>
      <alignment vertical="center" readingOrder="0"/>
    </dxf>
  </rfmt>
  <rcc rId="1693" sId="9" odxf="1" s="1" dxf="1">
    <nc r="N34">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4" sId="9" odxf="1" s="1" dxf="1">
    <nc r="O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1" start="0" length="0">
    <dxf>
      <font>
        <sz val="10"/>
        <color auto="1"/>
        <name val="Calibri"/>
        <scheme val="none"/>
      </font>
      <alignment horizontal="center" readingOrder="0"/>
    </dxf>
  </rfmt>
  <rfmt sheetId="9" s="1" sqref="Q41" start="0" length="0">
    <dxf>
      <font>
        <sz val="10"/>
        <color auto="1"/>
        <name val="Calibri"/>
        <scheme val="none"/>
      </font>
      <alignment vertical="center" readingOrder="0"/>
    </dxf>
  </rfmt>
  <rfmt sheetId="9" s="1" sqref="R41" start="0" length="0">
    <dxf>
      <font>
        <sz val="10"/>
        <color auto="1"/>
        <name val="Calibri"/>
        <scheme val="none"/>
      </font>
      <alignment vertical="center" readingOrder="0"/>
    </dxf>
  </rfmt>
  <rfmt sheetId="9" s="1" sqref="S41" start="0" length="0">
    <dxf>
      <font>
        <sz val="10"/>
        <color auto="1"/>
        <name val="Calibri"/>
        <scheme val="none"/>
      </font>
      <alignment vertical="center" readingOrder="0"/>
    </dxf>
  </rfmt>
  <rfmt sheetId="9" s="1" sqref="T41" start="0" length="0">
    <dxf>
      <font>
        <sz val="10"/>
        <color auto="1"/>
        <name val="Calibri"/>
        <scheme val="none"/>
      </font>
      <alignment vertical="center" readingOrder="0"/>
    </dxf>
  </rfmt>
  <rfmt sheetId="9" s="1" sqref="U41" start="0" length="0">
    <dxf>
      <font>
        <sz val="10"/>
        <color auto="1"/>
        <name val="Calibri"/>
        <scheme val="none"/>
      </font>
      <alignment vertical="center" readingOrder="0"/>
    </dxf>
  </rfmt>
  <rfmt sheetId="9" s="1" sqref="V41" start="0" length="0">
    <dxf>
      <font>
        <sz val="10"/>
        <color auto="1"/>
        <name val="Calibri"/>
        <scheme val="none"/>
      </font>
      <alignment vertical="center" readingOrder="0"/>
    </dxf>
  </rfmt>
  <rfmt sheetId="9" s="1" sqref="W41" start="0" length="0">
    <dxf>
      <font>
        <sz val="10"/>
        <color auto="1"/>
        <name val="Calibri"/>
        <scheme val="none"/>
      </font>
      <alignment vertical="center" readingOrder="0"/>
    </dxf>
  </rfmt>
  <rfmt sheetId="9" s="1" sqref="A34:XFD34" start="0" length="0">
    <dxf>
      <font>
        <sz val="10"/>
        <color auto="1"/>
        <name val="Calibri"/>
        <scheme val="none"/>
      </font>
      <alignment vertical="center" readingOrder="0"/>
    </dxf>
  </rfmt>
  <rcc rId="1695" sId="9" odxf="1" s="1" dxf="1">
    <nc r="A3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696" sId="9" odxf="1" s="1" dxf="1">
    <nc r="B35"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7" sId="9" odxf="1" s="1" dxf="1">
    <nc r="C35">
      <v>115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8" sId="9" odxf="1" s="1" dxf="1">
    <nc r="D35"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699" sId="9" odxf="1" s="1" dxf="1">
    <nc r="E35" t="inlineStr">
      <is>
        <t>Are there medicines you can't take because of 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00" sId="9" odxf="1" s="1" dxf="1">
    <nc r="F3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1" sId="9" odxf="1" s="1" dxf="1">
    <nc r="G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02" sId="9" odxf="1" s="1" dxf="1">
    <nc r="H3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 start="0" length="0">
    <dxf>
      <font>
        <sz val="10"/>
        <color auto="1"/>
        <name val="Calibri"/>
        <scheme val="none"/>
      </font>
      <alignment vertical="center" readingOrder="0"/>
    </dxf>
  </rfmt>
  <rcc rId="1703" sId="9" odxf="1" s="1" dxf="1">
    <nc r="J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4" sId="9" odxf="1" s="1" dxf="1">
    <nc r="K3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2" start="0" length="0">
    <dxf>
      <font>
        <sz val="10"/>
        <color auto="1"/>
        <name val="Calibri"/>
        <scheme val="none"/>
      </font>
      <alignment vertical="center" readingOrder="0"/>
    </dxf>
  </rfmt>
  <rfmt sheetId="9" s="1" sqref="M42" start="0" length="0">
    <dxf>
      <font>
        <sz val="10"/>
        <color auto="1"/>
        <name val="Calibri"/>
        <scheme val="none"/>
      </font>
      <alignment vertical="center" readingOrder="0"/>
    </dxf>
  </rfmt>
  <rcc rId="1705" sId="9" odxf="1" s="1" dxf="1">
    <nc r="N35">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6" sId="9" odxf="1" s="1" dxf="1">
    <nc r="O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2" start="0" length="0">
    <dxf>
      <font>
        <sz val="10"/>
        <color auto="1"/>
        <name val="Calibri"/>
        <scheme val="none"/>
      </font>
      <alignment horizontal="center" readingOrder="0"/>
    </dxf>
  </rfmt>
  <rfmt sheetId="9" s="1" sqref="Q42" start="0" length="0">
    <dxf>
      <font>
        <sz val="10"/>
        <color auto="1"/>
        <name val="Calibri"/>
        <scheme val="none"/>
      </font>
      <alignment vertical="center" readingOrder="0"/>
    </dxf>
  </rfmt>
  <rfmt sheetId="9" s="1" sqref="R42" start="0" length="0">
    <dxf>
      <font>
        <sz val="10"/>
        <color auto="1"/>
        <name val="Calibri"/>
        <scheme val="none"/>
      </font>
      <alignment vertical="center" readingOrder="0"/>
    </dxf>
  </rfmt>
  <rfmt sheetId="9" s="1" sqref="S42" start="0" length="0">
    <dxf>
      <font>
        <sz val="10"/>
        <color auto="1"/>
        <name val="Calibri"/>
        <scheme val="none"/>
      </font>
      <alignment vertical="center" readingOrder="0"/>
    </dxf>
  </rfmt>
  <rfmt sheetId="9" s="1" sqref="T42" start="0" length="0">
    <dxf>
      <font>
        <sz val="10"/>
        <color auto="1"/>
        <name val="Calibri"/>
        <scheme val="none"/>
      </font>
      <alignment vertical="center" readingOrder="0"/>
    </dxf>
  </rfmt>
  <rfmt sheetId="9" s="1" sqref="U42" start="0" length="0">
    <dxf>
      <font>
        <sz val="10"/>
        <color auto="1"/>
        <name val="Calibri"/>
        <scheme val="none"/>
      </font>
      <alignment vertical="center" readingOrder="0"/>
    </dxf>
  </rfmt>
  <rfmt sheetId="9" s="1" sqref="V42" start="0" length="0">
    <dxf>
      <font>
        <sz val="10"/>
        <color auto="1"/>
        <name val="Calibri"/>
        <scheme val="none"/>
      </font>
      <alignment vertical="center" readingOrder="0"/>
    </dxf>
  </rfmt>
  <rfmt sheetId="9" s="1" sqref="W42" start="0" length="0">
    <dxf>
      <font>
        <sz val="10"/>
        <color auto="1"/>
        <name val="Calibri"/>
        <scheme val="none"/>
      </font>
      <alignment vertical="center" readingOrder="0"/>
    </dxf>
  </rfmt>
  <rfmt sheetId="9" s="1" sqref="A35:XFD35" start="0" length="0">
    <dxf>
      <font>
        <sz val="10"/>
        <color auto="1"/>
        <name val="Calibri"/>
        <scheme val="none"/>
      </font>
      <alignment vertical="center" readingOrder="0"/>
    </dxf>
  </rfmt>
  <rcc rId="1707" sId="9" odxf="1" s="1" dxf="1">
    <nc r="A36">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08" sId="9" odxf="1" s="1" dxf="1">
    <nc r="B36" t="inlineStr">
      <is>
        <t>Height(cm)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09" sId="9" odxf="1" s="1" dxf="1">
    <nc r="C36">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0" sId="9" odxf="1" s="1" dxf="1">
    <nc r="D36" t="inlineStr">
      <is>
        <t>Height_patient_report_cm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1" sId="9" odxf="1" s="1" dxf="1">
    <nc r="E36" t="inlineStr">
      <is>
        <t>How tall are you (in centimeters)?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12" sId="9" odxf="1" s="1" dxf="1">
    <nc r="F3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13" sId="9" odxf="1" s="1" dxf="1">
    <nc r="G3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 start="0" length="0">
    <dxf>
      <font>
        <sz val="10"/>
        <color auto="1"/>
        <name val="Calibri"/>
        <scheme val="none"/>
      </font>
      <alignment vertical="center" readingOrder="0"/>
    </dxf>
  </rfmt>
  <rfmt sheetId="9" s="1" sqref="I43" start="0" length="0">
    <dxf>
      <font>
        <sz val="10"/>
        <color auto="1"/>
        <name val="Calibri"/>
        <scheme val="none"/>
      </font>
      <alignment vertical="center" readingOrder="0"/>
    </dxf>
  </rfmt>
  <rfmt sheetId="9" s="1" sqref="J43" start="0" length="0">
    <dxf>
      <font>
        <sz val="10"/>
        <color auto="1"/>
        <name val="Calibri"/>
        <scheme val="none"/>
      </font>
      <alignment vertical="center" readingOrder="0"/>
    </dxf>
  </rfmt>
  <rfmt sheetId="9" s="1" sqref="K43" start="0" length="0">
    <dxf>
      <font>
        <sz val="10"/>
        <color auto="1"/>
        <name val="Calibri"/>
        <scheme val="none"/>
      </font>
      <alignment vertical="center" readingOrder="0"/>
    </dxf>
  </rfmt>
  <rfmt sheetId="9" s="1" sqref="L43" start="0" length="0">
    <dxf>
      <font>
        <sz val="10"/>
        <color auto="1"/>
        <name val="Calibri"/>
        <scheme val="none"/>
      </font>
      <alignment vertical="center" readingOrder="0"/>
    </dxf>
  </rfmt>
  <rfmt sheetId="9" s="1" sqref="M43" start="0" length="0">
    <dxf>
      <font>
        <sz val="10"/>
        <color auto="1"/>
        <name val="Calibri"/>
        <scheme val="none"/>
      </font>
      <alignment vertical="center" readingOrder="0"/>
    </dxf>
  </rfmt>
  <rcc rId="1714" sId="9" odxf="1" s="1" dxf="1">
    <nc r="N36">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5" sId="9" odxf="1" s="1" dxf="1">
    <nc r="O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3" start="0" length="0">
    <dxf>
      <font>
        <sz val="10"/>
        <color auto="1"/>
        <name val="Calibri"/>
        <scheme val="none"/>
      </font>
      <alignment horizontal="center" readingOrder="0"/>
    </dxf>
  </rfmt>
  <rfmt sheetId="9" s="1" sqref="Q43" start="0" length="0">
    <dxf>
      <font>
        <sz val="10"/>
        <color auto="1"/>
        <name val="Calibri"/>
        <scheme val="none"/>
      </font>
      <alignment vertical="center" readingOrder="0"/>
    </dxf>
  </rfmt>
  <rfmt sheetId="9" s="1" sqref="R43" start="0" length="0">
    <dxf>
      <font>
        <sz val="10"/>
        <color auto="1"/>
        <name val="Calibri"/>
        <scheme val="none"/>
      </font>
      <alignment vertical="center" readingOrder="0"/>
    </dxf>
  </rfmt>
  <rfmt sheetId="9" s="1" sqref="S43" start="0" length="0">
    <dxf>
      <font>
        <sz val="10"/>
        <color auto="1"/>
        <name val="Calibri"/>
        <scheme val="none"/>
      </font>
      <alignment vertical="center" readingOrder="0"/>
    </dxf>
  </rfmt>
  <rfmt sheetId="9" s="1" sqref="T43" start="0" length="0">
    <dxf>
      <font>
        <sz val="10"/>
        <color auto="1"/>
        <name val="Calibri"/>
        <scheme val="none"/>
      </font>
      <alignment vertical="center" readingOrder="0"/>
    </dxf>
  </rfmt>
  <rfmt sheetId="9" s="1" sqref="U43" start="0" length="0">
    <dxf>
      <font>
        <sz val="10"/>
        <color auto="1"/>
        <name val="Calibri"/>
        <scheme val="none"/>
      </font>
      <alignment vertical="center" readingOrder="0"/>
    </dxf>
  </rfmt>
  <rfmt sheetId="9" s="1" sqref="V43" start="0" length="0">
    <dxf>
      <font>
        <sz val="10"/>
        <color auto="1"/>
        <name val="Calibri"/>
        <scheme val="none"/>
      </font>
      <alignment vertical="center" readingOrder="0"/>
    </dxf>
  </rfmt>
  <rfmt sheetId="9" s="1" sqref="W43" start="0" length="0">
    <dxf>
      <font>
        <sz val="10"/>
        <color auto="1"/>
        <name val="Calibri"/>
        <scheme val="none"/>
      </font>
      <alignment vertical="center" readingOrder="0"/>
    </dxf>
  </rfmt>
  <rfmt sheetId="9" s="1" sqref="A36:XFD36" start="0" length="0">
    <dxf>
      <font>
        <sz val="10"/>
        <color auto="1"/>
        <name val="Calibri"/>
        <scheme val="none"/>
      </font>
      <alignment vertical="center" readingOrder="0"/>
    </dxf>
  </rfmt>
  <rcc rId="1716" sId="9" odxf="1" s="1" dxf="1">
    <nc r="A37">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17" sId="9" odxf="1" s="1" dxf="1">
    <nc r="B37" t="inlineStr">
      <is>
        <t>Weight(kg) patient report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8" sId="9" odxf="1" s="1" dxf="1">
    <nc r="C37">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19" sId="9" odxf="1" s="1" dxf="1">
    <nc r="D37" t="inlineStr">
      <is>
        <t>Weight_patient_report_kg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0" sId="9" odxf="1" s="1" dxf="1">
    <nc r="E37" t="inlineStr">
      <is>
        <t>How much do you weigh (in kilograms)?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21" sId="9" odxf="1" s="1" dxf="1">
    <nc r="F3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2" sId="9" odxf="1" s="1" dxf="1">
    <nc r="G3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4" start="0" length="0">
    <dxf>
      <font>
        <sz val="10"/>
        <color auto="1"/>
        <name val="Calibri"/>
        <scheme val="none"/>
      </font>
      <alignment vertical="center" readingOrder="0"/>
    </dxf>
  </rfmt>
  <rfmt sheetId="9" s="1" sqref="I44" start="0" length="0">
    <dxf>
      <font>
        <sz val="10"/>
        <color auto="1"/>
        <name val="Calibri"/>
        <scheme val="none"/>
      </font>
      <alignment vertical="center" readingOrder="0"/>
    </dxf>
  </rfmt>
  <rfmt sheetId="9" s="1" sqref="J44" start="0" length="0">
    <dxf>
      <font>
        <sz val="10"/>
        <color auto="1"/>
        <name val="Calibri"/>
        <scheme val="none"/>
      </font>
      <alignment vertical="center" readingOrder="0"/>
    </dxf>
  </rfmt>
  <rfmt sheetId="9" s="1" sqref="K44" start="0" length="0">
    <dxf>
      <font>
        <sz val="10"/>
        <color auto="1"/>
        <name val="Calibri"/>
        <scheme val="none"/>
      </font>
      <alignment vertical="center" readingOrder="0"/>
    </dxf>
  </rfmt>
  <rfmt sheetId="9" s="1" sqref="L44" start="0" length="0">
    <dxf>
      <font>
        <sz val="10"/>
        <color auto="1"/>
        <name val="Calibri"/>
        <scheme val="none"/>
      </font>
      <alignment vertical="center" readingOrder="0"/>
    </dxf>
  </rfmt>
  <rfmt sheetId="9" s="1" sqref="M44" start="0" length="0">
    <dxf>
      <font>
        <sz val="10"/>
        <color auto="1"/>
        <name val="Calibri"/>
        <scheme val="none"/>
      </font>
      <alignment vertical="center" readingOrder="0"/>
    </dxf>
  </rfmt>
  <rcc rId="1723" sId="9" odxf="1" s="1" dxf="1">
    <nc r="N37">
      <v>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4" sId="9" odxf="1" s="1" dxf="1">
    <nc r="O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4" start="0" length="0">
    <dxf>
      <font>
        <sz val="10"/>
        <color auto="1"/>
        <name val="Calibri"/>
        <scheme val="none"/>
      </font>
      <alignment horizontal="center" readingOrder="0"/>
    </dxf>
  </rfmt>
  <rfmt sheetId="9" s="1" sqref="Q44" start="0" length="0">
    <dxf>
      <font>
        <sz val="10"/>
        <color auto="1"/>
        <name val="Calibri"/>
        <scheme val="none"/>
      </font>
      <alignment vertical="center" readingOrder="0"/>
    </dxf>
  </rfmt>
  <rfmt sheetId="9" s="1" sqref="R44" start="0" length="0">
    <dxf>
      <font>
        <sz val="10"/>
        <color auto="1"/>
        <name val="Calibri"/>
        <scheme val="none"/>
      </font>
      <alignment vertical="center" readingOrder="0"/>
    </dxf>
  </rfmt>
  <rfmt sheetId="9" s="1" sqref="S44" start="0" length="0">
    <dxf>
      <font>
        <sz val="10"/>
        <color auto="1"/>
        <name val="Calibri"/>
        <scheme val="none"/>
      </font>
      <alignment vertical="center" readingOrder="0"/>
    </dxf>
  </rfmt>
  <rfmt sheetId="9" s="1" sqref="T44" start="0" length="0">
    <dxf>
      <font>
        <sz val="10"/>
        <color auto="1"/>
        <name val="Calibri"/>
        <scheme val="none"/>
      </font>
      <alignment vertical="center" readingOrder="0"/>
    </dxf>
  </rfmt>
  <rfmt sheetId="9" s="1" sqref="U44" start="0" length="0">
    <dxf>
      <font>
        <sz val="10"/>
        <color auto="1"/>
        <name val="Calibri"/>
        <scheme val="none"/>
      </font>
      <alignment vertical="center" readingOrder="0"/>
    </dxf>
  </rfmt>
  <rfmt sheetId="9" s="1" sqref="V44" start="0" length="0">
    <dxf>
      <font>
        <sz val="10"/>
        <color auto="1"/>
        <name val="Calibri"/>
        <scheme val="none"/>
      </font>
      <alignment vertical="center" readingOrder="0"/>
    </dxf>
  </rfmt>
  <rfmt sheetId="9" s="1" sqref="W44" start="0" length="0">
    <dxf>
      <font>
        <sz val="10"/>
        <color auto="1"/>
        <name val="Calibri"/>
        <scheme val="none"/>
      </font>
      <alignment vertical="center" readingOrder="0"/>
    </dxf>
  </rfmt>
  <rfmt sheetId="9" s="1" sqref="A37:XFD37" start="0" length="0">
    <dxf>
      <font>
        <sz val="10"/>
        <color auto="1"/>
        <name val="Calibri"/>
        <scheme val="none"/>
      </font>
      <alignment vertical="center" readingOrder="0"/>
    </dxf>
  </rfmt>
  <rcc rId="1725" sId="9" odxf="1" s="1" dxf="1">
    <nc r="A38">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26" sId="9" odxf="1" s="1" dxf="1">
    <nc r="B38"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7" sId="9" odxf="1" s="1" dxf="1">
    <nc r="C38">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28" sId="9" odxf="1" s="1" dxf="1">
    <nc r="D38"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29" sId="9" odxf="1" s="1" dxf="1">
    <nc r="E38" t="inlineStr">
      <is>
        <t>Do you drink alcohol?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30" sId="9" odxf="1" s="1" dxf="1">
    <nc r="F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1" sId="9" odxf="1" s="1" dxf="1">
    <nc r="G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32" sId="9" odxf="1" s="1" dxf="1">
    <nc r="H3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5" start="0" length="0">
    <dxf>
      <font>
        <sz val="10"/>
        <color auto="1"/>
        <name val="Calibri"/>
        <scheme val="none"/>
      </font>
      <alignment vertical="center" readingOrder="0"/>
    </dxf>
  </rfmt>
  <rfmt sheetId="9" s="1" sqref="J45" start="0" length="0">
    <dxf>
      <font>
        <sz val="10"/>
        <color auto="1"/>
        <name val="Calibri"/>
        <scheme val="none"/>
      </font>
      <alignment vertical="center" readingOrder="0"/>
    </dxf>
  </rfmt>
  <rfmt sheetId="9" s="1" sqref="K45" start="0" length="0">
    <dxf>
      <font>
        <sz val="10"/>
        <color auto="1"/>
        <name val="Calibri"/>
        <scheme val="none"/>
      </font>
    </dxf>
  </rfmt>
  <rfmt sheetId="9" s="1" sqref="L45" start="0" length="0">
    <dxf>
      <font>
        <sz val="10"/>
        <color auto="1"/>
        <name val="Calibri"/>
        <scheme val="none"/>
      </font>
    </dxf>
  </rfmt>
  <rfmt sheetId="9" s="1" sqref="M45" start="0" length="0">
    <dxf>
      <font>
        <sz val="10"/>
        <color auto="1"/>
        <name val="Calibri"/>
        <scheme val="none"/>
      </font>
    </dxf>
  </rfmt>
  <rcc rId="1733" sId="9" odxf="1" s="1" dxf="1">
    <nc r="N38">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4" sId="9" odxf="1" s="1" dxf="1">
    <nc r="O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5" start="0" length="0">
    <dxf>
      <font>
        <sz val="10"/>
        <color auto="1"/>
        <name val="Calibri"/>
        <scheme val="none"/>
      </font>
      <alignment horizontal="center" readingOrder="0"/>
    </dxf>
  </rfmt>
  <rfmt sheetId="9" s="1" sqref="Q45" start="0" length="0">
    <dxf>
      <font>
        <sz val="10"/>
        <color auto="1"/>
        <name val="Calibri"/>
        <scheme val="none"/>
      </font>
      <alignment vertical="center" readingOrder="0"/>
    </dxf>
  </rfmt>
  <rfmt sheetId="9" s="1" sqref="R45" start="0" length="0">
    <dxf>
      <font>
        <sz val="10"/>
        <color auto="1"/>
        <name val="Calibri"/>
        <scheme val="none"/>
      </font>
      <alignment vertical="center" readingOrder="0"/>
    </dxf>
  </rfmt>
  <rfmt sheetId="9" s="1" sqref="S45" start="0" length="0">
    <dxf>
      <font>
        <sz val="10"/>
        <color auto="1"/>
        <name val="Calibri"/>
        <scheme val="none"/>
      </font>
      <alignment vertical="center" readingOrder="0"/>
    </dxf>
  </rfmt>
  <rfmt sheetId="9" s="1" sqref="T45" start="0" length="0">
    <dxf>
      <font>
        <sz val="10"/>
        <color auto="1"/>
        <name val="Calibri"/>
        <scheme val="none"/>
      </font>
      <alignment vertical="center" readingOrder="0"/>
    </dxf>
  </rfmt>
  <rfmt sheetId="9" s="1" sqref="U45" start="0" length="0">
    <dxf>
      <font>
        <sz val="10"/>
        <color auto="1"/>
        <name val="Calibri"/>
        <scheme val="none"/>
      </font>
      <alignment vertical="center" readingOrder="0"/>
    </dxf>
  </rfmt>
  <rfmt sheetId="9" s="1" sqref="V45" start="0" length="0">
    <dxf>
      <font>
        <sz val="10"/>
        <color auto="1"/>
        <name val="Calibri"/>
        <scheme val="none"/>
      </font>
      <alignment vertical="center" readingOrder="0"/>
    </dxf>
  </rfmt>
  <rfmt sheetId="9" s="1" sqref="W45" start="0" length="0">
    <dxf>
      <font>
        <sz val="10"/>
        <color auto="1"/>
        <name val="Calibri"/>
        <scheme val="none"/>
      </font>
      <alignment vertical="center" readingOrder="0"/>
    </dxf>
  </rfmt>
  <rfmt sheetId="9" s="1" sqref="A38:XFD38" start="0" length="0">
    <dxf>
      <font>
        <sz val="10"/>
        <color auto="1"/>
        <name val="Calibri"/>
        <scheme val="none"/>
      </font>
      <alignment vertical="center" readingOrder="0"/>
    </dxf>
  </rfmt>
  <rcc rId="1735" sId="9" odxf="1" s="1" dxf="1">
    <nc r="A3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36" sId="9" odxf="1" s="1" dxf="1">
    <nc r="B39"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7" sId="9" odxf="1" s="1" dxf="1">
    <nc r="C39">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8" sId="9" odxf="1" s="1" dxf="1">
    <nc r="D39"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39" sId="9" odxf="1" s="1" dxf="1">
    <nc r="E39" t="inlineStr">
      <is>
        <t>How many standard drinks would you have a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0" sId="9" odxf="1" s="1" dxf="1">
    <nc r="F39"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1" sId="9" odxf="1" s="1" dxf="1">
    <nc r="G3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6" start="0" length="0">
    <dxf>
      <font>
        <sz val="10"/>
        <color auto="1"/>
        <name val="Calibri"/>
        <scheme val="none"/>
      </font>
      <alignment vertical="center" readingOrder="0"/>
    </dxf>
  </rfmt>
  <rfmt sheetId="9" s="1" sqref="I46" start="0" length="0">
    <dxf>
      <font>
        <sz val="10"/>
        <color auto="1"/>
        <name val="Calibri"/>
        <scheme val="none"/>
      </font>
      <alignment vertical="center" readingOrder="0"/>
    </dxf>
  </rfmt>
  <rfmt sheetId="9" s="1" sqref="J46" start="0" length="0">
    <dxf>
      <font>
        <sz val="10"/>
        <color auto="1"/>
        <name val="Calibri"/>
        <scheme val="none"/>
      </font>
      <alignment vertical="center" readingOrder="0"/>
    </dxf>
  </rfmt>
  <rfmt sheetId="9" s="1" sqref="K46" start="0" length="0">
    <dxf>
      <font>
        <sz val="10"/>
        <color auto="1"/>
        <name val="Calibri"/>
        <scheme val="none"/>
      </font>
      <alignment vertical="center" readingOrder="0"/>
    </dxf>
  </rfmt>
  <rfmt sheetId="9" s="1" sqref="L46" start="0" length="0">
    <dxf>
      <font>
        <sz val="10"/>
        <color auto="1"/>
        <name val="Calibri"/>
        <scheme val="none"/>
      </font>
      <alignment vertical="center" readingOrder="0"/>
    </dxf>
  </rfmt>
  <rfmt sheetId="9" s="1" sqref="M46" start="0" length="0">
    <dxf>
      <font>
        <sz val="10"/>
        <color auto="1"/>
        <name val="Calibri"/>
        <scheme val="none"/>
      </font>
      <alignment vertical="center" readingOrder="0"/>
    </dxf>
  </rfmt>
  <rcc rId="1742" sId="9" odxf="1" s="1" dxf="1">
    <nc r="N39">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3" sId="9" odxf="1" s="1" dxf="1">
    <nc r="O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6" start="0" length="0">
    <dxf>
      <font>
        <sz val="10"/>
        <color auto="1"/>
        <name val="Calibri"/>
        <scheme val="none"/>
      </font>
      <alignment horizontal="center" readingOrder="0"/>
    </dxf>
  </rfmt>
  <rfmt sheetId="9" s="1" sqref="Q46" start="0" length="0">
    <dxf>
      <font>
        <sz val="10"/>
        <color auto="1"/>
        <name val="Calibri"/>
        <scheme val="none"/>
      </font>
      <alignment vertical="center" readingOrder="0"/>
    </dxf>
  </rfmt>
  <rfmt sheetId="9" s="1" sqref="R46" start="0" length="0">
    <dxf>
      <font>
        <sz val="10"/>
        <color auto="1"/>
        <name val="Calibri"/>
        <scheme val="none"/>
      </font>
      <alignment vertical="center" readingOrder="0"/>
    </dxf>
  </rfmt>
  <rfmt sheetId="9" s="1" sqref="S46" start="0" length="0">
    <dxf>
      <font>
        <sz val="10"/>
        <color auto="1"/>
        <name val="Calibri"/>
        <scheme val="none"/>
      </font>
      <alignment vertical="center" readingOrder="0"/>
    </dxf>
  </rfmt>
  <rfmt sheetId="9" s="1" sqref="T46" start="0" length="0">
    <dxf>
      <font>
        <sz val="10"/>
        <color auto="1"/>
        <name val="Calibri"/>
        <scheme val="none"/>
      </font>
      <alignment vertical="center" readingOrder="0"/>
    </dxf>
  </rfmt>
  <rfmt sheetId="9" s="1" sqref="U46" start="0" length="0">
    <dxf>
      <font>
        <sz val="10"/>
        <color auto="1"/>
        <name val="Calibri"/>
        <scheme val="none"/>
      </font>
      <alignment vertical="center" readingOrder="0"/>
    </dxf>
  </rfmt>
  <rfmt sheetId="9" s="1" sqref="V46" start="0" length="0">
    <dxf>
      <font>
        <sz val="10"/>
        <color auto="1"/>
        <name val="Calibri"/>
        <scheme val="none"/>
      </font>
      <alignment vertical="center" readingOrder="0"/>
    </dxf>
  </rfmt>
  <rfmt sheetId="9" s="1" sqref="W46" start="0" length="0">
    <dxf>
      <font>
        <sz val="10"/>
        <color auto="1"/>
        <name val="Calibri"/>
        <scheme val="none"/>
      </font>
      <alignment vertical="center" readingOrder="0"/>
    </dxf>
  </rfmt>
  <rfmt sheetId="9" s="1" sqref="A39:XFD39" start="0" length="0">
    <dxf>
      <font>
        <sz val="10"/>
        <color auto="1"/>
        <name val="Calibri"/>
        <scheme val="none"/>
      </font>
      <alignment vertical="center" readingOrder="0"/>
    </dxf>
  </rfmt>
  <rcc rId="1744" sId="9" odxf="1" s="1" dxf="1">
    <nc r="A40">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45" sId="9" odxf="1" s="1" dxf="1">
    <nc r="B40"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6" sId="9" odxf="1" s="1" dxf="1">
    <nc r="C40">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7" sId="9" odxf="1" s="1" dxf="1">
    <nc r="D40"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48" sId="9" odxf="1" s="1" dxf="1">
    <nc r="E40" t="inlineStr">
      <is>
        <t>Have you ever been a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49" sId="9" odxf="1" s="1" dxf="1">
    <nc r="F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0" sId="9" odxf="1" s="1" dxf="1">
    <nc r="G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51" sId="9" odxf="1" s="1" dxf="1">
    <nc r="H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7" start="0" length="0">
    <dxf>
      <font>
        <sz val="10"/>
        <color auto="1"/>
        <name val="Calibri"/>
        <scheme val="none"/>
      </font>
      <alignment vertical="center" readingOrder="0"/>
    </dxf>
  </rfmt>
  <rfmt sheetId="9" s="1" sqref="J47" start="0" length="0">
    <dxf>
      <font>
        <sz val="10"/>
        <color auto="1"/>
        <name val="Calibri"/>
        <scheme val="none"/>
      </font>
      <alignment vertical="center" readingOrder="0"/>
    </dxf>
  </rfmt>
  <rfmt sheetId="9" s="1" sqref="K47" start="0" length="0">
    <dxf>
      <font>
        <sz val="10"/>
        <color auto="1"/>
        <name val="Calibri"/>
        <scheme val="none"/>
      </font>
      <alignment vertical="center" readingOrder="0"/>
    </dxf>
  </rfmt>
  <rfmt sheetId="9" s="1" sqref="L47" start="0" length="0">
    <dxf>
      <font>
        <sz val="10"/>
        <color auto="1"/>
        <name val="Calibri"/>
        <scheme val="none"/>
      </font>
      <alignment vertical="center" readingOrder="0"/>
    </dxf>
  </rfmt>
  <rfmt sheetId="9" s="1" sqref="M47" start="0" length="0">
    <dxf>
      <font>
        <sz val="10"/>
        <color auto="1"/>
        <name val="Calibri"/>
        <scheme val="none"/>
      </font>
      <alignment vertical="center" readingOrder="0"/>
    </dxf>
  </rfmt>
  <rcc rId="1752" sId="9" odxf="1" s="1" dxf="1">
    <nc r="N40">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3" sId="9" odxf="1" s="1" dxf="1">
    <nc r="O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7" start="0" length="0">
    <dxf>
      <font>
        <sz val="10"/>
        <color auto="1"/>
        <name val="Calibri"/>
        <scheme val="none"/>
      </font>
      <alignment horizontal="center" readingOrder="0"/>
    </dxf>
  </rfmt>
  <rfmt sheetId="9" s="1" sqref="Q47" start="0" length="0">
    <dxf>
      <font>
        <sz val="10"/>
        <color auto="1"/>
        <name val="Calibri"/>
        <scheme val="none"/>
      </font>
      <alignment vertical="center" readingOrder="0"/>
    </dxf>
  </rfmt>
  <rfmt sheetId="9" s="1" sqref="R47" start="0" length="0">
    <dxf>
      <font>
        <sz val="10"/>
        <color auto="1"/>
        <name val="Calibri"/>
        <scheme val="none"/>
      </font>
      <alignment vertical="center" readingOrder="0"/>
    </dxf>
  </rfmt>
  <rfmt sheetId="9" s="1" sqref="S47" start="0" length="0">
    <dxf>
      <font>
        <sz val="10"/>
        <color auto="1"/>
        <name val="Calibri"/>
        <scheme val="none"/>
      </font>
      <alignment vertical="center" readingOrder="0"/>
    </dxf>
  </rfmt>
  <rfmt sheetId="9" s="1" sqref="T47" start="0" length="0">
    <dxf>
      <font>
        <sz val="10"/>
        <color auto="1"/>
        <name val="Calibri"/>
        <scheme val="none"/>
      </font>
      <alignment vertical="center" readingOrder="0"/>
    </dxf>
  </rfmt>
  <rfmt sheetId="9" s="1" sqref="U47" start="0" length="0">
    <dxf>
      <font>
        <sz val="10"/>
        <color auto="1"/>
        <name val="Calibri"/>
        <scheme val="none"/>
      </font>
      <alignment vertical="center" readingOrder="0"/>
    </dxf>
  </rfmt>
  <rfmt sheetId="9" s="1" sqref="V47" start="0" length="0">
    <dxf>
      <font>
        <sz val="10"/>
        <color auto="1"/>
        <name val="Calibri"/>
        <scheme val="none"/>
      </font>
      <alignment vertical="center" readingOrder="0"/>
    </dxf>
  </rfmt>
  <rfmt sheetId="9" s="1" sqref="W47" start="0" length="0">
    <dxf>
      <font>
        <sz val="10"/>
        <color auto="1"/>
        <name val="Calibri"/>
        <scheme val="none"/>
      </font>
      <alignment vertical="center" readingOrder="0"/>
    </dxf>
  </rfmt>
  <rfmt sheetId="9" s="1" sqref="A40:XFD40" start="0" length="0">
    <dxf>
      <font>
        <sz val="10"/>
        <color auto="1"/>
        <name val="Calibri"/>
        <scheme val="none"/>
      </font>
      <alignment vertical="center" readingOrder="0"/>
    </dxf>
  </rfmt>
  <rcc rId="1754" sId="9" odxf="1" s="1" dxf="1">
    <nc r="A4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55" sId="9" odxf="1" s="1" dxf="1">
    <nc r="B41"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6" sId="9" odxf="1" s="1" dxf="1">
    <nc r="C41">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7" sId="9" odxf="1" s="1" dxf="1">
    <nc r="D41"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58" sId="9" odxf="1" s="1" dxf="1">
    <nc r="E41" t="inlineStr">
      <is>
        <t>Do you smoke now?</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59" sId="9" odxf="1" s="1" dxf="1">
    <nc r="F41"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0" sId="9" odxf="1" s="1" dxf="1">
    <nc r="G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61" sId="9" odxf="1" s="1" dxf="1">
    <nc r="H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48" start="0" length="0">
    <dxf>
      <font>
        <sz val="10"/>
        <color auto="1"/>
        <name val="Calibri"/>
        <scheme val="none"/>
      </font>
      <alignment vertical="center" readingOrder="0"/>
    </dxf>
  </rfmt>
  <rfmt sheetId="9" s="1" sqref="J48" start="0" length="0">
    <dxf>
      <font>
        <sz val="10"/>
        <color auto="1"/>
        <name val="Calibri"/>
        <scheme val="none"/>
      </font>
      <alignment vertical="center" readingOrder="0"/>
    </dxf>
  </rfmt>
  <rfmt sheetId="9" s="1" sqref="K48" start="0" length="0">
    <dxf>
      <font>
        <sz val="10"/>
        <color auto="1"/>
        <name val="Calibri"/>
        <scheme val="none"/>
      </font>
      <alignment vertical="center" readingOrder="0"/>
    </dxf>
  </rfmt>
  <rfmt sheetId="9" s="1" sqref="L48" start="0" length="0">
    <dxf>
      <font>
        <sz val="10"/>
        <color auto="1"/>
        <name val="Calibri"/>
        <scheme val="none"/>
      </font>
      <alignment vertical="center" readingOrder="0"/>
    </dxf>
  </rfmt>
  <rfmt sheetId="9" s="1" sqref="M48" start="0" length="0">
    <dxf>
      <font>
        <sz val="10"/>
        <color auto="1"/>
        <name val="Calibri"/>
        <scheme val="none"/>
      </font>
      <alignment vertical="center" readingOrder="0"/>
    </dxf>
  </rfmt>
  <rcc rId="1762" sId="9" odxf="1" s="1" dxf="1">
    <nc r="N41">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3" sId="9" odxf="1" s="1" dxf="1">
    <nc r="O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8" start="0" length="0">
    <dxf>
      <font>
        <sz val="10"/>
        <color auto="1"/>
        <name val="Calibri"/>
        <scheme val="none"/>
      </font>
      <alignment horizontal="center" readingOrder="0"/>
    </dxf>
  </rfmt>
  <rfmt sheetId="9" s="1" sqref="Q48" start="0" length="0">
    <dxf>
      <font>
        <sz val="10"/>
        <color auto="1"/>
        <name val="Calibri"/>
        <scheme val="none"/>
      </font>
      <alignment vertical="center" readingOrder="0"/>
    </dxf>
  </rfmt>
  <rfmt sheetId="9" s="1" sqref="R48" start="0" length="0">
    <dxf>
      <font>
        <sz val="10"/>
        <color auto="1"/>
        <name val="Calibri"/>
        <scheme val="none"/>
      </font>
      <alignment vertical="center" readingOrder="0"/>
    </dxf>
  </rfmt>
  <rfmt sheetId="9" s="1" sqref="S48" start="0" length="0">
    <dxf>
      <font>
        <sz val="10"/>
        <color auto="1"/>
        <name val="Calibri"/>
        <scheme val="none"/>
      </font>
      <alignment vertical="center" readingOrder="0"/>
    </dxf>
  </rfmt>
  <rfmt sheetId="9" s="1" sqref="T48" start="0" length="0">
    <dxf>
      <font>
        <sz val="10"/>
        <color auto="1"/>
        <name val="Calibri"/>
        <scheme val="none"/>
      </font>
      <alignment vertical="center" readingOrder="0"/>
    </dxf>
  </rfmt>
  <rfmt sheetId="9" s="1" sqref="U48" start="0" length="0">
    <dxf>
      <font>
        <sz val="10"/>
        <color auto="1"/>
        <name val="Calibri"/>
        <scheme val="none"/>
      </font>
      <alignment vertical="center" readingOrder="0"/>
    </dxf>
  </rfmt>
  <rfmt sheetId="9" s="1" sqref="V48" start="0" length="0">
    <dxf>
      <font>
        <sz val="10"/>
        <color auto="1"/>
        <name val="Calibri"/>
        <scheme val="none"/>
      </font>
      <alignment vertical="center" readingOrder="0"/>
    </dxf>
  </rfmt>
  <rfmt sheetId="9" s="1" sqref="W48" start="0" length="0">
    <dxf>
      <font>
        <sz val="10"/>
        <color auto="1"/>
        <name val="Calibri"/>
        <scheme val="none"/>
      </font>
      <alignment vertical="center" readingOrder="0"/>
    </dxf>
  </rfmt>
  <rfmt sheetId="9" s="1" sqref="A41:XFD41" start="0" length="0">
    <dxf>
      <font>
        <sz val="10"/>
        <color auto="1"/>
        <name val="Calibri"/>
        <scheme val="none"/>
      </font>
      <alignment vertical="center" readingOrder="0"/>
    </dxf>
  </rfmt>
  <rcc rId="1764" sId="9" odxf="1" s="1" dxf="1">
    <nc r="A42">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65" sId="9" odxf="1" s="1" dxf="1">
    <nc r="B42"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6" sId="9" odxf="1" s="1" dxf="1">
    <nc r="C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7" sId="9" odxf="1" s="1" dxf="1">
    <nc r="D42"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68" sId="9" odxf="1" s="1" dxf="1">
    <nc r="E42" t="inlineStr">
      <is>
        <t>On average, how many cigarettes do you smoke each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69" sId="9" odxf="1" s="1" dxf="1">
    <nc r="F42"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0" sId="9" odxf="1" s="1" dxf="1">
    <nc r="G4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9" start="0" length="0">
    <dxf>
      <font>
        <sz val="10"/>
        <color auto="1"/>
        <name val="Calibri"/>
        <scheme val="none"/>
      </font>
      <alignment vertical="center" readingOrder="0"/>
    </dxf>
  </rfmt>
  <rfmt sheetId="9" s="1" sqref="I49" start="0" length="0">
    <dxf>
      <font>
        <sz val="10"/>
        <color auto="1"/>
        <name val="Calibri"/>
        <scheme val="none"/>
      </font>
      <alignment vertical="center" readingOrder="0"/>
    </dxf>
  </rfmt>
  <rfmt sheetId="9" s="1" sqref="J49" start="0" length="0">
    <dxf>
      <font>
        <sz val="10"/>
        <color auto="1"/>
        <name val="Calibri"/>
        <scheme val="none"/>
      </font>
      <alignment vertical="center" readingOrder="0"/>
    </dxf>
  </rfmt>
  <rfmt sheetId="9" s="1" sqref="K49" start="0" length="0">
    <dxf>
      <font>
        <sz val="10"/>
        <color auto="1"/>
        <name val="Calibri"/>
        <scheme val="none"/>
      </font>
      <alignment vertical="center" readingOrder="0"/>
    </dxf>
  </rfmt>
  <rfmt sheetId="9" s="1" sqref="L49" start="0" length="0">
    <dxf>
      <font>
        <sz val="10"/>
        <color auto="1"/>
        <name val="Calibri"/>
        <scheme val="none"/>
      </font>
      <alignment vertical="center" readingOrder="0"/>
    </dxf>
  </rfmt>
  <rfmt sheetId="9" s="1" sqref="M49" start="0" length="0">
    <dxf>
      <font>
        <sz val="10"/>
        <color auto="1"/>
        <name val="Calibri"/>
        <scheme val="none"/>
      </font>
      <alignment vertical="center" readingOrder="0"/>
    </dxf>
  </rfmt>
  <rcc rId="1771" sId="9" odxf="1" s="1" dxf="1">
    <nc r="N42">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2" sId="9" odxf="1" s="1" dxf="1">
    <nc r="O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49" start="0" length="0">
    <dxf>
      <font>
        <sz val="10"/>
        <color auto="1"/>
        <name val="Calibri"/>
        <scheme val="none"/>
      </font>
      <alignment horizontal="center" readingOrder="0"/>
    </dxf>
  </rfmt>
  <rfmt sheetId="9" s="1" sqref="Q49" start="0" length="0">
    <dxf>
      <font>
        <sz val="10"/>
        <color auto="1"/>
        <name val="Calibri"/>
        <scheme val="none"/>
      </font>
      <alignment vertical="center" readingOrder="0"/>
    </dxf>
  </rfmt>
  <rfmt sheetId="9" s="1" sqref="R49" start="0" length="0">
    <dxf>
      <font>
        <sz val="10"/>
        <color auto="1"/>
        <name val="Calibri"/>
        <scheme val="none"/>
      </font>
      <alignment vertical="center" readingOrder="0"/>
    </dxf>
  </rfmt>
  <rfmt sheetId="9" s="1" sqref="S49" start="0" length="0">
    <dxf>
      <font>
        <sz val="10"/>
        <color auto="1"/>
        <name val="Calibri"/>
        <scheme val="none"/>
      </font>
      <alignment vertical="center" readingOrder="0"/>
    </dxf>
  </rfmt>
  <rfmt sheetId="9" s="1" sqref="T49" start="0" length="0">
    <dxf>
      <font>
        <sz val="10"/>
        <color auto="1"/>
        <name val="Calibri"/>
        <scheme val="none"/>
      </font>
      <alignment vertical="center" readingOrder="0"/>
    </dxf>
  </rfmt>
  <rfmt sheetId="9" s="1" sqref="U49" start="0" length="0">
    <dxf>
      <font>
        <sz val="10"/>
        <color auto="1"/>
        <name val="Calibri"/>
        <scheme val="none"/>
      </font>
      <alignment vertical="center" readingOrder="0"/>
    </dxf>
  </rfmt>
  <rfmt sheetId="9" s="1" sqref="V49" start="0" length="0">
    <dxf>
      <font>
        <sz val="10"/>
        <color auto="1"/>
        <name val="Calibri"/>
        <scheme val="none"/>
      </font>
      <alignment vertical="center" readingOrder="0"/>
    </dxf>
  </rfmt>
  <rfmt sheetId="9" s="1" sqref="W49" start="0" length="0">
    <dxf>
      <font>
        <sz val="10"/>
        <color auto="1"/>
        <name val="Calibri"/>
        <scheme val="none"/>
      </font>
      <alignment vertical="center" readingOrder="0"/>
    </dxf>
  </rfmt>
  <rfmt sheetId="9" s="1" sqref="A42:XFD42" start="0" length="0">
    <dxf>
      <font>
        <sz val="10"/>
        <color auto="1"/>
        <name val="Calibri"/>
        <scheme val="none"/>
      </font>
      <alignment vertical="center" readingOrder="0"/>
    </dxf>
  </rfmt>
  <rcc rId="1773" sId="9" odxf="1" s="1" dxf="1">
    <nc r="A43">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74" sId="9" odxf="1" s="1" dxf="1">
    <nc r="B43"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5" sId="9" odxf="1" s="1" dxf="1">
    <nc r="C43">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76" sId="9" odxf="1" s="1" dxf="1">
    <nc r="D43"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7" sId="9" odxf="1" s="1" dxf="1">
    <nc r="E43" t="inlineStr">
      <is>
        <t>Approximately, when did you stop?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78" sId="9" odxf="1" s="1" dxf="1">
    <nc r="F43"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79" sId="9" odxf="1" s="1" dxf="1">
    <nc r="G4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50" start="0" length="0">
    <dxf>
      <font>
        <sz val="10"/>
        <color auto="1"/>
        <name val="Calibri"/>
        <scheme val="none"/>
      </font>
      <alignment vertical="center" readingOrder="0"/>
    </dxf>
  </rfmt>
  <rfmt sheetId="9" s="1" sqref="I50" start="0" length="0">
    <dxf>
      <font>
        <sz val="10"/>
        <color auto="1"/>
        <name val="Calibri"/>
        <scheme val="none"/>
      </font>
      <alignment vertical="center" readingOrder="0"/>
    </dxf>
  </rfmt>
  <rfmt sheetId="9" s="1" sqref="J50" start="0" length="0">
    <dxf>
      <font>
        <sz val="10"/>
        <color auto="1"/>
        <name val="Calibri"/>
        <scheme val="none"/>
      </font>
      <alignment vertical="center" readingOrder="0"/>
    </dxf>
  </rfmt>
  <rfmt sheetId="9" s="1" sqref="K50" start="0" length="0">
    <dxf>
      <font>
        <sz val="10"/>
        <color auto="1"/>
        <name val="Calibri"/>
        <scheme val="none"/>
      </font>
      <alignment vertical="center" readingOrder="0"/>
    </dxf>
  </rfmt>
  <rfmt sheetId="9" s="1" sqref="L50" start="0" length="0">
    <dxf>
      <font>
        <sz val="10"/>
        <color auto="1"/>
        <name val="Calibri"/>
        <scheme val="none"/>
      </font>
      <alignment vertical="center" readingOrder="0"/>
    </dxf>
  </rfmt>
  <rcc rId="1780" sId="9" odxf="1" s="1" dxf="1">
    <nc r="M4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1" sId="9" odxf="1" s="1" dxf="1">
    <nc r="N43">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2" sId="9" odxf="1" s="1" dxf="1">
    <nc r="O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0" start="0" length="0">
    <dxf>
      <font>
        <sz val="10"/>
        <color auto="1"/>
        <name val="Calibri"/>
        <scheme val="none"/>
      </font>
      <alignment horizontal="center" readingOrder="0"/>
    </dxf>
  </rfmt>
  <rfmt sheetId="9" s="1" sqref="Q50" start="0" length="0">
    <dxf>
      <font>
        <sz val="10"/>
        <color auto="1"/>
        <name val="Calibri"/>
        <scheme val="none"/>
      </font>
      <alignment vertical="center" readingOrder="0"/>
    </dxf>
  </rfmt>
  <rfmt sheetId="9" s="1" sqref="R50" start="0" length="0">
    <dxf>
      <font>
        <sz val="10"/>
        <color auto="1"/>
        <name val="Calibri"/>
        <scheme val="none"/>
      </font>
      <alignment vertical="center" readingOrder="0"/>
    </dxf>
  </rfmt>
  <rfmt sheetId="9" s="1" sqref="S50" start="0" length="0">
    <dxf>
      <font>
        <sz val="10"/>
        <color auto="1"/>
        <name val="Calibri"/>
        <scheme val="none"/>
      </font>
      <alignment vertical="center" readingOrder="0"/>
    </dxf>
  </rfmt>
  <rfmt sheetId="9" s="1" sqref="T50" start="0" length="0">
    <dxf>
      <font>
        <sz val="10"/>
        <color auto="1"/>
        <name val="Calibri"/>
        <scheme val="none"/>
      </font>
      <alignment vertical="center" readingOrder="0"/>
    </dxf>
  </rfmt>
  <rfmt sheetId="9" s="1" sqref="U50" start="0" length="0">
    <dxf>
      <font>
        <sz val="10"/>
        <color auto="1"/>
        <name val="Calibri"/>
        <scheme val="none"/>
      </font>
      <alignment vertical="center" readingOrder="0"/>
    </dxf>
  </rfmt>
  <rfmt sheetId="9" s="1" sqref="V50" start="0" length="0">
    <dxf>
      <font>
        <sz val="10"/>
        <color auto="1"/>
        <name val="Calibri"/>
        <scheme val="none"/>
      </font>
      <alignment vertical="center" readingOrder="0"/>
    </dxf>
  </rfmt>
  <rfmt sheetId="9" s="1" sqref="W50" start="0" length="0">
    <dxf>
      <font>
        <sz val="10"/>
        <color auto="1"/>
        <name val="Calibri"/>
        <scheme val="none"/>
      </font>
      <alignment vertical="center" readingOrder="0"/>
    </dxf>
  </rfmt>
  <rfmt sheetId="9" s="1" sqref="A43:XFD43" start="0" length="0">
    <dxf>
      <font>
        <sz val="10"/>
        <color auto="1"/>
        <name val="Calibri"/>
        <scheme val="none"/>
      </font>
      <alignment vertical="center" readingOrder="0"/>
    </dxf>
  </rfmt>
  <rcc rId="1783" sId="9" odxf="1" s="1" dxf="1">
    <nc r="A44">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84" sId="9" odxf="1" s="1" dxf="1">
    <nc r="B44"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5" sId="9" odxf="1" s="1" dxf="1">
    <nc r="C4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6" sId="9" odxf="1" s="1" dxf="1">
    <nc r="D44"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87" sId="9" odxf="1" s="1" dxf="1">
    <nc r="E44" t="inlineStr">
      <is>
        <t>Do you take any recreational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788" sId="9" odxf="1" s="1" dxf="1">
    <nc r="F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89" sId="9" odxf="1" s="1" dxf="1">
    <nc r="G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790" sId="9" odxf="1" s="1" dxf="1">
    <nc r="H4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1" start="0" length="0">
    <dxf>
      <font>
        <sz val="10"/>
        <color auto="1"/>
        <name val="Calibri"/>
        <scheme val="none"/>
      </font>
      <alignment vertical="center" readingOrder="0"/>
    </dxf>
  </rfmt>
  <rcc rId="1791" sId="9" odxf="1" s="1" dxf="1">
    <nc r="J4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2" sId="9" odxf="1" s="1" dxf="1">
    <nc r="K4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1" start="0" length="0">
    <dxf>
      <font>
        <sz val="10"/>
        <color auto="1"/>
        <name val="Calibri"/>
        <scheme val="none"/>
      </font>
      <alignment vertical="center" readingOrder="0"/>
    </dxf>
  </rfmt>
  <rfmt sheetId="9" s="1" sqref="M51" start="0" length="0">
    <dxf>
      <font>
        <sz val="10"/>
        <color auto="1"/>
        <name val="Calibri"/>
        <scheme val="none"/>
      </font>
      <alignment vertical="center" readingOrder="0"/>
    </dxf>
  </rfmt>
  <rcc rId="1793" sId="9" odxf="1" s="1" dxf="1">
    <nc r="N44">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4" sId="9" odxf="1" s="1" dxf="1">
    <nc r="O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1" start="0" length="0">
    <dxf>
      <font>
        <sz val="10"/>
        <color auto="1"/>
        <name val="Calibri"/>
        <scheme val="none"/>
      </font>
      <alignment horizontal="center" readingOrder="0"/>
    </dxf>
  </rfmt>
  <rfmt sheetId="9" s="1" sqref="Q51" start="0" length="0">
    <dxf>
      <font>
        <sz val="10"/>
        <color auto="1"/>
        <name val="Calibri"/>
        <scheme val="none"/>
      </font>
      <alignment vertical="center" readingOrder="0"/>
    </dxf>
  </rfmt>
  <rfmt sheetId="9" s="1" sqref="R51" start="0" length="0">
    <dxf>
      <font>
        <sz val="10"/>
        <color auto="1"/>
        <name val="Calibri"/>
        <scheme val="none"/>
      </font>
      <alignment vertical="center" readingOrder="0"/>
    </dxf>
  </rfmt>
  <rfmt sheetId="9" s="1" sqref="S51" start="0" length="0">
    <dxf>
      <font>
        <sz val="10"/>
        <color auto="1"/>
        <name val="Calibri"/>
        <scheme val="none"/>
      </font>
      <alignment vertical="center" readingOrder="0"/>
    </dxf>
  </rfmt>
  <rfmt sheetId="9" s="1" sqref="T51" start="0" length="0">
    <dxf>
      <font>
        <sz val="10"/>
        <color auto="1"/>
        <name val="Calibri"/>
        <scheme val="none"/>
      </font>
      <alignment vertical="center" readingOrder="0"/>
    </dxf>
  </rfmt>
  <rfmt sheetId="9" s="1" sqref="U51" start="0" length="0">
    <dxf>
      <font>
        <sz val="10"/>
        <color auto="1"/>
        <name val="Calibri"/>
        <scheme val="none"/>
      </font>
      <alignment vertical="center" readingOrder="0"/>
    </dxf>
  </rfmt>
  <rfmt sheetId="9" s="1" sqref="V51" start="0" length="0">
    <dxf>
      <font>
        <sz val="10"/>
        <color auto="1"/>
        <name val="Calibri"/>
        <scheme val="none"/>
      </font>
      <alignment vertical="center" readingOrder="0"/>
    </dxf>
  </rfmt>
  <rfmt sheetId="9" s="1" sqref="W51" start="0" length="0">
    <dxf>
      <font>
        <sz val="10"/>
        <color auto="1"/>
        <name val="Calibri"/>
        <scheme val="none"/>
      </font>
      <alignment vertical="center" readingOrder="0"/>
    </dxf>
  </rfmt>
  <rfmt sheetId="9" s="1" sqref="A44:XFD44" start="0" length="0">
    <dxf>
      <font>
        <sz val="10"/>
        <color auto="1"/>
        <name val="Calibri"/>
        <scheme val="none"/>
      </font>
      <alignment vertical="center" readingOrder="0"/>
    </dxf>
  </rfmt>
  <rcc rId="1795" sId="9" odxf="1" s="1" dxf="1">
    <nc r="A45">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796" sId="9" odxf="1" s="1" dxf="1">
    <nc r="B45" t="inlineStr">
      <is>
        <t>Malignancy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7" sId="9" odxf="1" s="1" dxf="1">
    <nc r="C45">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798" sId="9" odxf="1" s="1" dxf="1">
    <nc r="D45" t="inlineStr">
      <is>
        <t>Malignancy_current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799" sId="9" odxf="1" s="1" dxf="1">
    <nc r="E45" t="inlineStr">
      <is>
        <t>Do you have cancer or is it possible?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800" sId="9" odxf="1" s="1" dxf="1">
    <nc r="F4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1" sId="9" odxf="1" s="1" dxf="1">
    <nc r="G4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2" sId="9" odxf="1" s="1" dxf="1">
    <nc r="H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2" start="0" length="0">
    <dxf>
      <font>
        <sz val="10"/>
        <color auto="1"/>
        <name val="Calibri"/>
        <scheme val="none"/>
      </font>
      <alignment vertical="center" readingOrder="0"/>
    </dxf>
  </rfmt>
  <rcc rId="1803" sId="9" odxf="1" s="1" dxf="1">
    <nc r="J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04" sId="9" odxf="1" s="1" dxf="1">
    <nc r="K4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2" start="0" length="0">
    <dxf>
      <font>
        <sz val="10"/>
        <color auto="1"/>
        <name val="Calibri"/>
        <scheme val="none"/>
      </font>
      <alignment vertical="center" readingOrder="0"/>
    </dxf>
  </rfmt>
  <rfmt sheetId="9" s="1" sqref="M52" start="0" length="0">
    <dxf>
      <font>
        <sz val="10"/>
        <color auto="1"/>
        <name val="Calibri"/>
        <scheme val="none"/>
      </font>
      <alignment vertical="center" readingOrder="0"/>
    </dxf>
  </rfmt>
  <rcc rId="1805" sId="9" odxf="1" s="1" dxf="1">
    <nc r="N45">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6" sId="9" odxf="1" s="1" dxf="1">
    <nc r="O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2" start="0" length="0">
    <dxf>
      <font>
        <sz val="10"/>
        <color indexed="8"/>
        <name val="Calibri"/>
        <scheme val="none"/>
      </font>
      <alignment horizontal="center" readingOrder="0"/>
    </dxf>
  </rfmt>
  <rfmt sheetId="9" s="1" sqref="Q52" start="0" length="0">
    <dxf>
      <font>
        <sz val="10"/>
        <color auto="1"/>
        <name val="Calibri"/>
        <scheme val="none"/>
      </font>
      <alignment vertical="center" readingOrder="0"/>
    </dxf>
  </rfmt>
  <rfmt sheetId="9" s="1" sqref="R52" start="0" length="0">
    <dxf>
      <font>
        <sz val="10"/>
        <color auto="1"/>
        <name val="Calibri"/>
        <scheme val="none"/>
      </font>
      <alignment vertical="center" readingOrder="0"/>
    </dxf>
  </rfmt>
  <rfmt sheetId="9" s="1" sqref="S52" start="0" length="0">
    <dxf>
      <font>
        <sz val="10"/>
        <color auto="1"/>
        <name val="Calibri"/>
        <scheme val="none"/>
      </font>
      <alignment vertical="center" readingOrder="0"/>
    </dxf>
  </rfmt>
  <rfmt sheetId="9" s="1" sqref="T52" start="0" length="0">
    <dxf>
      <font>
        <sz val="10"/>
        <color auto="1"/>
        <name val="Calibri"/>
        <scheme val="none"/>
      </font>
      <alignment vertical="center" readingOrder="0"/>
    </dxf>
  </rfmt>
  <rfmt sheetId="9" s="1" sqref="U52" start="0" length="0">
    <dxf>
      <font>
        <sz val="10"/>
        <color auto="1"/>
        <name val="Calibri"/>
        <scheme val="none"/>
      </font>
      <alignment vertical="center" readingOrder="0"/>
    </dxf>
  </rfmt>
  <rfmt sheetId="9" s="1" sqref="V52" start="0" length="0">
    <dxf>
      <font>
        <sz val="10"/>
        <color auto="1"/>
        <name val="Calibri"/>
        <scheme val="none"/>
      </font>
      <alignment vertical="center" readingOrder="0"/>
    </dxf>
  </rfmt>
  <rfmt sheetId="9" s="1" sqref="W52" start="0" length="0">
    <dxf>
      <font>
        <sz val="10"/>
        <color auto="1"/>
        <name val="Calibri"/>
        <scheme val="none"/>
      </font>
      <alignment vertical="center" readingOrder="0"/>
    </dxf>
  </rfmt>
  <rfmt sheetId="9" s="1" sqref="A45:XFD45" start="0" length="0">
    <dxf>
      <font>
        <sz val="10"/>
        <color auto="1"/>
        <name val="Calibri"/>
        <scheme val="none"/>
      </font>
      <alignment vertical="center" readingOrder="0"/>
    </dxf>
  </rfmt>
  <rcc rId="1807" sId="9" odxf="1" s="1" dxf="1">
    <nc r="A4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08" sId="9" odxf="1" s="1" dxf="1">
    <nc r="B4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09" sId="9" odxf="1" s="1" dxf="1">
    <nc r="C46">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0" sId="9" odxf="1" s="1" dxf="1">
    <nc r="D4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1" sId="9" odxf="1" s="1" dxf="1">
    <nc r="E46" t="inlineStr">
      <is>
        <t>Have you had treatment for cancer in the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12" sId="9" odxf="1" s="1" dxf="1">
    <nc r="F4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3" sId="9" odxf="1" s="1" dxf="1">
    <nc r="G46"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14" sId="9" odxf="1" s="1" dxf="1">
    <nc r="H4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53" start="0" length="0">
    <dxf>
      <font>
        <sz val="10"/>
        <color auto="1"/>
        <name val="Calibri"/>
        <scheme val="none"/>
      </font>
      <alignment vertical="center" readingOrder="0"/>
    </dxf>
  </rfmt>
  <rcc rId="1815" sId="9" odxf="1" s="1" dxf="1">
    <nc r="J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16" sId="9" odxf="1" s="1" dxf="1">
    <nc r="K4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3" start="0" length="0">
    <dxf>
      <font>
        <sz val="10"/>
        <color auto="1"/>
        <name val="Calibri"/>
        <scheme val="none"/>
      </font>
    </dxf>
  </rfmt>
  <rfmt sheetId="9" s="1" sqref="M53" start="0" length="0">
    <dxf>
      <font>
        <sz val="10"/>
        <color auto="1"/>
        <name val="Calibri"/>
        <scheme val="none"/>
      </font>
    </dxf>
  </rfmt>
  <rcc rId="1817" sId="9" odxf="1" s="1" dxf="1">
    <nc r="N4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18" sId="9" odxf="1" s="1" dxf="1">
    <nc r="O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3" start="0" length="0">
    <dxf>
      <font>
        <sz val="10"/>
        <color auto="1"/>
        <name val="Calibri"/>
        <scheme val="none"/>
      </font>
      <alignment horizontal="center" readingOrder="0"/>
    </dxf>
  </rfmt>
  <rfmt sheetId="9" s="1" sqref="Q53" start="0" length="0">
    <dxf>
      <font>
        <sz val="10"/>
        <color auto="1"/>
        <name val="Calibri"/>
        <scheme val="none"/>
      </font>
      <alignment vertical="center" readingOrder="0"/>
    </dxf>
  </rfmt>
  <rfmt sheetId="9" s="1" sqref="R53" start="0" length="0">
    <dxf>
      <font>
        <sz val="10"/>
        <color auto="1"/>
        <name val="Calibri"/>
        <scheme val="none"/>
      </font>
      <alignment vertical="center" readingOrder="0"/>
    </dxf>
  </rfmt>
  <rfmt sheetId="9" s="1" sqref="S53" start="0" length="0">
    <dxf>
      <font>
        <sz val="10"/>
        <color auto="1"/>
        <name val="Calibri"/>
        <scheme val="none"/>
      </font>
      <alignment vertical="center" readingOrder="0"/>
    </dxf>
  </rfmt>
  <rfmt sheetId="9" s="1" sqref="T53" start="0" length="0">
    <dxf>
      <font>
        <sz val="10"/>
        <color auto="1"/>
        <name val="Calibri"/>
        <scheme val="none"/>
      </font>
      <alignment vertical="center" readingOrder="0"/>
    </dxf>
  </rfmt>
  <rfmt sheetId="9" s="1" sqref="U53" start="0" length="0">
    <dxf>
      <font>
        <sz val="10"/>
        <color auto="1"/>
        <name val="Calibri"/>
        <scheme val="none"/>
      </font>
      <alignment vertical="center" readingOrder="0"/>
    </dxf>
  </rfmt>
  <rfmt sheetId="9" s="1" sqref="V53" start="0" length="0">
    <dxf>
      <font>
        <sz val="10"/>
        <color auto="1"/>
        <name val="Calibri"/>
        <scheme val="none"/>
      </font>
      <alignment vertical="center" readingOrder="0"/>
    </dxf>
  </rfmt>
  <rfmt sheetId="9" s="1" sqref="W53" start="0" length="0">
    <dxf>
      <font>
        <sz val="10"/>
        <color auto="1"/>
        <name val="Calibri"/>
        <scheme val="none"/>
      </font>
      <alignment vertical="center" readingOrder="0"/>
    </dxf>
  </rfmt>
  <rfmt sheetId="9" s="1" sqref="A46:XFD46" start="0" length="0">
    <dxf>
      <font>
        <sz val="10"/>
        <color auto="1"/>
        <name val="Calibri"/>
        <scheme val="none"/>
      </font>
      <alignment vertical="center" readingOrder="0"/>
    </dxf>
  </rfmt>
  <rcc rId="1819" sId="9" odxf="1" s="1" dxf="1">
    <nc r="A4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20" sId="9" odxf="1" s="1" dxf="1">
    <nc r="B4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1" sId="9" odxf="1" s="1" dxf="1">
    <nc r="C47">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2" sId="9" odxf="1" s="1" dxf="1">
    <nc r="D4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23" sId="9" odxf="1" s="1" dxf="1">
    <nc r="E47" t="inlineStr">
      <is>
        <t>If a blood transfusion was required, is there any reason you couldn't have blood?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24" sId="9" odxf="1" s="1" dxf="1">
    <nc r="F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5" sId="9" odxf="1" s="1" dxf="1">
    <nc r="G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6" sId="9" odxf="1" s="1" dxf="1">
    <nc r="H4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4" start="0" length="0">
    <dxf>
      <font>
        <sz val="10"/>
        <color auto="1"/>
        <name val="Calibri"/>
        <scheme val="none"/>
      </font>
      <alignment vertical="center" readingOrder="0"/>
    </dxf>
  </rfmt>
  <rcc rId="1827" sId="9" odxf="1" s="1" dxf="1">
    <nc r="J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28" sId="9" odxf="1" s="1" dxf="1">
    <nc r="K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54" start="0" length="0">
    <dxf>
      <font>
        <sz val="10"/>
        <color auto="1"/>
        <name val="Calibri"/>
        <scheme val="none"/>
      </font>
    </dxf>
  </rfmt>
  <rfmt sheetId="9" s="1" sqref="M54" start="0" length="0">
    <dxf>
      <font>
        <sz val="10"/>
        <color auto="1"/>
        <name val="Calibri"/>
        <scheme val="none"/>
      </font>
    </dxf>
  </rfmt>
  <rcc rId="1829" sId="9" odxf="1" s="1" dxf="1">
    <nc r="N4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0" sId="9" odxf="1" s="1" dxf="1">
    <nc r="O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4" start="0" length="0">
    <dxf>
      <font>
        <sz val="10"/>
        <color auto="1"/>
        <name val="Calibri"/>
        <scheme val="none"/>
      </font>
      <alignment horizontal="center" readingOrder="0"/>
    </dxf>
  </rfmt>
  <rfmt sheetId="9" s="1" sqref="Q54" start="0" length="0">
    <dxf>
      <font>
        <sz val="10"/>
        <color auto="1"/>
        <name val="Calibri"/>
        <scheme val="none"/>
      </font>
      <alignment vertical="center" readingOrder="0"/>
    </dxf>
  </rfmt>
  <rfmt sheetId="9" s="1" sqref="R54" start="0" length="0">
    <dxf>
      <font>
        <sz val="10"/>
        <color auto="1"/>
        <name val="Calibri"/>
        <scheme val="none"/>
      </font>
      <alignment vertical="center" readingOrder="0"/>
    </dxf>
  </rfmt>
  <rfmt sheetId="9" s="1" sqref="S54" start="0" length="0">
    <dxf>
      <font>
        <sz val="10"/>
        <color auto="1"/>
        <name val="Calibri"/>
        <scheme val="none"/>
      </font>
      <alignment vertical="center" readingOrder="0"/>
    </dxf>
  </rfmt>
  <rfmt sheetId="9" s="1" sqref="T54" start="0" length="0">
    <dxf>
      <font>
        <sz val="10"/>
        <color auto="1"/>
        <name val="Calibri"/>
        <scheme val="none"/>
      </font>
      <alignment vertical="center" readingOrder="0"/>
    </dxf>
  </rfmt>
  <rfmt sheetId="9" s="1" sqref="U54" start="0" length="0">
    <dxf>
      <font>
        <sz val="10"/>
        <color auto="1"/>
        <name val="Calibri"/>
        <scheme val="none"/>
      </font>
      <alignment vertical="center" readingOrder="0"/>
    </dxf>
  </rfmt>
  <rfmt sheetId="9" s="1" sqref="V54" start="0" length="0">
    <dxf>
      <font>
        <sz val="10"/>
        <color auto="1"/>
        <name val="Calibri"/>
        <scheme val="none"/>
      </font>
      <alignment vertical="center" readingOrder="0"/>
    </dxf>
  </rfmt>
  <rfmt sheetId="9" s="1" sqref="W54" start="0" length="0">
    <dxf>
      <font>
        <sz val="10"/>
        <color auto="1"/>
        <name val="Calibri"/>
        <scheme val="none"/>
      </font>
      <alignment vertical="center" readingOrder="0"/>
    </dxf>
  </rfmt>
  <rfmt sheetId="9" s="1" sqref="A47:XFD47" start="0" length="0">
    <dxf>
      <font>
        <sz val="10"/>
        <color auto="1"/>
        <name val="Calibri"/>
        <scheme val="none"/>
      </font>
      <alignment vertical="center" readingOrder="0"/>
    </dxf>
  </rfmt>
  <rcc rId="1831" sId="9" odxf="1" s="1" dxf="1">
    <nc r="A48">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32" sId="9" odxf="1" s="1" dxf="1">
    <nc r="B48"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3" sId="9" odxf="1" s="1" dxf="1">
    <nc r="C48">
      <v>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4" sId="9" odxf="1" s="1" dxf="1">
    <nc r="D48"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35" sId="9" odxf="1" s="1" dxf="1">
    <nc r="E48" t="inlineStr">
      <is>
        <t>Do you have any developmental problem or delay?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36" sId="9" odxf="1" s="1" dxf="1">
    <nc r="F4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37" sId="9" odxf="1" s="1" dxf="1">
    <nc r="G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38" sId="9" odxf="1" s="1" dxf="1">
    <nc r="H4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5" start="0" length="0">
    <dxf>
      <font>
        <sz val="10"/>
        <color auto="1"/>
        <name val="Calibri"/>
        <scheme val="none"/>
      </font>
      <alignment vertical="center" readingOrder="0"/>
    </dxf>
  </rfmt>
  <rcc rId="1839" sId="9" odxf="1" s="1" dxf="1">
    <nc r="J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0" sId="9" odxf="1" s="1" dxf="1">
    <nc r="K4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5" start="0" length="0">
    <dxf>
      <font>
        <sz val="10"/>
        <color auto="1"/>
        <name val="Calibri"/>
        <scheme val="none"/>
      </font>
      <alignment vertical="center" readingOrder="0"/>
    </dxf>
  </rfmt>
  <rfmt sheetId="9" s="1" sqref="M55" start="0" length="0">
    <dxf>
      <font>
        <sz val="10"/>
        <color auto="1"/>
        <name val="Calibri"/>
        <scheme val="none"/>
      </font>
      <alignment vertical="center" readingOrder="0"/>
    </dxf>
  </rfmt>
  <rcc rId="1841" sId="9" odxf="1" s="1" dxf="1">
    <nc r="N48">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2" sId="9" odxf="1" s="1" dxf="1">
    <nc r="O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5" start="0" length="0">
    <dxf>
      <font>
        <sz val="10"/>
        <color auto="1"/>
        <name val="Calibri"/>
        <scheme val="none"/>
      </font>
      <alignment horizontal="center" readingOrder="0"/>
    </dxf>
  </rfmt>
  <rfmt sheetId="9" s="1" sqref="Q55" start="0" length="0">
    <dxf>
      <font>
        <sz val="10"/>
        <color auto="1"/>
        <name val="Calibri"/>
        <scheme val="none"/>
      </font>
      <alignment vertical="center" readingOrder="0"/>
    </dxf>
  </rfmt>
  <rfmt sheetId="9" s="1" sqref="R55" start="0" length="0">
    <dxf>
      <font>
        <sz val="10"/>
        <color auto="1"/>
        <name val="Calibri"/>
        <scheme val="none"/>
      </font>
      <alignment vertical="center" readingOrder="0"/>
    </dxf>
  </rfmt>
  <rfmt sheetId="9" s="1" sqref="S55" start="0" length="0">
    <dxf>
      <font>
        <sz val="10"/>
        <color auto="1"/>
        <name val="Calibri"/>
        <scheme val="none"/>
      </font>
      <alignment vertical="center" readingOrder="0"/>
    </dxf>
  </rfmt>
  <rfmt sheetId="9" s="1" sqref="T55" start="0" length="0">
    <dxf>
      <font>
        <sz val="10"/>
        <color auto="1"/>
        <name val="Calibri"/>
        <scheme val="none"/>
      </font>
      <alignment vertical="center" readingOrder="0"/>
    </dxf>
  </rfmt>
  <rfmt sheetId="9" s="1" sqref="U55" start="0" length="0">
    <dxf>
      <font>
        <sz val="10"/>
        <color auto="1"/>
        <name val="Calibri"/>
        <scheme val="none"/>
      </font>
      <alignment vertical="center" readingOrder="0"/>
    </dxf>
  </rfmt>
  <rfmt sheetId="9" s="1" sqref="V55" start="0" length="0">
    <dxf>
      <font>
        <sz val="10"/>
        <color auto="1"/>
        <name val="Calibri"/>
        <scheme val="none"/>
      </font>
      <alignment vertical="center" readingOrder="0"/>
    </dxf>
  </rfmt>
  <rfmt sheetId="9" s="1" sqref="W55" start="0" length="0">
    <dxf>
      <font>
        <sz val="10"/>
        <color auto="1"/>
        <name val="Calibri"/>
        <scheme val="none"/>
      </font>
      <alignment vertical="center" readingOrder="0"/>
    </dxf>
  </rfmt>
  <rfmt sheetId="9" s="1" sqref="A48:XFD48" start="0" length="0">
    <dxf>
      <font>
        <sz val="10"/>
        <color auto="1"/>
        <name val="Calibri"/>
        <scheme val="none"/>
      </font>
      <alignment vertical="center" readingOrder="0"/>
    </dxf>
  </rfmt>
  <rcc rId="1843" sId="9" odxf="1" s="1" dxf="1">
    <nc r="A49">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44" sId="9" odxf="1" s="1" dxf="1">
    <nc r="B49"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5" sId="9" odxf="1" s="1" dxf="1">
    <nc r="C49">
      <v>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6" sId="9" odxf="1" s="1" dxf="1">
    <nc r="D49"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47" sId="9" odxf="1" s="1" dxf="1">
    <nc r="E49" t="inlineStr">
      <is>
        <t>Do you have a diagnosis of hereditary disease or disease from birth?</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48" sId="9" odxf="1" s="1" dxf="1">
    <nc r="F4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49" sId="9" odxf="1" s="1" dxf="1">
    <nc r="G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50" sId="9" odxf="1" s="1" dxf="1">
    <nc r="H4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6" start="0" length="0">
    <dxf>
      <font>
        <sz val="10"/>
        <color auto="1"/>
        <name val="Calibri"/>
        <scheme val="none"/>
      </font>
      <alignment vertical="center" readingOrder="0"/>
    </dxf>
  </rfmt>
  <rcc rId="1851" sId="9" odxf="1" s="1" dxf="1">
    <nc r="J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2" sId="9" odxf="1" s="1" dxf="1">
    <nc r="K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6" start="0" length="0">
    <dxf>
      <font>
        <sz val="10"/>
        <color auto="1"/>
        <name val="Calibri"/>
        <scheme val="none"/>
      </font>
      <alignment vertical="center" readingOrder="0"/>
    </dxf>
  </rfmt>
  <rfmt sheetId="9" s="1" sqref="M56" start="0" length="0">
    <dxf>
      <font>
        <sz val="10"/>
        <color auto="1"/>
        <name val="Calibri"/>
        <scheme val="none"/>
      </font>
      <alignment vertical="center" readingOrder="0"/>
    </dxf>
  </rfmt>
  <rcc rId="1853" sId="9" odxf="1" s="1" dxf="1">
    <nc r="N49">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4" sId="9" odxf="1" s="1" dxf="1">
    <nc r="O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6" start="0" length="0">
    <dxf>
      <font>
        <sz val="10"/>
        <color auto="1"/>
        <name val="Calibri"/>
        <scheme val="none"/>
      </font>
      <alignment horizontal="center" readingOrder="0"/>
    </dxf>
  </rfmt>
  <rfmt sheetId="9" s="1" sqref="Q56" start="0" length="0">
    <dxf>
      <font>
        <sz val="10"/>
        <color auto="1"/>
        <name val="Calibri"/>
        <scheme val="none"/>
      </font>
      <alignment vertical="center" readingOrder="0"/>
    </dxf>
  </rfmt>
  <rfmt sheetId="9" s="1" sqref="R56" start="0" length="0">
    <dxf>
      <font>
        <sz val="10"/>
        <color auto="1"/>
        <name val="Calibri"/>
        <scheme val="none"/>
      </font>
      <alignment vertical="center" readingOrder="0"/>
    </dxf>
  </rfmt>
  <rfmt sheetId="9" s="1" sqref="S56" start="0" length="0">
    <dxf>
      <font>
        <sz val="10"/>
        <color auto="1"/>
        <name val="Calibri"/>
        <scheme val="none"/>
      </font>
      <alignment vertical="center" readingOrder="0"/>
    </dxf>
  </rfmt>
  <rfmt sheetId="9" s="1" sqref="T56" start="0" length="0">
    <dxf>
      <font>
        <sz val="10"/>
        <color auto="1"/>
        <name val="Calibri"/>
        <scheme val="none"/>
      </font>
      <alignment vertical="center" readingOrder="0"/>
    </dxf>
  </rfmt>
  <rfmt sheetId="9" s="1" sqref="U56" start="0" length="0">
    <dxf>
      <font>
        <sz val="10"/>
        <color auto="1"/>
        <name val="Calibri"/>
        <scheme val="none"/>
      </font>
      <alignment vertical="center" readingOrder="0"/>
    </dxf>
  </rfmt>
  <rfmt sheetId="9" s="1" sqref="V56" start="0" length="0">
    <dxf>
      <font>
        <sz val="10"/>
        <color auto="1"/>
        <name val="Calibri"/>
        <scheme val="none"/>
      </font>
      <alignment vertical="center" readingOrder="0"/>
    </dxf>
  </rfmt>
  <rfmt sheetId="9" s="1" sqref="W56" start="0" length="0">
    <dxf>
      <font>
        <sz val="10"/>
        <color auto="1"/>
        <name val="Calibri"/>
        <scheme val="none"/>
      </font>
      <alignment vertical="center" readingOrder="0"/>
    </dxf>
  </rfmt>
  <rfmt sheetId="9" s="1" sqref="A49:XFD49" start="0" length="0">
    <dxf>
      <font>
        <sz val="10"/>
        <color auto="1"/>
        <name val="Calibri"/>
        <scheme val="none"/>
      </font>
      <alignment vertical="center" readingOrder="0"/>
    </dxf>
  </rfmt>
  <rcc rId="1855" sId="9" odxf="1" s="1" dxf="1">
    <nc r="A50">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56" sId="9" odxf="1" s="1" dxf="1">
    <nc r="B50"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7" sId="9" odxf="1" s="1" dxf="1">
    <nc r="C50">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8" sId="9" odxf="1" s="1" dxf="1">
    <nc r="D50" t="inlineStr">
      <is>
        <t>Bronchial_Hyperreactivity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59" sId="9" odxf="1" s="1" dxf="1">
    <nc r="E50" t="inlineStr">
      <is>
        <t>Do you have a history of wheeze or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60" sId="9" odxf="1" s="1" dxf="1">
    <nc r="F5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861" sId="9" odxf="1" s="1" dxf="1">
    <nc r="G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62" sId="9" odxf="1" s="1" dxf="1">
    <nc r="H5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7" start="0" length="0">
    <dxf>
      <font>
        <sz val="10"/>
        <color auto="1"/>
        <name val="Calibri"/>
        <scheme val="none"/>
      </font>
      <alignment vertical="center" readingOrder="0"/>
    </dxf>
  </rfmt>
  <rfmt sheetId="9" s="1" sqref="J57" start="0" length="0">
    <dxf>
      <font>
        <sz val="10"/>
        <color auto="1"/>
        <name val="Calibri"/>
        <scheme val="none"/>
      </font>
      <alignment vertical="center" readingOrder="0"/>
    </dxf>
  </rfmt>
  <rfmt sheetId="9" s="1" sqref="K57" start="0" length="0">
    <dxf>
      <font>
        <sz val="10"/>
        <color auto="1"/>
        <name val="Calibri"/>
        <scheme val="none"/>
      </font>
      <alignment vertical="center" readingOrder="0"/>
    </dxf>
  </rfmt>
  <rfmt sheetId="9" s="1" sqref="L57" start="0" length="0">
    <dxf>
      <font>
        <sz val="10"/>
        <color auto="1"/>
        <name val="Calibri"/>
        <scheme val="none"/>
      </font>
      <alignment vertical="center" readingOrder="0"/>
    </dxf>
  </rfmt>
  <rfmt sheetId="9" s="1" sqref="M57" start="0" length="0">
    <dxf>
      <font>
        <sz val="10"/>
        <color auto="1"/>
        <name val="Calibri"/>
        <scheme val="none"/>
      </font>
      <alignment vertical="center" readingOrder="0"/>
    </dxf>
  </rfmt>
  <rcc rId="1863" sId="9" odxf="1" s="1" dxf="1">
    <nc r="N50">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4" sId="9" odxf="1" s="1" dxf="1">
    <nc r="O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7" start="0" length="0">
    <dxf>
      <font>
        <sz val="10"/>
        <color auto="1"/>
        <name val="Calibri"/>
        <scheme val="none"/>
      </font>
      <alignment horizontal="center" readingOrder="0"/>
    </dxf>
  </rfmt>
  <rfmt sheetId="9" s="1" sqref="Q57" start="0" length="0">
    <dxf>
      <font>
        <sz val="10"/>
        <color auto="1"/>
        <name val="Calibri"/>
        <scheme val="none"/>
      </font>
      <alignment vertical="center" readingOrder="0"/>
    </dxf>
  </rfmt>
  <rfmt sheetId="9" s="1" sqref="R57" start="0" length="0">
    <dxf>
      <font>
        <sz val="10"/>
        <color auto="1"/>
        <name val="Calibri"/>
        <scheme val="none"/>
      </font>
      <alignment vertical="center" readingOrder="0"/>
    </dxf>
  </rfmt>
  <rfmt sheetId="9" s="1" sqref="S57" start="0" length="0">
    <dxf>
      <font>
        <sz val="10"/>
        <color auto="1"/>
        <name val="Calibri"/>
        <scheme val="none"/>
      </font>
      <alignment vertical="center" readingOrder="0"/>
    </dxf>
  </rfmt>
  <rfmt sheetId="9" s="1" sqref="T57" start="0" length="0">
    <dxf>
      <font>
        <sz val="10"/>
        <color auto="1"/>
        <name val="Calibri"/>
        <scheme val="none"/>
      </font>
      <alignment vertical="center" readingOrder="0"/>
    </dxf>
  </rfmt>
  <rfmt sheetId="9" s="1" sqref="U57" start="0" length="0">
    <dxf>
      <font>
        <sz val="10"/>
        <color auto="1"/>
        <name val="Calibri"/>
        <scheme val="none"/>
      </font>
      <alignment vertical="center" readingOrder="0"/>
    </dxf>
  </rfmt>
  <rfmt sheetId="9" s="1" sqref="V57" start="0" length="0">
    <dxf>
      <font>
        <sz val="10"/>
        <color auto="1"/>
        <name val="Calibri"/>
        <scheme val="none"/>
      </font>
      <alignment vertical="center" readingOrder="0"/>
    </dxf>
  </rfmt>
  <rfmt sheetId="9" s="1" sqref="W57" start="0" length="0">
    <dxf>
      <font>
        <sz val="10"/>
        <color auto="1"/>
        <name val="Calibri"/>
        <scheme val="none"/>
      </font>
      <alignment vertical="center" readingOrder="0"/>
    </dxf>
  </rfmt>
  <rfmt sheetId="9" s="1" sqref="A50:XFD50" start="0" length="0">
    <dxf>
      <font>
        <sz val="10"/>
        <color auto="1"/>
        <name val="Calibri"/>
        <scheme val="none"/>
      </font>
      <alignment vertical="center" readingOrder="0"/>
    </dxf>
  </rfmt>
  <rcc rId="1865" sId="9" odxf="1" s="1" dxf="1">
    <nc r="A51">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66" sId="9" odxf="1" s="1" dxf="1">
    <nc r="B51"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7" sId="9" odxf="1" s="1" dxf="1">
    <nc r="C51">
      <v>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8" sId="9" odxf="1" s="1" dxf="1">
    <nc r="D51"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69" sId="9" odxf="1" s="1" dxf="1">
    <nc r="E51" t="inlineStr">
      <is>
        <t>Have you had all scheduled vaccinations?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70" sId="9" odxf="1" s="1" dxf="1">
    <nc r="F5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1" sId="9" odxf="1" s="1" dxf="1">
    <nc r="G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72" sId="9" odxf="1" s="1" dxf="1">
    <nc r="H5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8" start="0" length="0">
    <dxf>
      <font>
        <sz val="10"/>
        <color auto="1"/>
        <name val="Calibri"/>
        <scheme val="none"/>
      </font>
      <alignment vertical="center" readingOrder="0"/>
    </dxf>
  </rfmt>
  <rcc rId="1873" sId="9" odxf="1" s="1" dxf="1">
    <nc r="J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4" sId="9" odxf="1" s="1" dxf="1">
    <nc r="K51"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58" start="0" length="0">
    <dxf>
      <font>
        <sz val="10"/>
        <color auto="1"/>
        <name val="Calibri"/>
        <scheme val="none"/>
      </font>
      <alignment vertical="center" readingOrder="0"/>
    </dxf>
  </rfmt>
  <rfmt sheetId="9" s="1" sqref="M58" start="0" length="0">
    <dxf>
      <font>
        <sz val="10"/>
        <color auto="1"/>
        <name val="Calibri"/>
        <scheme val="none"/>
      </font>
      <alignment vertical="center" readingOrder="0"/>
    </dxf>
  </rfmt>
  <rcc rId="1875" sId="9" odxf="1" s="1" dxf="1">
    <nc r="N51">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6" sId="9" odxf="1" s="1" dxf="1">
    <nc r="O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8" start="0" length="0">
    <dxf>
      <font>
        <sz val="10"/>
        <color auto="1"/>
        <name val="Calibri"/>
        <scheme val="none"/>
      </font>
      <alignment horizontal="center" readingOrder="0"/>
    </dxf>
  </rfmt>
  <rfmt sheetId="9" s="1" sqref="Q58" start="0" length="0">
    <dxf>
      <font>
        <sz val="10"/>
        <color auto="1"/>
        <name val="Calibri"/>
        <scheme val="none"/>
      </font>
      <alignment vertical="center" readingOrder="0"/>
    </dxf>
  </rfmt>
  <rfmt sheetId="9" s="1" sqref="R58" start="0" length="0">
    <dxf>
      <font>
        <sz val="10"/>
        <color auto="1"/>
        <name val="Calibri"/>
        <scheme val="none"/>
      </font>
      <alignment vertical="center" readingOrder="0"/>
    </dxf>
  </rfmt>
  <rfmt sheetId="9" s="1" sqref="S58" start="0" length="0">
    <dxf>
      <font>
        <sz val="10"/>
        <color auto="1"/>
        <name val="Calibri"/>
        <scheme val="none"/>
      </font>
      <alignment vertical="center" readingOrder="0"/>
    </dxf>
  </rfmt>
  <rfmt sheetId="9" s="1" sqref="T58" start="0" length="0">
    <dxf>
      <font>
        <sz val="10"/>
        <color auto="1"/>
        <name val="Calibri"/>
        <scheme val="none"/>
      </font>
      <alignment vertical="center" readingOrder="0"/>
    </dxf>
  </rfmt>
  <rfmt sheetId="9" s="1" sqref="U58" start="0" length="0">
    <dxf>
      <font>
        <sz val="10"/>
        <color auto="1"/>
        <name val="Calibri"/>
        <scheme val="none"/>
      </font>
      <alignment vertical="center" readingOrder="0"/>
    </dxf>
  </rfmt>
  <rfmt sheetId="9" s="1" sqref="V58" start="0" length="0">
    <dxf>
      <font>
        <sz val="10"/>
        <color auto="1"/>
        <name val="Calibri"/>
        <scheme val="none"/>
      </font>
      <alignment vertical="center" readingOrder="0"/>
    </dxf>
  </rfmt>
  <rfmt sheetId="9" s="1" sqref="W58" start="0" length="0">
    <dxf>
      <font>
        <sz val="10"/>
        <color auto="1"/>
        <name val="Calibri"/>
        <scheme val="none"/>
      </font>
      <alignment vertical="center" readingOrder="0"/>
    </dxf>
  </rfmt>
  <rfmt sheetId="9" s="1" sqref="A51:XFD51" start="0" length="0">
    <dxf>
      <font>
        <sz val="10"/>
        <color auto="1"/>
        <name val="Calibri"/>
        <scheme val="none"/>
      </font>
      <alignment vertical="center" readingOrder="0"/>
    </dxf>
  </rfmt>
  <rcc rId="1877" sId="9" odxf="1" s="1" dxf="1">
    <nc r="A52">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78" sId="9" odxf="1" s="1" dxf="1">
    <nc r="B52"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79" sId="9" odxf="1" s="1" dxf="1">
    <nc r="C52">
      <v>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0" sId="9" odxf="1" s="1" dxf="1">
    <nc r="D52"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1" sId="9" odxf="1" s="1" dxf="1">
    <nc r="E52" t="inlineStr">
      <is>
        <t>Were you born prematurely?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82" sId="9" odxf="1" s="1" dxf="1">
    <nc r="F52"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3" sId="9" odxf="1" s="1" dxf="1">
    <nc r="G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84" sId="9" odxf="1" s="1" dxf="1">
    <nc r="H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59" start="0" length="0">
    <dxf>
      <font>
        <sz val="10"/>
        <color auto="1"/>
        <name val="Calibri"/>
        <scheme val="none"/>
      </font>
      <alignment vertical="center" readingOrder="0"/>
    </dxf>
  </rfmt>
  <rfmt sheetId="9" s="1" sqref="J59" start="0" length="0">
    <dxf>
      <font>
        <sz val="10"/>
        <color auto="1"/>
        <name val="Calibri"/>
        <scheme val="none"/>
      </font>
      <alignment vertical="center" readingOrder="0"/>
    </dxf>
  </rfmt>
  <rfmt sheetId="9" s="1" sqref="K59" start="0" length="0">
    <dxf>
      <font>
        <sz val="10"/>
        <color auto="1"/>
        <name val="Calibri"/>
        <scheme val="none"/>
      </font>
      <alignment vertical="center" readingOrder="0"/>
    </dxf>
  </rfmt>
  <rfmt sheetId="9" s="1" sqref="L59" start="0" length="0">
    <dxf>
      <font>
        <sz val="10"/>
        <color auto="1"/>
        <name val="Calibri"/>
        <scheme val="none"/>
      </font>
      <alignment vertical="center" readingOrder="0"/>
    </dxf>
  </rfmt>
  <rfmt sheetId="9" s="1" sqref="M59" start="0" length="0">
    <dxf>
      <font>
        <sz val="10"/>
        <color auto="1"/>
        <name val="Calibri"/>
        <scheme val="none"/>
      </font>
      <alignment vertical="center" readingOrder="0"/>
    </dxf>
  </rfmt>
  <rcc rId="1885" sId="9" odxf="1" s="1" dxf="1">
    <nc r="N52">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6" sId="9" odxf="1" s="1" dxf="1">
    <nc r="O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59" start="0" length="0">
    <dxf>
      <font>
        <sz val="10"/>
        <color auto="1"/>
        <name val="Calibri"/>
        <scheme val="none"/>
      </font>
      <alignment horizontal="center" readingOrder="0"/>
    </dxf>
  </rfmt>
  <rfmt sheetId="9" s="1" sqref="Q59" start="0" length="0">
    <dxf>
      <font>
        <sz val="10"/>
        <color auto="1"/>
        <name val="Calibri"/>
        <scheme val="none"/>
      </font>
      <alignment vertical="center" readingOrder="0"/>
    </dxf>
  </rfmt>
  <rfmt sheetId="9" s="1" sqref="R59" start="0" length="0">
    <dxf>
      <font>
        <sz val="10"/>
        <color auto="1"/>
        <name val="Calibri"/>
        <scheme val="none"/>
      </font>
      <alignment vertical="center" readingOrder="0"/>
    </dxf>
  </rfmt>
  <rfmt sheetId="9" s="1" sqref="S59" start="0" length="0">
    <dxf>
      <font>
        <sz val="10"/>
        <color auto="1"/>
        <name val="Calibri"/>
        <scheme val="none"/>
      </font>
      <alignment vertical="center" readingOrder="0"/>
    </dxf>
  </rfmt>
  <rfmt sheetId="9" s="1" sqref="T59" start="0" length="0">
    <dxf>
      <font>
        <sz val="10"/>
        <color auto="1"/>
        <name val="Calibri"/>
        <scheme val="none"/>
      </font>
      <alignment vertical="center" readingOrder="0"/>
    </dxf>
  </rfmt>
  <rfmt sheetId="9" s="1" sqref="U59" start="0" length="0">
    <dxf>
      <font>
        <sz val="10"/>
        <color auto="1"/>
        <name val="Calibri"/>
        <scheme val="none"/>
      </font>
      <alignment vertical="center" readingOrder="0"/>
    </dxf>
  </rfmt>
  <rfmt sheetId="9" s="1" sqref="V59" start="0" length="0">
    <dxf>
      <font>
        <sz val="10"/>
        <color auto="1"/>
        <name val="Calibri"/>
        <scheme val="none"/>
      </font>
      <alignment vertical="center" readingOrder="0"/>
    </dxf>
  </rfmt>
  <rfmt sheetId="9" s="1" sqref="W59" start="0" length="0">
    <dxf>
      <font>
        <sz val="10"/>
        <color auto="1"/>
        <name val="Calibri"/>
        <scheme val="none"/>
      </font>
      <alignment vertical="center" readingOrder="0"/>
    </dxf>
  </rfmt>
  <rfmt sheetId="9" s="1" sqref="A52:XFD52" start="0" length="0">
    <dxf>
      <font>
        <sz val="10"/>
        <color auto="1"/>
        <name val="Calibri"/>
        <scheme val="none"/>
      </font>
      <alignment vertical="center" readingOrder="0"/>
    </dxf>
  </rfmt>
  <rcc rId="1887" sId="9" odxf="1" s="1" dxf="1">
    <nc r="A53">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88" sId="9" odxf="1" s="1" dxf="1">
    <nc r="B53"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89" sId="9" odxf="1" s="1" dxf="1">
    <nc r="C53">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0" sId="9" odxf="1" s="1" dxf="1">
    <nc r="D53"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1" sId="9" odxf="1" s="1" dxf="1">
    <nc r="E53" t="inlineStr">
      <is>
        <t xml:space="preserve">What was your gestational age at birth in weeks (how many weeks into the pregnancy when born)?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892" sId="9" odxf="1" s="1" dxf="1">
    <nc r="F53"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893" sId="9" odxf="1" s="1" dxf="1">
    <nc r="G5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0" start="0" length="0">
    <dxf>
      <font>
        <sz val="10"/>
        <color auto="1"/>
        <name val="Calibri"/>
        <scheme val="none"/>
      </font>
      <alignment vertical="center" readingOrder="0"/>
    </dxf>
  </rfmt>
  <rfmt sheetId="9" s="1" sqref="I60" start="0" length="0">
    <dxf>
      <font>
        <sz val="10"/>
        <color auto="1"/>
        <name val="Calibri"/>
        <scheme val="none"/>
      </font>
      <alignment vertical="center" readingOrder="0"/>
    </dxf>
  </rfmt>
  <rfmt sheetId="9" s="1" sqref="J60" start="0" length="0">
    <dxf>
      <font>
        <sz val="10"/>
        <color auto="1"/>
        <name val="Calibri"/>
        <scheme val="none"/>
      </font>
      <alignment vertical="center" readingOrder="0"/>
    </dxf>
  </rfmt>
  <rfmt sheetId="9" s="1" sqref="K60" start="0" length="0">
    <dxf>
      <font>
        <sz val="10"/>
        <color auto="1"/>
        <name val="Calibri"/>
        <scheme val="none"/>
      </font>
      <alignment vertical="center" readingOrder="0"/>
    </dxf>
  </rfmt>
  <rfmt sheetId="9" s="1" sqref="L60" start="0" length="0">
    <dxf>
      <font>
        <sz val="10"/>
        <color auto="1"/>
        <name val="Calibri"/>
        <scheme val="none"/>
      </font>
      <alignment vertical="center" readingOrder="0"/>
    </dxf>
  </rfmt>
  <rfmt sheetId="9" s="1" sqref="M60" start="0" length="0">
    <dxf>
      <font>
        <sz val="10"/>
        <color auto="1"/>
        <name val="Calibri"/>
        <scheme val="none"/>
      </font>
      <alignment vertical="center" readingOrder="0"/>
    </dxf>
  </rfmt>
  <rcc rId="1894" sId="9" odxf="1" s="1" dxf="1">
    <nc r="N53">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5" sId="9" odxf="1" s="1" dxf="1">
    <nc r="O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0" start="0" length="0">
    <dxf>
      <font>
        <sz val="10"/>
        <color auto="1"/>
        <name val="Calibri"/>
        <scheme val="none"/>
      </font>
      <alignment horizontal="center" readingOrder="0"/>
    </dxf>
  </rfmt>
  <rfmt sheetId="9" s="1" sqref="Q60" start="0" length="0">
    <dxf>
      <font>
        <sz val="10"/>
        <color auto="1"/>
        <name val="Calibri"/>
        <scheme val="none"/>
      </font>
      <alignment vertical="center" readingOrder="0"/>
    </dxf>
  </rfmt>
  <rfmt sheetId="9" s="1" sqref="R60" start="0" length="0">
    <dxf>
      <font>
        <sz val="10"/>
        <color auto="1"/>
        <name val="Calibri"/>
        <scheme val="none"/>
      </font>
      <alignment vertical="center" readingOrder="0"/>
    </dxf>
  </rfmt>
  <rfmt sheetId="9" s="1" sqref="S60" start="0" length="0">
    <dxf>
      <font>
        <sz val="10"/>
        <color auto="1"/>
        <name val="Calibri"/>
        <scheme val="none"/>
      </font>
      <alignment vertical="center" readingOrder="0"/>
    </dxf>
  </rfmt>
  <rfmt sheetId="9" s="1" sqref="T60" start="0" length="0">
    <dxf>
      <font>
        <sz val="10"/>
        <color auto="1"/>
        <name val="Calibri"/>
        <scheme val="none"/>
      </font>
      <alignment vertical="center" readingOrder="0"/>
    </dxf>
  </rfmt>
  <rfmt sheetId="9" s="1" sqref="U60" start="0" length="0">
    <dxf>
      <font>
        <sz val="10"/>
        <color auto="1"/>
        <name val="Calibri"/>
        <scheme val="none"/>
      </font>
      <alignment vertical="center" readingOrder="0"/>
    </dxf>
  </rfmt>
  <rfmt sheetId="9" s="1" sqref="V60" start="0" length="0">
    <dxf>
      <font>
        <sz val="10"/>
        <color auto="1"/>
        <name val="Calibri"/>
        <scheme val="none"/>
      </font>
      <alignment vertical="center" readingOrder="0"/>
    </dxf>
  </rfmt>
  <rfmt sheetId="9" s="1" sqref="W60" start="0" length="0">
    <dxf>
      <font>
        <sz val="10"/>
        <color auto="1"/>
        <name val="Calibri"/>
        <scheme val="none"/>
      </font>
      <alignment vertical="center" readingOrder="0"/>
    </dxf>
  </rfmt>
  <rfmt sheetId="9" s="1" sqref="A53:XFD53" start="0" length="0">
    <dxf>
      <font>
        <sz val="10"/>
        <color auto="1"/>
        <name val="Calibri"/>
        <scheme val="none"/>
      </font>
      <alignment vertical="center" readingOrder="0"/>
    </dxf>
  </rfmt>
  <rcc rId="1896" sId="9" odxf="1" s="1" dxf="1">
    <nc r="A5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897" sId="9" odxf="1" s="1" dxf="1">
    <nc r="B54"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8" sId="9" odxf="1" s="1" dxf="1">
    <nc r="C54">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899" sId="9" odxf="1" s="1" dxf="1">
    <nc r="D54"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0" sId="9" odxf="1" s="1" dxf="1">
    <nc r="E54" t="inlineStr">
      <is>
        <t>Is there any possibility or concern that you have cardiac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01" sId="9" odxf="1" s="1" dxf="1">
    <nc r="F54"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2" sId="9" odxf="1" s="1" dxf="1">
    <nc r="G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03" sId="9" odxf="1" s="1" dxf="1">
    <nc r="H5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1" start="0" length="0">
    <dxf>
      <font>
        <sz val="10"/>
        <color auto="1"/>
        <name val="Calibri"/>
        <scheme val="none"/>
      </font>
      <alignment vertical="center" readingOrder="0"/>
    </dxf>
  </rfmt>
  <rfmt sheetId="9" s="1" sqref="J61" start="0" length="0">
    <dxf>
      <font>
        <sz val="10"/>
        <color auto="1"/>
        <name val="Calibri"/>
        <scheme val="none"/>
      </font>
      <alignment vertical="center" readingOrder="0"/>
    </dxf>
  </rfmt>
  <rfmt sheetId="9" s="1" sqref="K61" start="0" length="0">
    <dxf>
      <font>
        <sz val="10"/>
        <color auto="1"/>
        <name val="Calibri"/>
        <scheme val="none"/>
      </font>
      <alignment vertical="center" readingOrder="0"/>
    </dxf>
  </rfmt>
  <rfmt sheetId="9" s="1" sqref="L61" start="0" length="0">
    <dxf>
      <font>
        <sz val="10"/>
        <color auto="1"/>
        <name val="Calibri"/>
        <scheme val="none"/>
      </font>
      <alignment vertical="center" readingOrder="0"/>
    </dxf>
  </rfmt>
  <rfmt sheetId="9" s="1" sqref="M61" start="0" length="0">
    <dxf>
      <font>
        <sz val="10"/>
        <color auto="1"/>
        <name val="Calibri"/>
        <scheme val="none"/>
      </font>
      <alignment vertical="center" readingOrder="0"/>
    </dxf>
  </rfmt>
  <rcc rId="1904" sId="9" odxf="1" s="1" dxf="1">
    <nc r="N54">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5" sId="9" odxf="1" s="1" dxf="1">
    <nc r="O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1" start="0" length="0">
    <dxf>
      <font>
        <sz val="10"/>
        <color auto="1"/>
        <name val="Calibri"/>
        <scheme val="none"/>
      </font>
      <alignment horizontal="center" readingOrder="0"/>
    </dxf>
  </rfmt>
  <rfmt sheetId="9" s="1" sqref="Q61" start="0" length="0">
    <dxf>
      <font>
        <sz val="10"/>
        <color auto="1"/>
        <name val="Calibri"/>
        <scheme val="none"/>
      </font>
      <alignment vertical="center" readingOrder="0"/>
    </dxf>
  </rfmt>
  <rfmt sheetId="9" s="1" sqref="R61" start="0" length="0">
    <dxf>
      <font>
        <sz val="10"/>
        <color auto="1"/>
        <name val="Calibri"/>
        <scheme val="none"/>
      </font>
      <alignment vertical="center" readingOrder="0"/>
    </dxf>
  </rfmt>
  <rfmt sheetId="9" s="1" sqref="S61" start="0" length="0">
    <dxf>
      <font>
        <sz val="10"/>
        <color auto="1"/>
        <name val="Calibri"/>
        <scheme val="none"/>
      </font>
      <alignment vertical="center" readingOrder="0"/>
    </dxf>
  </rfmt>
  <rfmt sheetId="9" s="1" sqref="T61" start="0" length="0">
    <dxf>
      <font>
        <sz val="10"/>
        <color auto="1"/>
        <name val="Calibri"/>
        <scheme val="none"/>
      </font>
      <alignment vertical="center" readingOrder="0"/>
    </dxf>
  </rfmt>
  <rfmt sheetId="9" s="1" sqref="U61" start="0" length="0">
    <dxf>
      <font>
        <sz val="10"/>
        <color auto="1"/>
        <name val="Calibri"/>
        <scheme val="none"/>
      </font>
      <alignment vertical="center" readingOrder="0"/>
    </dxf>
  </rfmt>
  <rfmt sheetId="9" s="1" sqref="V61" start="0" length="0">
    <dxf>
      <font>
        <sz val="10"/>
        <color auto="1"/>
        <name val="Calibri"/>
        <scheme val="none"/>
      </font>
      <alignment vertical="center" readingOrder="0"/>
    </dxf>
  </rfmt>
  <rfmt sheetId="9" s="1" sqref="W61" start="0" length="0">
    <dxf>
      <font>
        <sz val="10"/>
        <color auto="1"/>
        <name val="Calibri"/>
        <scheme val="none"/>
      </font>
      <alignment vertical="center" readingOrder="0"/>
    </dxf>
  </rfmt>
  <rfmt sheetId="9" s="1" sqref="A54:XFD54" start="0" length="0">
    <dxf>
      <font>
        <sz val="10"/>
        <color auto="1"/>
        <name val="Calibri"/>
        <scheme val="none"/>
      </font>
      <alignment vertical="center" readingOrder="0"/>
    </dxf>
  </rfmt>
  <rcc rId="1906" sId="9" odxf="1" s="1" dxf="1">
    <nc r="A55">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07" sId="9" odxf="1" s="1" dxf="1">
    <nc r="B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8" sId="9" odxf="1" s="1" dxf="1">
    <nc r="C55">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09" sId="9" odxf="1" s="1" dxf="1">
    <nc r="D55"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0" sId="9" odxf="1" s="1" dxf="1">
    <nc r="E55" t="inlineStr">
      <is>
        <t>Do you have high blood pressure or are you on treatment for high blood pressure?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11" sId="9" odxf="1" s="1" dxf="1">
    <nc r="F55"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2" sId="9" odxf="1" s="1" dxf="1">
    <nc r="G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13" sId="9" odxf="1" s="1" dxf="1">
    <nc r="H5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2" start="0" length="0">
    <dxf>
      <font>
        <sz val="10"/>
        <color auto="1"/>
        <name val="Calibri"/>
        <scheme val="none"/>
      </font>
      <alignment vertical="center" readingOrder="0"/>
    </dxf>
  </rfmt>
  <rfmt sheetId="9" s="1" sqref="J62" start="0" length="0">
    <dxf>
      <font>
        <sz val="10"/>
        <color auto="1"/>
        <name val="Calibri"/>
        <scheme val="none"/>
      </font>
      <alignment vertical="center" readingOrder="0"/>
    </dxf>
  </rfmt>
  <rfmt sheetId="9" s="1" sqref="K62" start="0" length="0">
    <dxf>
      <font>
        <sz val="10"/>
        <color auto="1"/>
        <name val="Calibri"/>
        <scheme val="none"/>
      </font>
      <alignment vertical="center" readingOrder="0"/>
    </dxf>
  </rfmt>
  <rfmt sheetId="9" s="1" sqref="L62" start="0" length="0">
    <dxf>
      <font>
        <sz val="10"/>
        <color auto="1"/>
        <name val="Calibri"/>
        <scheme val="none"/>
      </font>
      <alignment vertical="center" readingOrder="0"/>
    </dxf>
  </rfmt>
  <rfmt sheetId="9" s="1" sqref="M62" start="0" length="0">
    <dxf>
      <font>
        <sz val="10"/>
        <color auto="1"/>
        <name val="Calibri"/>
        <scheme val="none"/>
      </font>
      <alignment vertical="center" readingOrder="0"/>
    </dxf>
  </rfmt>
  <rcc rId="1914" sId="9" odxf="1" s="1" dxf="1">
    <nc r="N55">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5" sId="9" odxf="1" s="1" dxf="1">
    <nc r="O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2" start="0" length="0">
    <dxf>
      <font>
        <sz val="10"/>
        <color auto="1"/>
        <name val="Calibri"/>
        <scheme val="none"/>
      </font>
      <alignment horizontal="center" readingOrder="0"/>
    </dxf>
  </rfmt>
  <rfmt sheetId="9" s="1" sqref="Q62" start="0" length="0">
    <dxf>
      <font>
        <sz val="10"/>
        <color auto="1"/>
        <name val="Calibri"/>
        <scheme val="none"/>
      </font>
      <alignment vertical="center" readingOrder="0"/>
    </dxf>
  </rfmt>
  <rfmt sheetId="9" s="1" sqref="R62" start="0" length="0">
    <dxf>
      <font>
        <sz val="10"/>
        <color auto="1"/>
        <name val="Calibri"/>
        <scheme val="none"/>
      </font>
      <alignment vertical="center" readingOrder="0"/>
    </dxf>
  </rfmt>
  <rfmt sheetId="9" s="1" sqref="S62" start="0" length="0">
    <dxf>
      <font>
        <sz val="10"/>
        <color auto="1"/>
        <name val="Calibri"/>
        <scheme val="none"/>
      </font>
      <alignment vertical="center" readingOrder="0"/>
    </dxf>
  </rfmt>
  <rfmt sheetId="9" s="1" sqref="T62" start="0" length="0">
    <dxf>
      <font>
        <sz val="10"/>
        <color auto="1"/>
        <name val="Calibri"/>
        <scheme val="none"/>
      </font>
      <alignment vertical="center" readingOrder="0"/>
    </dxf>
  </rfmt>
  <rfmt sheetId="9" s="1" sqref="U62" start="0" length="0">
    <dxf>
      <font>
        <sz val="10"/>
        <color auto="1"/>
        <name val="Calibri"/>
        <scheme val="none"/>
      </font>
      <alignment vertical="center" readingOrder="0"/>
    </dxf>
  </rfmt>
  <rfmt sheetId="9" s="1" sqref="V62" start="0" length="0">
    <dxf>
      <font>
        <sz val="10"/>
        <color auto="1"/>
        <name val="Calibri"/>
        <scheme val="none"/>
      </font>
      <alignment vertical="center" readingOrder="0"/>
    </dxf>
  </rfmt>
  <rfmt sheetId="9" s="1" sqref="W62" start="0" length="0">
    <dxf>
      <font>
        <sz val="10"/>
        <color auto="1"/>
        <name val="Calibri"/>
        <scheme val="none"/>
      </font>
      <alignment vertical="center" readingOrder="0"/>
    </dxf>
  </rfmt>
  <rfmt sheetId="9" s="1" sqref="A55:XFD55" start="0" length="0">
    <dxf>
      <font>
        <sz val="10"/>
        <color auto="1"/>
        <name val="Calibri"/>
        <scheme val="none"/>
      </font>
      <alignment vertical="center" readingOrder="0"/>
    </dxf>
  </rfmt>
  <rcc rId="1916" sId="9" odxf="1" s="1" dxf="1">
    <nc r="A56">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17" sId="9" odxf="1" s="1" dxf="1">
    <nc r="B56"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8" sId="9" odxf="1" s="1" dxf="1">
    <nc r="C56">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19" sId="9" odxf="1" s="1" dxf="1">
    <nc r="D56"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0" sId="9" odxf="1" s="1" dxf="1">
    <nc r="E56" t="inlineStr">
      <is>
        <t>Have you ever had angina or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1921" sId="9" odxf="1" s="1" dxf="1">
    <nc r="F56"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2" sId="9" odxf="1" s="1" dxf="1">
    <nc r="G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23" sId="9" odxf="1" s="1" dxf="1">
    <nc r="H5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3" start="0" length="0">
    <dxf>
      <font>
        <sz val="10"/>
        <color auto="1"/>
        <name val="Calibri"/>
        <scheme val="none"/>
      </font>
      <alignment vertical="center" readingOrder="0"/>
    </dxf>
  </rfmt>
  <rfmt sheetId="9" s="1" sqref="J63" start="0" length="0">
    <dxf>
      <font>
        <sz val="10"/>
        <color auto="1"/>
        <name val="Calibri"/>
        <scheme val="none"/>
      </font>
      <alignment vertical="center" readingOrder="0"/>
    </dxf>
  </rfmt>
  <rfmt sheetId="9" s="1" sqref="K63" start="0" length="0">
    <dxf>
      <font>
        <sz val="10"/>
        <color auto="1"/>
        <name val="Calibri"/>
        <scheme val="none"/>
      </font>
      <alignment vertical="center" readingOrder="0"/>
    </dxf>
  </rfmt>
  <rfmt sheetId="9" s="1" sqref="L63" start="0" length="0">
    <dxf>
      <font>
        <sz val="10"/>
        <color auto="1"/>
        <name val="Calibri"/>
        <scheme val="none"/>
      </font>
      <alignment vertical="center" readingOrder="0"/>
    </dxf>
  </rfmt>
  <rfmt sheetId="9" s="1" sqref="M63" start="0" length="0">
    <dxf>
      <font>
        <sz val="10"/>
        <color auto="1"/>
        <name val="Calibri"/>
        <scheme val="none"/>
      </font>
      <alignment vertical="center" readingOrder="0"/>
    </dxf>
  </rfmt>
  <rcc rId="1924" sId="9" odxf="1" s="1" dxf="1">
    <nc r="N56">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5" sId="9" odxf="1" s="1" dxf="1">
    <nc r="O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3" start="0" length="0">
    <dxf>
      <font>
        <sz val="10"/>
        <color indexed="8"/>
        <name val="Calibri"/>
        <scheme val="none"/>
      </font>
      <alignment horizontal="center" readingOrder="0"/>
    </dxf>
  </rfmt>
  <rfmt sheetId="9" s="1" sqref="Q63" start="0" length="0">
    <dxf>
      <font>
        <sz val="10"/>
        <color auto="1"/>
        <name val="Calibri"/>
        <scheme val="none"/>
      </font>
      <alignment vertical="center" readingOrder="0"/>
    </dxf>
  </rfmt>
  <rfmt sheetId="9" s="1" sqref="R63" start="0" length="0">
    <dxf>
      <font>
        <sz val="10"/>
        <color auto="1"/>
        <name val="Calibri"/>
        <scheme val="none"/>
      </font>
      <alignment vertical="center" readingOrder="0"/>
    </dxf>
  </rfmt>
  <rfmt sheetId="9" s="1" sqref="S63" start="0" length="0">
    <dxf>
      <font>
        <sz val="10"/>
        <color auto="1"/>
        <name val="Calibri"/>
        <scheme val="none"/>
      </font>
      <alignment vertical="center" readingOrder="0"/>
    </dxf>
  </rfmt>
  <rfmt sheetId="9" s="1" sqref="T63" start="0" length="0">
    <dxf>
      <font>
        <sz val="10"/>
        <color auto="1"/>
        <name val="Calibri"/>
        <scheme val="none"/>
      </font>
      <alignment vertical="center" readingOrder="0"/>
    </dxf>
  </rfmt>
  <rfmt sheetId="9" s="1" sqref="U63" start="0" length="0">
    <dxf>
      <font>
        <sz val="10"/>
        <color auto="1"/>
        <name val="Calibri"/>
        <scheme val="none"/>
      </font>
      <alignment vertical="center" readingOrder="0"/>
    </dxf>
  </rfmt>
  <rfmt sheetId="9" s="1" sqref="V63" start="0" length="0">
    <dxf>
      <font>
        <sz val="10"/>
        <color auto="1"/>
        <name val="Calibri"/>
        <scheme val="none"/>
      </font>
      <alignment vertical="center" readingOrder="0"/>
    </dxf>
  </rfmt>
  <rfmt sheetId="9" s="1" sqref="W63" start="0" length="0">
    <dxf>
      <font>
        <sz val="10"/>
        <color auto="1"/>
        <name val="Calibri"/>
        <scheme val="none"/>
      </font>
      <alignment vertical="center" readingOrder="0"/>
    </dxf>
  </rfmt>
  <rfmt sheetId="9" s="1" sqref="A56:XFD56" start="0" length="0">
    <dxf>
      <font>
        <sz val="10"/>
        <color auto="1"/>
        <name val="Calibri"/>
        <scheme val="none"/>
      </font>
      <alignment vertical="center" readingOrder="0"/>
    </dxf>
  </rfmt>
  <rcc rId="1926" sId="9" odxf="1" s="1" dxf="1">
    <nc r="A57">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27" sId="9" odxf="1" s="1" dxf="1">
    <nc r="B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8" sId="9" odxf="1" s="1" dxf="1">
    <nc r="C57">
      <v>121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29" sId="9" odxf="1" s="1" dxf="1">
    <nc r="D57"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0" sId="9" odxf="1" s="1" dxf="1">
    <nc r="E57" t="inlineStr">
      <is>
        <t>Do you get angina?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31" sId="9" odxf="1" s="1" dxf="1">
    <nc r="F57"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2" sId="9" odxf="1" s="1" dxf="1">
    <nc r="G5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33" sId="9" odxf="1" s="1" dxf="1">
    <nc r="H5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4" start="0" length="0">
    <dxf>
      <font>
        <sz val="10"/>
        <color auto="1"/>
        <name val="Calibri"/>
        <scheme val="none"/>
      </font>
      <alignment vertical="center" readingOrder="0"/>
    </dxf>
  </rfmt>
  <rfmt sheetId="9" s="1" sqref="J64" start="0" length="0">
    <dxf>
      <font>
        <sz val="10"/>
        <color auto="1"/>
        <name val="Calibri"/>
        <scheme val="none"/>
      </font>
      <alignment vertical="center" readingOrder="0"/>
    </dxf>
  </rfmt>
  <rfmt sheetId="9" s="1" sqref="K64" start="0" length="0">
    <dxf>
      <font>
        <sz val="10"/>
        <color auto="1"/>
        <name val="Calibri"/>
        <scheme val="none"/>
      </font>
      <alignment vertical="center" readingOrder="0"/>
    </dxf>
  </rfmt>
  <rfmt sheetId="9" s="1" sqref="L64" start="0" length="0">
    <dxf>
      <font>
        <sz val="10"/>
        <color auto="1"/>
        <name val="Calibri"/>
        <scheme val="none"/>
      </font>
      <alignment vertical="center" readingOrder="0"/>
    </dxf>
  </rfmt>
  <rfmt sheetId="9" s="1" sqref="M64" start="0" length="0">
    <dxf>
      <font>
        <sz val="10"/>
        <color auto="1"/>
        <name val="Calibri"/>
        <scheme val="none"/>
      </font>
      <alignment vertical="center" readingOrder="0"/>
    </dxf>
  </rfmt>
  <rcc rId="1934" sId="9" odxf="1" s="1" dxf="1">
    <nc r="N57">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5" sId="9" odxf="1" s="1" dxf="1">
    <nc r="O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4" start="0" length="0">
    <dxf>
      <font>
        <sz val="10"/>
        <color auto="1"/>
        <name val="Calibri"/>
        <scheme val="none"/>
      </font>
      <alignment horizontal="center" readingOrder="0"/>
    </dxf>
  </rfmt>
  <rfmt sheetId="9" s="1" sqref="Q64" start="0" length="0">
    <dxf>
      <font>
        <sz val="10"/>
        <color auto="1"/>
        <name val="Calibri"/>
        <scheme val="none"/>
      </font>
      <alignment vertical="center" readingOrder="0"/>
    </dxf>
  </rfmt>
  <rfmt sheetId="9" s="1" sqref="R64" start="0" length="0">
    <dxf>
      <font>
        <sz val="10"/>
        <color auto="1"/>
        <name val="Calibri"/>
        <scheme val="none"/>
      </font>
      <alignment vertical="center" readingOrder="0"/>
    </dxf>
  </rfmt>
  <rfmt sheetId="9" s="1" sqref="S64" start="0" length="0">
    <dxf>
      <font>
        <sz val="10"/>
        <color auto="1"/>
        <name val="Calibri"/>
        <scheme val="none"/>
      </font>
      <alignment vertical="center" readingOrder="0"/>
    </dxf>
  </rfmt>
  <rfmt sheetId="9" s="1" sqref="T64" start="0" length="0">
    <dxf>
      <font>
        <sz val="10"/>
        <color auto="1"/>
        <name val="Calibri"/>
        <scheme val="none"/>
      </font>
      <alignment vertical="center" readingOrder="0"/>
    </dxf>
  </rfmt>
  <rfmt sheetId="9" s="1" sqref="U64" start="0" length="0">
    <dxf>
      <font>
        <sz val="10"/>
        <color auto="1"/>
        <name val="Calibri"/>
        <scheme val="none"/>
      </font>
      <alignment vertical="center" readingOrder="0"/>
    </dxf>
  </rfmt>
  <rfmt sheetId="9" s="1" sqref="V64" start="0" length="0">
    <dxf>
      <font>
        <sz val="10"/>
        <color auto="1"/>
        <name val="Calibri"/>
        <scheme val="none"/>
      </font>
      <alignment vertical="center" readingOrder="0"/>
    </dxf>
  </rfmt>
  <rfmt sheetId="9" s="1" sqref="W64" start="0" length="0">
    <dxf>
      <font>
        <sz val="10"/>
        <color auto="1"/>
        <name val="Calibri"/>
        <scheme val="none"/>
      </font>
      <alignment vertical="center" readingOrder="0"/>
    </dxf>
  </rfmt>
  <rfmt sheetId="9" s="1" sqref="A57:XFD57" start="0" length="0">
    <dxf>
      <font>
        <sz val="10"/>
        <color auto="1"/>
        <name val="Calibri"/>
        <scheme val="none"/>
      </font>
      <alignment vertical="center" readingOrder="0"/>
    </dxf>
  </rfmt>
  <rcc rId="1936" sId="9" odxf="1" s="1" dxf="1">
    <nc r="A58">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37" sId="9" odxf="1" s="1" dxf="1">
    <nc r="B58" t="inlineStr">
      <is>
        <t>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8" sId="9" odxf="1" s="1" dxf="1">
    <nc r="C58">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39" sId="9" odxf="1" s="1" dxf="1">
    <nc r="D58" t="inlineStr">
      <is>
        <t>MI_ever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0" sId="9" odxf="1" s="1" dxf="1">
    <nc r="E58" t="inlineStr">
      <is>
        <t>Have you had a heart attack?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41" sId="9" odxf="1" s="1" dxf="1">
    <nc r="F58"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2" sId="9" odxf="1" s="1" dxf="1">
    <nc r="G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43" sId="9" odxf="1" s="1" dxf="1">
    <nc r="H5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5" start="0" length="0">
    <dxf>
      <font>
        <sz val="10"/>
        <color auto="1"/>
        <name val="Calibri"/>
        <scheme val="none"/>
      </font>
      <alignment vertical="center" readingOrder="0"/>
    </dxf>
  </rfmt>
  <rfmt sheetId="9" s="1" sqref="J65" start="0" length="0">
    <dxf>
      <font>
        <sz val="10"/>
        <color auto="1"/>
        <name val="Calibri"/>
        <scheme val="none"/>
      </font>
    </dxf>
  </rfmt>
  <rfmt sheetId="9" s="1" sqref="K65" start="0" length="0">
    <dxf>
      <font>
        <sz val="10"/>
        <color auto="1"/>
        <name val="Calibri"/>
        <scheme val="none"/>
      </font>
    </dxf>
  </rfmt>
  <rfmt sheetId="9" s="1" sqref="L65" start="0" length="0">
    <dxf>
      <font>
        <sz val="10"/>
        <color auto="1"/>
        <name val="Calibri"/>
        <scheme val="none"/>
      </font>
    </dxf>
  </rfmt>
  <rfmt sheetId="9" s="1" sqref="M65" start="0" length="0">
    <dxf>
      <font>
        <sz val="10"/>
        <color auto="1"/>
        <name val="Calibri"/>
        <scheme val="none"/>
      </font>
    </dxf>
  </rfmt>
  <rcc rId="1944" sId="9" odxf="1" s="1" dxf="1">
    <nc r="N58">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5" sId="9" odxf="1" s="1" dxf="1">
    <nc r="O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5" start="0" length="0">
    <dxf>
      <font>
        <sz val="10"/>
        <color auto="1"/>
        <name val="Calibri"/>
        <scheme val="none"/>
      </font>
      <alignment horizontal="center" readingOrder="0"/>
    </dxf>
  </rfmt>
  <rfmt sheetId="9" s="1" sqref="Q65" start="0" length="0">
    <dxf>
      <font>
        <sz val="10"/>
        <color auto="1"/>
        <name val="Calibri"/>
        <scheme val="none"/>
      </font>
      <alignment vertical="center" readingOrder="0"/>
    </dxf>
  </rfmt>
  <rfmt sheetId="9" s="1" sqref="R65" start="0" length="0">
    <dxf>
      <font>
        <sz val="10"/>
        <color auto="1"/>
        <name val="Calibri"/>
        <scheme val="none"/>
      </font>
      <alignment vertical="center" readingOrder="0"/>
    </dxf>
  </rfmt>
  <rfmt sheetId="9" s="1" sqref="S65" start="0" length="0">
    <dxf>
      <font>
        <sz val="10"/>
        <color auto="1"/>
        <name val="Calibri"/>
        <scheme val="none"/>
      </font>
      <alignment vertical="center" readingOrder="0"/>
    </dxf>
  </rfmt>
  <rfmt sheetId="9" s="1" sqref="T65" start="0" length="0">
    <dxf>
      <font>
        <sz val="10"/>
        <color auto="1"/>
        <name val="Calibri"/>
        <scheme val="none"/>
      </font>
      <alignment vertical="center" readingOrder="0"/>
    </dxf>
  </rfmt>
  <rfmt sheetId="9" s="1" sqref="U65" start="0" length="0">
    <dxf>
      <font>
        <sz val="10"/>
        <color auto="1"/>
        <name val="Calibri"/>
        <scheme val="none"/>
      </font>
      <alignment vertical="center" readingOrder="0"/>
    </dxf>
  </rfmt>
  <rfmt sheetId="9" s="1" sqref="V65" start="0" length="0">
    <dxf>
      <font>
        <sz val="10"/>
        <color auto="1"/>
        <name val="Calibri"/>
        <scheme val="none"/>
      </font>
      <alignment vertical="center" readingOrder="0"/>
    </dxf>
  </rfmt>
  <rfmt sheetId="9" s="1" sqref="W65" start="0" length="0">
    <dxf>
      <font>
        <sz val="10"/>
        <color auto="1"/>
        <name val="Calibri"/>
        <scheme val="none"/>
      </font>
      <alignment vertical="center" readingOrder="0"/>
    </dxf>
  </rfmt>
  <rfmt sheetId="9" s="1" sqref="A58:XFD58" start="0" length="0">
    <dxf>
      <font>
        <sz val="10"/>
        <color auto="1"/>
        <name val="Calibri"/>
        <scheme val="none"/>
      </font>
      <alignment vertical="center" readingOrder="0"/>
    </dxf>
  </rfmt>
  <rcc rId="1946" sId="9" odxf="1" s="1" dxf="1">
    <nc r="A59">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47" sId="9" odxf="1" s="1" dxf="1">
    <nc r="B59"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8" sId="9" odxf="1" s="1" dxf="1">
    <nc r="C59">
      <v>126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49" sId="9" odxf="1" s="1" dxf="1">
    <nc r="D59"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0" sId="9" odxf="1" s="1" dxf="1">
    <nc r="E59" t="inlineStr">
      <is>
        <t>How many heart attacks have you had?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51" sId="9" odxf="1" s="1" dxf="1">
    <nc r="F59"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52" sId="9" odxf="1" s="1" dxf="1">
    <nc r="G59"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66" start="0" length="0">
    <dxf>
      <font>
        <sz val="10"/>
        <color auto="1"/>
        <name val="Calibri"/>
        <scheme val="none"/>
      </font>
      <alignment vertical="center" readingOrder="0"/>
    </dxf>
  </rfmt>
  <rfmt sheetId="9" s="1" sqref="I66" start="0" length="0">
    <dxf>
      <font>
        <sz val="10"/>
        <color auto="1"/>
        <name val="Calibri"/>
        <scheme val="none"/>
      </font>
      <alignment vertical="center" readingOrder="0"/>
    </dxf>
  </rfmt>
  <rfmt sheetId="9" s="1" sqref="J66" start="0" length="0">
    <dxf>
      <font>
        <sz val="10"/>
        <color auto="1"/>
        <name val="Calibri"/>
        <scheme val="none"/>
      </font>
      <alignment vertical="center" readingOrder="0"/>
    </dxf>
  </rfmt>
  <rfmt sheetId="9" s="1" sqref="K66" start="0" length="0">
    <dxf>
      <font>
        <sz val="10"/>
        <color auto="1"/>
        <name val="Calibri"/>
        <scheme val="none"/>
      </font>
      <alignment vertical="center" readingOrder="0"/>
    </dxf>
  </rfmt>
  <rfmt sheetId="9" s="1" sqref="L66" start="0" length="0">
    <dxf>
      <font>
        <sz val="10"/>
        <color auto="1"/>
        <name val="Calibri"/>
        <scheme val="none"/>
      </font>
      <alignment vertical="center" readingOrder="0"/>
    </dxf>
  </rfmt>
  <rfmt sheetId="9" s="1" sqref="M66" start="0" length="0">
    <dxf>
      <font>
        <sz val="10"/>
        <color auto="1"/>
        <name val="Calibri"/>
        <scheme val="none"/>
      </font>
      <alignment vertical="center" readingOrder="0"/>
    </dxf>
  </rfmt>
  <rcc rId="1953" sId="9" odxf="1" s="1" dxf="1">
    <nc r="N59">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4" sId="9" odxf="1" s="1" dxf="1">
    <nc r="O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6" start="0" length="0">
    <dxf>
      <font>
        <sz val="10"/>
        <color auto="1"/>
        <name val="Calibri"/>
        <scheme val="none"/>
      </font>
      <alignment horizontal="center" readingOrder="0"/>
    </dxf>
  </rfmt>
  <rfmt sheetId="9" s="1" sqref="Q66" start="0" length="0">
    <dxf>
      <font>
        <sz val="10"/>
        <color auto="1"/>
        <name val="Calibri"/>
        <scheme val="none"/>
      </font>
      <alignment vertical="center" readingOrder="0"/>
    </dxf>
  </rfmt>
  <rfmt sheetId="9" s="1" sqref="R66" start="0" length="0">
    <dxf>
      <font>
        <sz val="10"/>
        <color auto="1"/>
        <name val="Calibri"/>
        <scheme val="none"/>
      </font>
      <alignment vertical="center" readingOrder="0"/>
    </dxf>
  </rfmt>
  <rfmt sheetId="9" s="1" sqref="S66" start="0" length="0">
    <dxf>
      <font>
        <sz val="10"/>
        <color auto="1"/>
        <name val="Calibri"/>
        <scheme val="none"/>
      </font>
      <alignment vertical="center" readingOrder="0"/>
    </dxf>
  </rfmt>
  <rfmt sheetId="9" s="1" sqref="T66" start="0" length="0">
    <dxf>
      <font>
        <sz val="10"/>
        <color auto="1"/>
        <name val="Calibri"/>
        <scheme val="none"/>
      </font>
      <alignment vertical="center" readingOrder="0"/>
    </dxf>
  </rfmt>
  <rfmt sheetId="9" s="1" sqref="U66" start="0" length="0">
    <dxf>
      <font>
        <sz val="10"/>
        <color auto="1"/>
        <name val="Calibri"/>
        <scheme val="none"/>
      </font>
      <alignment vertical="center" readingOrder="0"/>
    </dxf>
  </rfmt>
  <rfmt sheetId="9" s="1" sqref="V66" start="0" length="0">
    <dxf>
      <font>
        <sz val="10"/>
        <color auto="1"/>
        <name val="Calibri"/>
        <scheme val="none"/>
      </font>
      <alignment vertical="center" readingOrder="0"/>
    </dxf>
  </rfmt>
  <rfmt sheetId="9" s="1" sqref="W66" start="0" length="0">
    <dxf>
      <font>
        <sz val="10"/>
        <color auto="1"/>
        <name val="Calibri"/>
        <scheme val="none"/>
      </font>
      <alignment vertical="center" readingOrder="0"/>
    </dxf>
  </rfmt>
  <rfmt sheetId="9" s="1" sqref="A59:XFD59" start="0" length="0">
    <dxf>
      <font>
        <sz val="10"/>
        <color auto="1"/>
        <name val="Calibri"/>
        <scheme val="none"/>
      </font>
      <alignment vertical="center" readingOrder="0"/>
    </dxf>
  </rfmt>
  <rcc rId="1955" sId="9" odxf="1" s="1" dxf="1">
    <nc r="A60">
      <v>185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56" sId="9" odxf="1" s="1" dxf="1">
    <nc r="B60" t="inlineStr">
      <is>
        <t>Date of most recent ACS/MI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7" sId="9" odxf="1" s="1" dxf="1">
    <nc r="C60">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8" sId="9" odxf="1" s="1" dxf="1">
    <nc r="D60" t="inlineStr">
      <is>
        <t>Myocardial_infarction_date_most_recent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59" sId="9" odxf="1" s="1" dxf="1">
    <nc r="E60" t="inlineStr">
      <is>
        <t>When was your last heart attack?  Approximate date is OK.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60" sId="9" odxf="1" s="1" dxf="1">
    <nc r="F60" t="inlineStr">
      <is>
        <t>MI_ever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61" sId="9" odxf="1" s="1" dxf="1">
    <nc r="G6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67" start="0" length="0">
    <dxf>
      <font>
        <sz val="10"/>
        <color auto="1"/>
        <name val="Calibri"/>
        <scheme val="none"/>
      </font>
      <alignment vertical="center" readingOrder="0"/>
    </dxf>
  </rfmt>
  <rfmt sheetId="9" s="1" sqref="I67" start="0" length="0">
    <dxf>
      <font>
        <sz val="10"/>
        <color auto="1"/>
        <name val="Calibri"/>
        <scheme val="none"/>
      </font>
      <alignment vertical="center" readingOrder="0"/>
    </dxf>
  </rfmt>
  <rfmt sheetId="9" s="1" sqref="J67" start="0" length="0">
    <dxf>
      <font>
        <sz val="10"/>
        <color auto="1"/>
        <name val="Calibri"/>
        <scheme val="none"/>
      </font>
      <alignment vertical="center" readingOrder="0"/>
    </dxf>
  </rfmt>
  <rfmt sheetId="9" s="1" sqref="K67" start="0" length="0">
    <dxf>
      <font>
        <sz val="10"/>
        <color auto="1"/>
        <name val="Calibri"/>
        <scheme val="none"/>
      </font>
      <alignment vertical="center" readingOrder="0"/>
    </dxf>
  </rfmt>
  <rfmt sheetId="9" s="1" sqref="L67" start="0" length="0">
    <dxf>
      <font>
        <sz val="10"/>
        <color auto="1"/>
        <name val="Calibri"/>
        <scheme val="none"/>
      </font>
      <alignment vertical="center" readingOrder="0"/>
    </dxf>
  </rfmt>
  <rcc rId="1962" sId="9" odxf="1" s="1" dxf="1">
    <nc r="M6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3" sId="9" odxf="1" s="1" dxf="1">
    <nc r="N60">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4" sId="9" odxf="1" s="1" dxf="1">
    <nc r="O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7" start="0" length="0">
    <dxf>
      <font>
        <sz val="10"/>
        <color auto="1"/>
        <name val="Calibri"/>
        <scheme val="none"/>
      </font>
      <alignment horizontal="center" readingOrder="0"/>
    </dxf>
  </rfmt>
  <rfmt sheetId="9" s="1" sqref="Q67" start="0" length="0">
    <dxf>
      <font>
        <sz val="10"/>
        <color auto="1"/>
        <name val="Calibri"/>
        <scheme val="none"/>
      </font>
      <alignment vertical="center" readingOrder="0"/>
    </dxf>
  </rfmt>
  <rfmt sheetId="9" s="1" sqref="R67" start="0" length="0">
    <dxf>
      <font>
        <sz val="10"/>
        <color auto="1"/>
        <name val="Calibri"/>
        <scheme val="none"/>
      </font>
      <alignment vertical="center" readingOrder="0"/>
    </dxf>
  </rfmt>
  <rfmt sheetId="9" s="1" sqref="S67" start="0" length="0">
    <dxf>
      <font>
        <sz val="10"/>
        <color auto="1"/>
        <name val="Calibri"/>
        <scheme val="none"/>
      </font>
      <alignment vertical="center" readingOrder="0"/>
    </dxf>
  </rfmt>
  <rfmt sheetId="9" s="1" sqref="T67" start="0" length="0">
    <dxf>
      <font>
        <sz val="10"/>
        <color auto="1"/>
        <name val="Calibri"/>
        <scheme val="none"/>
      </font>
      <alignment vertical="center" readingOrder="0"/>
    </dxf>
  </rfmt>
  <rfmt sheetId="9" s="1" sqref="U67" start="0" length="0">
    <dxf>
      <font>
        <sz val="10"/>
        <color auto="1"/>
        <name val="Calibri"/>
        <scheme val="none"/>
      </font>
      <alignment vertical="center" readingOrder="0"/>
    </dxf>
  </rfmt>
  <rfmt sheetId="9" s="1" sqref="V67" start="0" length="0">
    <dxf>
      <font>
        <sz val="10"/>
        <color auto="1"/>
        <name val="Calibri"/>
        <scheme val="none"/>
      </font>
      <alignment vertical="center" readingOrder="0"/>
    </dxf>
  </rfmt>
  <rfmt sheetId="9" s="1" sqref="W67" start="0" length="0">
    <dxf>
      <font>
        <sz val="10"/>
        <color auto="1"/>
        <name val="Calibri"/>
        <scheme val="none"/>
      </font>
      <alignment vertical="center" readingOrder="0"/>
    </dxf>
  </rfmt>
  <rfmt sheetId="9" s="1" sqref="A60:XFD60" start="0" length="0">
    <dxf>
      <font>
        <sz val="10"/>
        <color auto="1"/>
        <name val="Calibri"/>
        <scheme val="none"/>
      </font>
      <alignment vertical="center" readingOrder="0"/>
    </dxf>
  </rfmt>
  <rcc rId="1965" sId="9" odxf="1" s="1" dxf="1">
    <nc r="A61">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66" sId="9" odxf="1" s="1" dxf="1">
    <nc r="B61"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7" sId="9" odxf="1" s="1" dxf="1">
    <nc r="C61">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8" sId="9" odxf="1" s="1" dxf="1">
    <nc r="D61"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69" sId="9" odxf="1" s="1" dxf="1">
    <nc r="E61" t="inlineStr">
      <is>
        <t>Have you ever been diagnosed with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70" sId="9" odxf="1" s="1" dxf="1">
    <nc r="F6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1" sId="9" odxf="1" s="1" dxf="1">
    <nc r="G6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72" sId="9" odxf="1" s="1" dxf="1">
    <nc r="H6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8" start="0" length="0">
    <dxf>
      <font>
        <sz val="10"/>
        <color auto="1"/>
        <name val="Calibri"/>
        <scheme val="none"/>
      </font>
      <alignment vertical="center" readingOrder="0"/>
    </dxf>
  </rfmt>
  <rfmt sheetId="9" s="1" sqref="J68" start="0" length="0">
    <dxf>
      <font>
        <sz val="10"/>
        <color auto="1"/>
        <name val="Calibri"/>
        <scheme val="none"/>
      </font>
      <alignment vertical="center" readingOrder="0"/>
    </dxf>
  </rfmt>
  <rfmt sheetId="9" s="1" sqref="K68" start="0" length="0">
    <dxf>
      <font>
        <sz val="10"/>
        <color auto="1"/>
        <name val="Calibri"/>
        <scheme val="none"/>
      </font>
      <alignment vertical="center" readingOrder="0"/>
    </dxf>
  </rfmt>
  <rfmt sheetId="9" s="1" sqref="L68" start="0" length="0">
    <dxf>
      <font>
        <sz val="10"/>
        <color auto="1"/>
        <name val="Calibri"/>
        <scheme val="none"/>
      </font>
      <alignment vertical="center" readingOrder="0"/>
    </dxf>
  </rfmt>
  <rfmt sheetId="9" s="1" sqref="M68" start="0" length="0">
    <dxf>
      <font>
        <sz val="10"/>
        <color auto="1"/>
        <name val="Calibri"/>
        <scheme val="none"/>
      </font>
      <alignment vertical="center" readingOrder="0"/>
    </dxf>
  </rfmt>
  <rcc rId="1973" sId="9" odxf="1" s="1" dxf="1">
    <nc r="N61">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4" sId="9" odxf="1" s="1" dxf="1">
    <nc r="O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8" start="0" length="0">
    <dxf>
      <font>
        <sz val="10"/>
        <color auto="1"/>
        <name val="Calibri"/>
        <scheme val="none"/>
      </font>
      <alignment horizontal="center" readingOrder="0"/>
    </dxf>
  </rfmt>
  <rfmt sheetId="9" s="1" sqref="Q68" start="0" length="0">
    <dxf>
      <font>
        <sz val="10"/>
        <color auto="1"/>
        <name val="Calibri"/>
        <scheme val="none"/>
      </font>
      <alignment vertical="center" readingOrder="0"/>
    </dxf>
  </rfmt>
  <rfmt sheetId="9" s="1" sqref="R68" start="0" length="0">
    <dxf>
      <font>
        <sz val="10"/>
        <color auto="1"/>
        <name val="Calibri"/>
        <scheme val="none"/>
      </font>
      <alignment vertical="center" readingOrder="0"/>
    </dxf>
  </rfmt>
  <rfmt sheetId="9" s="1" sqref="S68" start="0" length="0">
    <dxf>
      <font>
        <sz val="10"/>
        <color auto="1"/>
        <name val="Calibri"/>
        <scheme val="none"/>
      </font>
      <alignment vertical="center" readingOrder="0"/>
    </dxf>
  </rfmt>
  <rfmt sheetId="9" s="1" sqref="T68" start="0" length="0">
    <dxf>
      <font>
        <sz val="10"/>
        <color auto="1"/>
        <name val="Calibri"/>
        <scheme val="none"/>
      </font>
      <alignment vertical="center" readingOrder="0"/>
    </dxf>
  </rfmt>
  <rfmt sheetId="9" s="1" sqref="U68" start="0" length="0">
    <dxf>
      <font>
        <sz val="10"/>
        <color auto="1"/>
        <name val="Calibri"/>
        <scheme val="none"/>
      </font>
      <alignment vertical="center" readingOrder="0"/>
    </dxf>
  </rfmt>
  <rfmt sheetId="9" s="1" sqref="V68" start="0" length="0">
    <dxf>
      <font>
        <sz val="10"/>
        <color auto="1"/>
        <name val="Calibri"/>
        <scheme val="none"/>
      </font>
      <alignment vertical="center" readingOrder="0"/>
    </dxf>
  </rfmt>
  <rfmt sheetId="9" s="1" sqref="W68" start="0" length="0">
    <dxf>
      <font>
        <sz val="10"/>
        <color auto="1"/>
        <name val="Calibri"/>
        <scheme val="none"/>
      </font>
      <alignment vertical="center" readingOrder="0"/>
    </dxf>
  </rfmt>
  <rfmt sheetId="9" s="1" sqref="A61:XFD61" start="0" length="0">
    <dxf>
      <font>
        <sz val="10"/>
        <color auto="1"/>
        <name val="Calibri"/>
        <scheme val="none"/>
      </font>
      <alignment vertical="center" readingOrder="0"/>
    </dxf>
  </rfmt>
  <rcc rId="1975" sId="9" odxf="1" s="1" dxf="1">
    <nc r="A62">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76" sId="9" odxf="1" s="1" dxf="1">
    <nc r="B62"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7" sId="9" odxf="1" s="1" dxf="1">
    <nc r="C62">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8" sId="9" odxf="1" s="1" dxf="1">
    <nc r="D62"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79" sId="9" odxf="1" s="1" dxf="1">
    <nc r="E62" t="inlineStr">
      <is>
        <t>Have you ever had an irregular pulse, arrhythmia or fibrillation?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80" sId="9" odxf="1" s="1" dxf="1">
    <nc r="F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1" sId="9" odxf="1" s="1" dxf="1">
    <nc r="G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2" sId="9" odxf="1" s="1" dxf="1">
    <nc r="H6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69" start="0" length="0">
    <dxf>
      <font>
        <sz val="10"/>
        <color auto="1"/>
        <name val="Calibri"/>
        <scheme val="none"/>
      </font>
      <alignment vertical="center" readingOrder="0"/>
    </dxf>
  </rfmt>
  <rcc rId="1983" sId="9" odxf="1" s="1" dxf="1">
    <nc r="J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84" sId="9" odxf="1" s="1" dxf="1">
    <nc r="K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69" start="0" length="0">
    <dxf>
      <font>
        <sz val="10"/>
        <color auto="1"/>
        <name val="Calibri"/>
        <scheme val="none"/>
      </font>
    </dxf>
  </rfmt>
  <rfmt sheetId="9" s="1" sqref="M69" start="0" length="0">
    <dxf>
      <font>
        <sz val="10"/>
        <color auto="1"/>
        <name val="Calibri"/>
        <scheme val="none"/>
      </font>
    </dxf>
  </rfmt>
  <rcc rId="1985" sId="9" odxf="1" s="1" dxf="1">
    <nc r="N62">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6" sId="9" odxf="1" s="1" dxf="1">
    <nc r="O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69" start="0" length="0">
    <dxf>
      <font>
        <sz val="10"/>
        <color auto="1"/>
        <name val="Calibri"/>
        <scheme val="none"/>
      </font>
      <alignment horizontal="center" readingOrder="0"/>
    </dxf>
  </rfmt>
  <rfmt sheetId="9" s="1" sqref="Q69" start="0" length="0">
    <dxf>
      <font>
        <sz val="10"/>
        <color auto="1"/>
        <name val="Calibri"/>
        <scheme val="none"/>
      </font>
      <alignment vertical="center" readingOrder="0"/>
    </dxf>
  </rfmt>
  <rfmt sheetId="9" s="1" sqref="R69" start="0" length="0">
    <dxf>
      <font>
        <sz val="10"/>
        <color auto="1"/>
        <name val="Calibri"/>
        <scheme val="none"/>
      </font>
      <alignment vertical="center" readingOrder="0"/>
    </dxf>
  </rfmt>
  <rfmt sheetId="9" s="1" sqref="S69" start="0" length="0">
    <dxf>
      <font>
        <sz val="10"/>
        <color auto="1"/>
        <name val="Calibri"/>
        <scheme val="none"/>
      </font>
      <alignment vertical="center" readingOrder="0"/>
    </dxf>
  </rfmt>
  <rfmt sheetId="9" s="1" sqref="T69" start="0" length="0">
    <dxf>
      <font>
        <sz val="10"/>
        <color auto="1"/>
        <name val="Calibri"/>
        <scheme val="none"/>
      </font>
      <alignment vertical="center" readingOrder="0"/>
    </dxf>
  </rfmt>
  <rfmt sheetId="9" s="1" sqref="U69" start="0" length="0">
    <dxf>
      <font>
        <sz val="10"/>
        <color auto="1"/>
        <name val="Calibri"/>
        <scheme val="none"/>
      </font>
      <alignment vertical="center" readingOrder="0"/>
    </dxf>
  </rfmt>
  <rfmt sheetId="9" s="1" sqref="V69" start="0" length="0">
    <dxf>
      <font>
        <sz val="10"/>
        <color auto="1"/>
        <name val="Calibri"/>
        <scheme val="none"/>
      </font>
      <alignment vertical="center" readingOrder="0"/>
    </dxf>
  </rfmt>
  <rfmt sheetId="9" s="1" sqref="W69" start="0" length="0">
    <dxf>
      <font>
        <sz val="10"/>
        <color auto="1"/>
        <name val="Calibri"/>
        <scheme val="none"/>
      </font>
      <alignment vertical="center" readingOrder="0"/>
    </dxf>
  </rfmt>
  <rfmt sheetId="9" s="1" sqref="A62:XFD62" start="0" length="0">
    <dxf>
      <font>
        <sz val="10"/>
        <color auto="1"/>
        <name val="Calibri"/>
        <scheme val="none"/>
      </font>
      <alignment vertical="center" readingOrder="0"/>
    </dxf>
  </rfmt>
  <rcc rId="1987" sId="9" odxf="1" s="1" dxf="1">
    <nc r="A63">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88" sId="9" odxf="1" s="1" dxf="1">
    <nc r="B63"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89" sId="9" odxf="1" s="1" dxf="1">
    <nc r="C63">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0" sId="9" odxf="1" s="1" dxf="1">
    <nc r="D63"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1" sId="9" odxf="1" s="1" dxf="1">
    <nc r="E63" t="inlineStr">
      <is>
        <t>Have you ever had 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1992" sId="9" odxf="1" s="1" dxf="1">
    <nc r="F63"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1993" sId="9" odxf="1" s="1" dxf="1">
    <nc r="G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1994" sId="9" odxf="1" s="1" dxf="1">
    <nc r="H6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0" start="0" length="0">
    <dxf>
      <font>
        <sz val="10"/>
        <color auto="1"/>
        <name val="Calibri"/>
        <scheme val="none"/>
      </font>
      <alignment vertical="center" readingOrder="0"/>
    </dxf>
  </rfmt>
  <rfmt sheetId="9" s="1" sqref="J70" start="0" length="0">
    <dxf>
      <font>
        <sz val="10"/>
        <color auto="1"/>
        <name val="Calibri"/>
        <scheme val="none"/>
      </font>
      <alignment vertical="center" readingOrder="0"/>
    </dxf>
  </rfmt>
  <rcc rId="1995" sId="9" odxf="1" s="1" dxf="1">
    <nc r="K6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0" start="0" length="0">
    <dxf>
      <font>
        <sz val="10"/>
        <color auto="1"/>
        <name val="Calibri"/>
        <scheme val="none"/>
      </font>
    </dxf>
  </rfmt>
  <rfmt sheetId="9" s="1" sqref="M70" start="0" length="0">
    <dxf>
      <font>
        <sz val="10"/>
        <color auto="1"/>
        <name val="Calibri"/>
        <scheme val="none"/>
      </font>
    </dxf>
  </rfmt>
  <rcc rId="1996" sId="9" odxf="1" s="1" dxf="1">
    <nc r="N63">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1997" sId="9" odxf="1" s="1" dxf="1">
    <nc r="O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0" start="0" length="0">
    <dxf>
      <font>
        <sz val="10"/>
        <color auto="1"/>
        <name val="Calibri"/>
        <scheme val="none"/>
      </font>
      <alignment horizontal="center" readingOrder="0"/>
    </dxf>
  </rfmt>
  <rfmt sheetId="9" s="1" sqref="Q70" start="0" length="0">
    <dxf>
      <font>
        <sz val="10"/>
        <color auto="1"/>
        <name val="Calibri"/>
        <scheme val="none"/>
      </font>
      <alignment vertical="center" readingOrder="0"/>
    </dxf>
  </rfmt>
  <rfmt sheetId="9" s="1" sqref="R70" start="0" length="0">
    <dxf>
      <font>
        <sz val="10"/>
        <color auto="1"/>
        <name val="Calibri"/>
        <scheme val="none"/>
      </font>
      <alignment vertical="center" readingOrder="0"/>
    </dxf>
  </rfmt>
  <rfmt sheetId="9" s="1" sqref="S70" start="0" length="0">
    <dxf>
      <font>
        <sz val="10"/>
        <color auto="1"/>
        <name val="Calibri"/>
        <scheme val="none"/>
      </font>
      <alignment vertical="center" readingOrder="0"/>
    </dxf>
  </rfmt>
  <rfmt sheetId="9" s="1" sqref="T70" start="0" length="0">
    <dxf>
      <font>
        <sz val="10"/>
        <color auto="1"/>
        <name val="Calibri"/>
        <scheme val="none"/>
      </font>
      <alignment vertical="center" readingOrder="0"/>
    </dxf>
  </rfmt>
  <rfmt sheetId="9" s="1" sqref="U70" start="0" length="0">
    <dxf>
      <font>
        <sz val="10"/>
        <color auto="1"/>
        <name val="Calibri"/>
        <scheme val="none"/>
      </font>
      <alignment vertical="center" readingOrder="0"/>
    </dxf>
  </rfmt>
  <rfmt sheetId="9" s="1" sqref="V70" start="0" length="0">
    <dxf>
      <font>
        <sz val="10"/>
        <color auto="1"/>
        <name val="Calibri"/>
        <scheme val="none"/>
      </font>
      <alignment vertical="center" readingOrder="0"/>
    </dxf>
  </rfmt>
  <rfmt sheetId="9" s="1" sqref="W70" start="0" length="0">
    <dxf>
      <font>
        <sz val="10"/>
        <color auto="1"/>
        <name val="Calibri"/>
        <scheme val="none"/>
      </font>
      <alignment vertical="center" readingOrder="0"/>
    </dxf>
  </rfmt>
  <rfmt sheetId="9" s="1" sqref="A63:XFD63" start="0" length="0">
    <dxf>
      <font>
        <sz val="10"/>
        <color auto="1"/>
        <name val="Calibri"/>
        <scheme val="none"/>
      </font>
      <alignment vertical="center" readingOrder="0"/>
    </dxf>
  </rfmt>
  <rcc rId="1998" sId="9" odxf="1" s="1" dxf="1">
    <nc r="A64">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1999" sId="9" odxf="1" s="1" dxf="1">
    <nc r="B64"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0" sId="9" odxf="1" s="1" dxf="1">
    <nc r="C64">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1" sId="9" odxf="1" s="1" dxf="1">
    <nc r="D64"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2" sId="9" odxf="1" s="1" dxf="1">
    <nc r="E64" t="inlineStr">
      <is>
        <t>Have you ever had heart valve problems or infections?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03" sId="9" odxf="1" s="1" dxf="1">
    <nc r="F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4" sId="9" odxf="1" s="1" dxf="1">
    <nc r="G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05" sId="9" odxf="1" s="1" dxf="1">
    <nc r="H6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1" start="0" length="0">
    <dxf>
      <font>
        <sz val="10"/>
        <color auto="1"/>
        <name val="Calibri"/>
        <scheme val="none"/>
      </font>
      <alignment vertical="center" readingOrder="0"/>
    </dxf>
  </rfmt>
  <rcc rId="2006" sId="9" odxf="1" s="1" dxf="1">
    <nc r="J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7" sId="9" odxf="1" s="1" dxf="1">
    <nc r="K6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71" start="0" length="0">
    <dxf>
      <font>
        <sz val="10"/>
        <color auto="1"/>
        <name val="Calibri"/>
        <scheme val="none"/>
      </font>
      <alignment vertical="center" readingOrder="0"/>
    </dxf>
  </rfmt>
  <rfmt sheetId="9" s="1" sqref="M71" start="0" length="0">
    <dxf>
      <font>
        <sz val="10"/>
        <color auto="1"/>
        <name val="Calibri"/>
        <scheme val="none"/>
      </font>
      <alignment vertical="center" readingOrder="0"/>
    </dxf>
  </rfmt>
  <rcc rId="2008" sId="9" odxf="1" s="1" dxf="1">
    <nc r="N64">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09" sId="9" odxf="1" s="1" dxf="1">
    <nc r="O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1" start="0" length="0">
    <dxf>
      <font>
        <sz val="10"/>
        <color auto="1"/>
        <name val="Calibri"/>
        <scheme val="none"/>
      </font>
      <alignment horizontal="center" readingOrder="0"/>
    </dxf>
  </rfmt>
  <rfmt sheetId="9" s="1" sqref="Q71" start="0" length="0">
    <dxf>
      <font>
        <sz val="10"/>
        <color auto="1"/>
        <name val="Calibri"/>
        <scheme val="none"/>
      </font>
      <alignment vertical="center" readingOrder="0"/>
    </dxf>
  </rfmt>
  <rfmt sheetId="9" s="1" sqref="R71" start="0" length="0">
    <dxf>
      <font>
        <sz val="10"/>
        <color auto="1"/>
        <name val="Calibri"/>
        <scheme val="none"/>
      </font>
      <alignment vertical="center" readingOrder="0"/>
    </dxf>
  </rfmt>
  <rfmt sheetId="9" s="1" sqref="S71" start="0" length="0">
    <dxf>
      <font>
        <sz val="10"/>
        <color auto="1"/>
        <name val="Calibri"/>
        <scheme val="none"/>
      </font>
      <alignment vertical="center" readingOrder="0"/>
    </dxf>
  </rfmt>
  <rfmt sheetId="9" s="1" sqref="T71" start="0" length="0">
    <dxf>
      <font>
        <sz val="10"/>
        <color auto="1"/>
        <name val="Calibri"/>
        <scheme val="none"/>
      </font>
      <alignment vertical="center" readingOrder="0"/>
    </dxf>
  </rfmt>
  <rfmt sheetId="9" s="1" sqref="U71" start="0" length="0">
    <dxf>
      <font>
        <sz val="10"/>
        <color auto="1"/>
        <name val="Calibri"/>
        <scheme val="none"/>
      </font>
      <alignment vertical="center" readingOrder="0"/>
    </dxf>
  </rfmt>
  <rfmt sheetId="9" s="1" sqref="V71" start="0" length="0">
    <dxf>
      <font>
        <sz val="10"/>
        <color auto="1"/>
        <name val="Calibri"/>
        <scheme val="none"/>
      </font>
      <alignment vertical="center" readingOrder="0"/>
    </dxf>
  </rfmt>
  <rfmt sheetId="9" s="1" sqref="W71" start="0" length="0">
    <dxf>
      <font>
        <sz val="10"/>
        <color auto="1"/>
        <name val="Calibri"/>
        <scheme val="none"/>
      </font>
      <alignment vertical="center" readingOrder="0"/>
    </dxf>
  </rfmt>
  <rfmt sheetId="9" s="1" sqref="A64:XFD64" start="0" length="0">
    <dxf>
      <font>
        <sz val="10"/>
        <color auto="1"/>
        <name val="Calibri"/>
        <scheme val="none"/>
      </font>
      <alignment vertical="center" readingOrder="0"/>
    </dxf>
  </rfmt>
  <rcc rId="2010" sId="9" odxf="1" s="1" dxf="1">
    <nc r="A65">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11" sId="9" odxf="1" s="1" dxf="1">
    <nc r="B65"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2" sId="9" odxf="1" s="1" dxf="1">
    <nc r="C65">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3" sId="9" odxf="1" s="1" dxf="1">
    <nc r="D65"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4" sId="9" odxf="1" s="1" dxf="1">
    <nc r="E65" t="inlineStr">
      <is>
        <t>Do you have a pacemaker or defibrillator?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15" sId="9" odxf="1" s="1" dxf="1">
    <nc r="F6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6" sId="9" odxf="1" s="1" dxf="1">
    <nc r="G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17" sId="9" odxf="1" s="1" dxf="1">
    <nc r="H6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2" start="0" length="0">
    <dxf>
      <font>
        <sz val="10"/>
        <color auto="1"/>
        <name val="Calibri"/>
        <scheme val="none"/>
      </font>
      <alignment vertical="center" readingOrder="0"/>
    </dxf>
  </rfmt>
  <rfmt sheetId="9" s="1" sqref="J72" start="0" length="0">
    <dxf>
      <font>
        <sz val="10"/>
        <color auto="1"/>
        <name val="Calibri"/>
        <scheme val="none"/>
      </font>
    </dxf>
  </rfmt>
  <rfmt sheetId="9" s="1" sqref="K72" start="0" length="0">
    <dxf>
      <font>
        <sz val="10"/>
        <color auto="1"/>
        <name val="Calibri"/>
        <scheme val="none"/>
      </font>
    </dxf>
  </rfmt>
  <rfmt sheetId="9" s="1" sqref="L72" start="0" length="0">
    <dxf>
      <font>
        <sz val="10"/>
        <color auto="1"/>
        <name val="Calibri"/>
        <scheme val="none"/>
      </font>
    </dxf>
  </rfmt>
  <rfmt sheetId="9" s="1" sqref="M72" start="0" length="0">
    <dxf>
      <font>
        <sz val="10"/>
        <color auto="1"/>
        <name val="Calibri"/>
        <scheme val="none"/>
      </font>
    </dxf>
  </rfmt>
  <rcc rId="2018" sId="9" odxf="1" s="1" dxf="1">
    <nc r="N65">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19" sId="9" odxf="1" s="1" dxf="1">
    <nc r="O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2" start="0" length="0">
    <dxf>
      <font>
        <sz val="10"/>
        <color auto="1"/>
        <name val="Calibri"/>
        <scheme val="none"/>
      </font>
      <alignment horizontal="center" readingOrder="0"/>
    </dxf>
  </rfmt>
  <rfmt sheetId="9" s="1" sqref="Q72" start="0" length="0">
    <dxf>
      <font>
        <sz val="10"/>
        <color auto="1"/>
        <name val="Calibri"/>
        <scheme val="none"/>
      </font>
      <alignment vertical="center" readingOrder="0"/>
    </dxf>
  </rfmt>
  <rfmt sheetId="9" s="1" sqref="R72" start="0" length="0">
    <dxf>
      <font>
        <sz val="10"/>
        <color auto="1"/>
        <name val="Calibri"/>
        <scheme val="none"/>
      </font>
      <alignment vertical="center" readingOrder="0"/>
    </dxf>
  </rfmt>
  <rfmt sheetId="9" s="1" sqref="S72" start="0" length="0">
    <dxf>
      <font>
        <sz val="10"/>
        <color auto="1"/>
        <name val="Calibri"/>
        <scheme val="none"/>
      </font>
      <alignment vertical="center" readingOrder="0"/>
    </dxf>
  </rfmt>
  <rfmt sheetId="9" s="1" sqref="T72" start="0" length="0">
    <dxf>
      <font>
        <sz val="10"/>
        <color auto="1"/>
        <name val="Calibri"/>
        <scheme val="none"/>
      </font>
      <alignment vertical="center" readingOrder="0"/>
    </dxf>
  </rfmt>
  <rfmt sheetId="9" s="1" sqref="U72" start="0" length="0">
    <dxf>
      <font>
        <sz val="10"/>
        <color auto="1"/>
        <name val="Calibri"/>
        <scheme val="none"/>
      </font>
      <alignment vertical="center" readingOrder="0"/>
    </dxf>
  </rfmt>
  <rfmt sheetId="9" s="1" sqref="V72" start="0" length="0">
    <dxf>
      <font>
        <sz val="10"/>
        <color auto="1"/>
        <name val="Calibri"/>
        <scheme val="none"/>
      </font>
      <alignment vertical="center" readingOrder="0"/>
    </dxf>
  </rfmt>
  <rfmt sheetId="9" s="1" sqref="W72" start="0" length="0">
    <dxf>
      <font>
        <sz val="10"/>
        <color auto="1"/>
        <name val="Calibri"/>
        <scheme val="none"/>
      </font>
      <alignment vertical="center" readingOrder="0"/>
    </dxf>
  </rfmt>
  <rfmt sheetId="9" s="1" sqref="A65:XFD65" start="0" length="0">
    <dxf>
      <font>
        <sz val="10"/>
        <color auto="1"/>
        <name val="Calibri"/>
        <scheme val="none"/>
      </font>
      <alignment vertical="center" readingOrder="0"/>
    </dxf>
  </rfmt>
  <rcc rId="2020" sId="9" odxf="1" s="1" dxf="1">
    <nc r="A66">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21" sId="9" odxf="1" s="1" dxf="1">
    <nc r="B66"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2" sId="9" odxf="1" s="1" dxf="1">
    <nc r="C66">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3" sId="9" odxf="1" s="1" dxf="1">
    <nc r="D66"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4" sId="9" odxf="1" s="1" dxf="1">
    <nc r="E66" t="inlineStr">
      <is>
        <t>Do you have any arterial disease in your legs?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25" sId="9" odxf="1" s="1" dxf="1">
    <nc r="F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6" sId="9" odxf="1" s="1" dxf="1">
    <nc r="G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27" sId="9" odxf="1" s="1" dxf="1">
    <nc r="H66"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3" start="0" length="0">
    <dxf>
      <font>
        <sz val="10"/>
        <color auto="1"/>
        <name val="Calibri"/>
        <scheme val="none"/>
      </font>
      <alignment vertical="center" readingOrder="0"/>
    </dxf>
  </rfmt>
  <rfmt sheetId="9" s="1" sqref="J73" start="0" length="0">
    <dxf>
      <font>
        <sz val="10"/>
        <color auto="1"/>
        <name val="Calibri"/>
        <scheme val="none"/>
      </font>
      <alignment vertical="center" readingOrder="0"/>
    </dxf>
  </rfmt>
  <rfmt sheetId="9" s="1" sqref="K73" start="0" length="0">
    <dxf>
      <font>
        <sz val="10"/>
        <color auto="1"/>
        <name val="Calibri"/>
        <scheme val="none"/>
      </font>
      <alignment vertical="center" readingOrder="0"/>
    </dxf>
  </rfmt>
  <rfmt sheetId="9" s="1" sqref="L73" start="0" length="0">
    <dxf>
      <font>
        <sz val="10"/>
        <color auto="1"/>
        <name val="Calibri"/>
        <scheme val="none"/>
      </font>
      <alignment vertical="center" readingOrder="0"/>
    </dxf>
  </rfmt>
  <rfmt sheetId="9" s="1" sqref="M73" start="0" length="0">
    <dxf>
      <font>
        <sz val="10"/>
        <color auto="1"/>
        <name val="Calibri"/>
        <scheme val="none"/>
      </font>
      <alignment vertical="center" readingOrder="0"/>
    </dxf>
  </rfmt>
  <rcc rId="2028" sId="9" odxf="1" s="1" dxf="1">
    <nc r="N6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29" sId="9" odxf="1" s="1" dxf="1">
    <nc r="O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3" start="0" length="0">
    <dxf>
      <font>
        <sz val="10"/>
        <color auto="1"/>
        <name val="Calibri"/>
        <scheme val="none"/>
      </font>
      <alignment horizontal="center" readingOrder="0"/>
    </dxf>
  </rfmt>
  <rfmt sheetId="9" s="1" sqref="Q73" start="0" length="0">
    <dxf>
      <font>
        <sz val="10"/>
        <color auto="1"/>
        <name val="Calibri"/>
        <scheme val="none"/>
      </font>
      <alignment vertical="center" readingOrder="0"/>
    </dxf>
  </rfmt>
  <rfmt sheetId="9" s="1" sqref="R73" start="0" length="0">
    <dxf>
      <font>
        <sz val="10"/>
        <color auto="1"/>
        <name val="Calibri"/>
        <scheme val="none"/>
      </font>
      <alignment vertical="center" readingOrder="0"/>
    </dxf>
  </rfmt>
  <rfmt sheetId="9" s="1" sqref="S73" start="0" length="0">
    <dxf>
      <font>
        <sz val="10"/>
        <color auto="1"/>
        <name val="Calibri"/>
        <scheme val="none"/>
      </font>
      <alignment vertical="center" readingOrder="0"/>
    </dxf>
  </rfmt>
  <rfmt sheetId="9" s="1" sqref="T73" start="0" length="0">
    <dxf>
      <font>
        <sz val="10"/>
        <color auto="1"/>
        <name val="Calibri"/>
        <scheme val="none"/>
      </font>
      <alignment vertical="center" readingOrder="0"/>
    </dxf>
  </rfmt>
  <rfmt sheetId="9" s="1" sqref="U73" start="0" length="0">
    <dxf>
      <font>
        <sz val="10"/>
        <color auto="1"/>
        <name val="Calibri"/>
        <scheme val="none"/>
      </font>
      <alignment vertical="center" readingOrder="0"/>
    </dxf>
  </rfmt>
  <rfmt sheetId="9" s="1" sqref="V73" start="0" length="0">
    <dxf>
      <font>
        <sz val="10"/>
        <color auto="1"/>
        <name val="Calibri"/>
        <scheme val="none"/>
      </font>
      <alignment vertical="center" readingOrder="0"/>
    </dxf>
  </rfmt>
  <rfmt sheetId="9" s="1" sqref="W73" start="0" length="0">
    <dxf>
      <font>
        <sz val="10"/>
        <color auto="1"/>
        <name val="Calibri"/>
        <scheme val="none"/>
      </font>
      <alignment vertical="center" readingOrder="0"/>
    </dxf>
  </rfmt>
  <rfmt sheetId="9" s="1" sqref="A66:XFD66" start="0" length="0">
    <dxf>
      <font>
        <sz val="10"/>
        <color auto="1"/>
        <name val="Calibri"/>
        <scheme val="none"/>
      </font>
      <alignment vertical="center" readingOrder="0"/>
    </dxf>
  </rfmt>
  <rcc rId="2030" sId="9" odxf="1" s="1" dxf="1">
    <nc r="A67">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31" sId="9" odxf="1" s="1" dxf="1">
    <nc r="B67"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2" sId="9" odxf="1" s="1" dxf="1">
    <nc r="C67">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3" sId="9" odxf="1" s="1" dxf="1">
    <nc r="D67"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4" sId="9" odxf="1" s="1" dxf="1">
    <nc r="E67" t="inlineStr">
      <is>
        <t>Have you ever had a DVT or clot in the leg veins?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35" sId="9" odxf="1" s="1" dxf="1">
    <nc r="F6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6" sId="9" odxf="1" s="1" dxf="1">
    <nc r="G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37" sId="9" odxf="1" s="1" dxf="1">
    <nc r="H6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4" start="0" length="0">
    <dxf>
      <font>
        <sz val="10"/>
        <color auto="1"/>
        <name val="Calibri"/>
        <scheme val="none"/>
      </font>
      <alignment vertical="center" readingOrder="0"/>
    </dxf>
  </rfmt>
  <rfmt sheetId="9" s="1" sqref="J74" start="0" length="0">
    <dxf>
      <font>
        <sz val="10"/>
        <color auto="1"/>
        <name val="Calibri"/>
        <scheme val="none"/>
      </font>
      <alignment vertical="center" readingOrder="0"/>
    </dxf>
  </rfmt>
  <rfmt sheetId="9" s="1" sqref="K74" start="0" length="0">
    <dxf>
      <font>
        <sz val="10"/>
        <color auto="1"/>
        <name val="Calibri"/>
        <scheme val="none"/>
      </font>
      <alignment vertical="center" readingOrder="0"/>
    </dxf>
  </rfmt>
  <rfmt sheetId="9" s="1" sqref="L74" start="0" length="0">
    <dxf>
      <font>
        <sz val="10"/>
        <color auto="1"/>
        <name val="Calibri"/>
        <scheme val="none"/>
      </font>
      <alignment vertical="center" readingOrder="0"/>
    </dxf>
  </rfmt>
  <rfmt sheetId="9" s="1" sqref="M74" start="0" length="0">
    <dxf>
      <font>
        <sz val="10"/>
        <color auto="1"/>
        <name val="Calibri"/>
        <scheme val="none"/>
      </font>
      <alignment vertical="center" readingOrder="0"/>
    </dxf>
  </rfmt>
  <rcc rId="2038" sId="9" odxf="1" s="1" dxf="1">
    <nc r="N67">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39" sId="9" odxf="1" s="1" dxf="1">
    <nc r="O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4" start="0" length="0">
    <dxf>
      <font>
        <sz val="10"/>
        <color auto="1"/>
        <name val="Calibri"/>
        <scheme val="none"/>
      </font>
      <alignment horizontal="center" readingOrder="0"/>
    </dxf>
  </rfmt>
  <rfmt sheetId="9" s="1" sqref="Q74" start="0" length="0">
    <dxf>
      <font>
        <sz val="10"/>
        <color auto="1"/>
        <name val="Calibri"/>
        <scheme val="none"/>
      </font>
      <alignment vertical="center" readingOrder="0"/>
    </dxf>
  </rfmt>
  <rfmt sheetId="9" s="1" sqref="R74" start="0" length="0">
    <dxf>
      <font>
        <sz val="10"/>
        <color auto="1"/>
        <name val="Calibri"/>
        <scheme val="none"/>
      </font>
      <alignment vertical="center" readingOrder="0"/>
    </dxf>
  </rfmt>
  <rfmt sheetId="9" s="1" sqref="S74" start="0" length="0">
    <dxf>
      <font>
        <sz val="10"/>
        <color auto="1"/>
        <name val="Calibri"/>
        <scheme val="none"/>
      </font>
      <alignment vertical="center" readingOrder="0"/>
    </dxf>
  </rfmt>
  <rfmt sheetId="9" s="1" sqref="T74" start="0" length="0">
    <dxf>
      <font>
        <sz val="10"/>
        <color auto="1"/>
        <name val="Calibri"/>
        <scheme val="none"/>
      </font>
      <alignment vertical="center" readingOrder="0"/>
    </dxf>
  </rfmt>
  <rfmt sheetId="9" s="1" sqref="U74" start="0" length="0">
    <dxf>
      <font>
        <sz val="10"/>
        <color auto="1"/>
        <name val="Calibri"/>
        <scheme val="none"/>
      </font>
      <alignment vertical="center" readingOrder="0"/>
    </dxf>
  </rfmt>
  <rfmt sheetId="9" s="1" sqref="V74" start="0" length="0">
    <dxf>
      <font>
        <sz val="10"/>
        <color auto="1"/>
        <name val="Calibri"/>
        <scheme val="none"/>
      </font>
      <alignment vertical="center" readingOrder="0"/>
    </dxf>
  </rfmt>
  <rfmt sheetId="9" s="1" sqref="W74" start="0" length="0">
    <dxf>
      <font>
        <sz val="10"/>
        <color auto="1"/>
        <name val="Calibri"/>
        <scheme val="none"/>
      </font>
      <alignment vertical="center" readingOrder="0"/>
    </dxf>
  </rfmt>
  <rfmt sheetId="9" s="1" sqref="A67:XFD67" start="0" length="0">
    <dxf>
      <font>
        <sz val="10"/>
        <color auto="1"/>
        <name val="Calibri"/>
        <scheme val="none"/>
      </font>
      <alignment vertical="center" readingOrder="0"/>
    </dxf>
  </rfmt>
  <rcc rId="2040" sId="9" odxf="1" s="1" dxf="1">
    <nc r="A68">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41" sId="9" odxf="1" s="1" dxf="1">
    <nc r="B68"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2" sId="9" odxf="1" s="1" dxf="1">
    <nc r="C68">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3" sId="9" odxf="1" s="1" dxf="1">
    <nc r="D68"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4" sId="9" odxf="1" s="1" dxf="1">
    <nc r="E68" t="inlineStr">
      <is>
        <t>Were you born with any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45" sId="9" odxf="1" s="1" dxf="1">
    <nc r="F6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46" sId="9" odxf="1" s="1" dxf="1">
    <nc r="G6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7" sId="9" odxf="1" s="1" dxf="1">
    <nc r="H6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5" start="0" length="0">
    <dxf>
      <font>
        <sz val="10"/>
        <color auto="1"/>
        <name val="Calibri"/>
        <scheme val="none"/>
      </font>
      <alignment vertical="center" readingOrder="0"/>
    </dxf>
  </rfmt>
  <rcc rId="2048" sId="9" odxf="1" s="1" dxf="1">
    <nc r="J6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49" sId="9" odxf="1" s="1" dxf="1">
    <nc r="K6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5" start="0" length="0">
    <dxf>
      <font>
        <sz val="10"/>
        <color auto="1"/>
        <name val="Calibri"/>
        <scheme val="none"/>
      </font>
    </dxf>
  </rfmt>
  <rfmt sheetId="9" s="1" sqref="M75" start="0" length="0">
    <dxf>
      <font>
        <sz val="10"/>
        <color auto="1"/>
        <name val="Calibri"/>
        <scheme val="none"/>
      </font>
    </dxf>
  </rfmt>
  <rcc rId="2050" sId="9" odxf="1" s="1" dxf="1">
    <nc r="N68">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1" sId="9" odxf="1" s="1" dxf="1">
    <nc r="O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5" start="0" length="0">
    <dxf>
      <font>
        <sz val="10"/>
        <color auto="1"/>
        <name val="Calibri"/>
        <scheme val="none"/>
      </font>
      <alignment horizontal="center" readingOrder="0"/>
    </dxf>
  </rfmt>
  <rfmt sheetId="9" s="1" sqref="Q75" start="0" length="0">
    <dxf>
      <font>
        <sz val="10"/>
        <color auto="1"/>
        <name val="Calibri"/>
        <scheme val="none"/>
      </font>
      <alignment vertical="center" readingOrder="0"/>
    </dxf>
  </rfmt>
  <rfmt sheetId="9" s="1" sqref="R75" start="0" length="0">
    <dxf>
      <font>
        <sz val="10"/>
        <color auto="1"/>
        <name val="Calibri"/>
        <scheme val="none"/>
      </font>
      <alignment vertical="center" readingOrder="0"/>
    </dxf>
  </rfmt>
  <rfmt sheetId="9" s="1" sqref="S75" start="0" length="0">
    <dxf>
      <font>
        <sz val="10"/>
        <color auto="1"/>
        <name val="Calibri"/>
        <scheme val="none"/>
      </font>
      <alignment vertical="center" readingOrder="0"/>
    </dxf>
  </rfmt>
  <rfmt sheetId="9" s="1" sqref="T75" start="0" length="0">
    <dxf>
      <font>
        <sz val="10"/>
        <color auto="1"/>
        <name val="Calibri"/>
        <scheme val="none"/>
      </font>
      <alignment vertical="center" readingOrder="0"/>
    </dxf>
  </rfmt>
  <rfmt sheetId="9" s="1" sqref="U75" start="0" length="0">
    <dxf>
      <font>
        <sz val="10"/>
        <color auto="1"/>
        <name val="Calibri"/>
        <scheme val="none"/>
      </font>
      <alignment vertical="center" readingOrder="0"/>
    </dxf>
  </rfmt>
  <rfmt sheetId="9" s="1" sqref="V75" start="0" length="0">
    <dxf>
      <font>
        <sz val="10"/>
        <color auto="1"/>
        <name val="Calibri"/>
        <scheme val="none"/>
      </font>
      <alignment vertical="center" readingOrder="0"/>
    </dxf>
  </rfmt>
  <rfmt sheetId="9" s="1" sqref="W75" start="0" length="0">
    <dxf>
      <font>
        <sz val="10"/>
        <color auto="1"/>
        <name val="Calibri"/>
        <scheme val="none"/>
      </font>
      <alignment vertical="center" readingOrder="0"/>
    </dxf>
  </rfmt>
  <rfmt sheetId="9" s="1" sqref="A68:XFD68" start="0" length="0">
    <dxf>
      <font>
        <sz val="10"/>
        <color auto="1"/>
        <name val="Calibri"/>
        <scheme val="none"/>
      </font>
      <alignment vertical="center" readingOrder="0"/>
    </dxf>
  </rfmt>
  <rcc rId="2052" sId="9" odxf="1" s="1" dxf="1">
    <nc r="A69">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53" sId="9" odxf="1" s="1" dxf="1">
    <nc r="B69"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4" sId="9" odxf="1" s="1" dxf="1">
    <nc r="C69">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5" sId="9" odxf="1" s="1" dxf="1">
    <nc r="D69"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6" sId="9" odxf="1" s="1" dxf="1">
    <nc r="E69" t="inlineStr">
      <is>
        <t>Have you ever had heart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57" sId="9" odxf="1" s="1" dxf="1">
    <nc r="F69"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58" sId="9" odxf="1" s="1" dxf="1">
    <nc r="G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59" sId="9" odxf="1" s="1" dxf="1">
    <nc r="H6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6" start="0" length="0">
    <dxf>
      <font>
        <sz val="10"/>
        <color auto="1"/>
        <name val="Calibri"/>
        <scheme val="none"/>
      </font>
      <alignment vertical="center" readingOrder="0"/>
    </dxf>
  </rfmt>
  <rcc rId="2060" sId="9" odxf="1" s="1" dxf="1">
    <nc r="J6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1" sId="9" odxf="1" s="1" dxf="1">
    <nc r="K6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76" start="0" length="0">
    <dxf>
      <font>
        <sz val="10"/>
        <color auto="1"/>
        <name val="Calibri"/>
        <scheme val="none"/>
      </font>
    </dxf>
  </rfmt>
  <rfmt sheetId="9" s="1" sqref="M76" start="0" length="0">
    <dxf>
      <font>
        <sz val="10"/>
        <color auto="1"/>
        <name val="Calibri"/>
        <scheme val="none"/>
      </font>
    </dxf>
  </rfmt>
  <rcc rId="2062" sId="9" odxf="1" s="1" dxf="1">
    <nc r="N69">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3" sId="9" odxf="1" s="1" dxf="1">
    <nc r="O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6" start="0" length="0">
    <dxf>
      <font>
        <sz val="10"/>
        <color auto="1"/>
        <name val="Calibri"/>
        <scheme val="none"/>
      </font>
      <alignment horizontal="center" readingOrder="0"/>
    </dxf>
  </rfmt>
  <rfmt sheetId="9" s="1" sqref="Q76" start="0" length="0">
    <dxf>
      <font>
        <sz val="10"/>
        <color auto="1"/>
        <name val="Calibri"/>
        <scheme val="none"/>
      </font>
      <alignment vertical="center" readingOrder="0"/>
    </dxf>
  </rfmt>
  <rfmt sheetId="9" s="1" sqref="R76" start="0" length="0">
    <dxf>
      <font>
        <sz val="10"/>
        <color auto="1"/>
        <name val="Calibri"/>
        <scheme val="none"/>
      </font>
      <alignment vertical="center" readingOrder="0"/>
    </dxf>
  </rfmt>
  <rfmt sheetId="9" s="1" sqref="S76" start="0" length="0">
    <dxf>
      <font>
        <sz val="10"/>
        <color auto="1"/>
        <name val="Calibri"/>
        <scheme val="none"/>
      </font>
      <alignment vertical="center" readingOrder="0"/>
    </dxf>
  </rfmt>
  <rfmt sheetId="9" s="1" sqref="T76" start="0" length="0">
    <dxf>
      <font>
        <sz val="10"/>
        <color auto="1"/>
        <name val="Calibri"/>
        <scheme val="none"/>
      </font>
      <alignment vertical="center" readingOrder="0"/>
    </dxf>
  </rfmt>
  <rfmt sheetId="9" s="1" sqref="U76" start="0" length="0">
    <dxf>
      <font>
        <sz val="10"/>
        <color auto="1"/>
        <name val="Calibri"/>
        <scheme val="none"/>
      </font>
      <alignment vertical="center" readingOrder="0"/>
    </dxf>
  </rfmt>
  <rfmt sheetId="9" s="1" sqref="V76" start="0" length="0">
    <dxf>
      <font>
        <sz val="10"/>
        <color auto="1"/>
        <name val="Calibri"/>
        <scheme val="none"/>
      </font>
      <alignment vertical="center" readingOrder="0"/>
    </dxf>
  </rfmt>
  <rfmt sheetId="9" s="1" sqref="W76" start="0" length="0">
    <dxf>
      <font>
        <sz val="10"/>
        <color auto="1"/>
        <name val="Calibri"/>
        <scheme val="none"/>
      </font>
      <alignment vertical="center" readingOrder="0"/>
    </dxf>
  </rfmt>
  <rfmt sheetId="9" s="1" sqref="A69:XFD69" start="0" length="0">
    <dxf>
      <font>
        <sz val="10"/>
        <color auto="1"/>
        <name val="Calibri"/>
        <scheme val="none"/>
      </font>
      <alignment vertical="center" readingOrder="0"/>
    </dxf>
  </rfmt>
  <rcc rId="2064" sId="9" odxf="1" s="1" dxf="1">
    <nc r="A70">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65" sId="9" odxf="1" s="1" dxf="1">
    <nc r="B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6" sId="9" odxf="1" s="1" dxf="1">
    <nc r="C70">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67" sId="9" odxf="1" s="1" dxf="1">
    <nc r="D7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68" sId="9" odxf="1" s="1" dxf="1">
    <nc r="E70" t="inlineStr">
      <is>
        <t>Do you have emphysema or chronic bronchitis?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69" sId="9" odxf="1" s="1" dxf="1">
    <nc r="F70"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0" sId="9" odxf="1" s="1" dxf="1">
    <nc r="G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1" sId="9" odxf="1" s="1" dxf="1">
    <nc r="H70"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7" start="0" length="0">
    <dxf>
      <font>
        <sz val="10"/>
        <color auto="1"/>
        <name val="Calibri"/>
        <scheme val="none"/>
      </font>
      <alignment vertical="center" readingOrder="0"/>
    </dxf>
  </rfmt>
  <rfmt sheetId="9" s="1" sqref="J77" start="0" length="0">
    <dxf>
      <font>
        <sz val="10"/>
        <color auto="1"/>
        <name val="Calibri"/>
        <scheme val="none"/>
      </font>
      <alignment vertical="center" readingOrder="0"/>
    </dxf>
  </rfmt>
  <rfmt sheetId="9" s="1" sqref="K77" start="0" length="0">
    <dxf>
      <font>
        <sz val="10"/>
        <color auto="1"/>
        <name val="Calibri"/>
        <scheme val="none"/>
      </font>
      <alignment vertical="center" readingOrder="0"/>
    </dxf>
  </rfmt>
  <rfmt sheetId="9" s="1" sqref="L77" start="0" length="0">
    <dxf>
      <font>
        <sz val="10"/>
        <color auto="1"/>
        <name val="Calibri"/>
        <scheme val="none"/>
      </font>
      <alignment vertical="center" readingOrder="0"/>
    </dxf>
  </rfmt>
  <rfmt sheetId="9" s="1" sqref="M77" start="0" length="0">
    <dxf>
      <font>
        <sz val="10"/>
        <color auto="1"/>
        <name val="Calibri"/>
        <scheme val="none"/>
      </font>
      <alignment vertical="center" readingOrder="0"/>
    </dxf>
  </rfmt>
  <rcc rId="2072" sId="9" odxf="1" s="1" dxf="1">
    <nc r="N7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3" sId="9" odxf="1" s="1" dxf="1">
    <nc r="O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7" start="0" length="0">
    <dxf>
      <font>
        <sz val="10"/>
        <color auto="1"/>
        <name val="Calibri"/>
        <scheme val="none"/>
      </font>
      <alignment horizontal="center" readingOrder="0"/>
    </dxf>
  </rfmt>
  <rfmt sheetId="9" s="1" sqref="Q77" start="0" length="0">
    <dxf>
      <font>
        <sz val="10"/>
        <color auto="1"/>
        <name val="Calibri"/>
        <scheme val="none"/>
      </font>
      <alignment vertical="center" readingOrder="0"/>
    </dxf>
  </rfmt>
  <rfmt sheetId="9" s="1" sqref="R77" start="0" length="0">
    <dxf>
      <font>
        <sz val="10"/>
        <color auto="1"/>
        <name val="Calibri"/>
        <scheme val="none"/>
      </font>
      <alignment vertical="center" readingOrder="0"/>
    </dxf>
  </rfmt>
  <rfmt sheetId="9" s="1" sqref="S77" start="0" length="0">
    <dxf>
      <font>
        <sz val="10"/>
        <color auto="1"/>
        <name val="Calibri"/>
        <scheme val="none"/>
      </font>
      <alignment vertical="center" readingOrder="0"/>
    </dxf>
  </rfmt>
  <rfmt sheetId="9" s="1" sqref="T77" start="0" length="0">
    <dxf>
      <font>
        <sz val="10"/>
        <color auto="1"/>
        <name val="Calibri"/>
        <scheme val="none"/>
      </font>
      <alignment vertical="center" readingOrder="0"/>
    </dxf>
  </rfmt>
  <rfmt sheetId="9" s="1" sqref="U77" start="0" length="0">
    <dxf>
      <font>
        <sz val="10"/>
        <color auto="1"/>
        <name val="Calibri"/>
        <scheme val="none"/>
      </font>
      <alignment vertical="center" readingOrder="0"/>
    </dxf>
  </rfmt>
  <rfmt sheetId="9" s="1" sqref="V77" start="0" length="0">
    <dxf>
      <font>
        <sz val="10"/>
        <color auto="1"/>
        <name val="Calibri"/>
        <scheme val="none"/>
      </font>
      <alignment vertical="center" readingOrder="0"/>
    </dxf>
  </rfmt>
  <rfmt sheetId="9" s="1" sqref="W77" start="0" length="0">
    <dxf>
      <font>
        <sz val="10"/>
        <color auto="1"/>
        <name val="Calibri"/>
        <scheme val="none"/>
      </font>
      <alignment vertical="center" readingOrder="0"/>
    </dxf>
  </rfmt>
  <rfmt sheetId="9" s="1" sqref="A70:XFD70" start="0" length="0">
    <dxf>
      <font>
        <sz val="10"/>
        <color auto="1"/>
        <name val="Calibri"/>
        <scheme val="none"/>
      </font>
      <alignment vertical="center" readingOrder="0"/>
    </dxf>
  </rfmt>
  <rcc rId="2074" sId="9" odxf="1" s="1" dxf="1">
    <nc r="A71">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75" sId="9" odxf="1" s="1" dxf="1">
    <nc r="B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6" sId="9" odxf="1" s="1" dxf="1">
    <nc r="C71">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77" sId="9" odxf="1" s="1" dxf="1">
    <nc r="D71"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78" sId="9" odxf="1" s="1" dxf="1">
    <nc r="E71" t="inlineStr">
      <is>
        <t>Do you have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079" sId="9" odxf="1" s="1" dxf="1">
    <nc r="F71"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0" sId="9" odxf="1" s="1" dxf="1">
    <nc r="G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81" sId="9" odxf="1" s="1" dxf="1">
    <nc r="H7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8" start="0" length="0">
    <dxf>
      <font>
        <sz val="10"/>
        <color auto="1"/>
        <name val="Calibri"/>
        <scheme val="none"/>
      </font>
      <alignment vertical="center" readingOrder="0"/>
    </dxf>
  </rfmt>
  <rfmt sheetId="9" s="1" sqref="J78" start="0" length="0">
    <dxf>
      <font>
        <sz val="10"/>
        <color auto="1"/>
        <name val="Calibri"/>
        <scheme val="none"/>
      </font>
    </dxf>
  </rfmt>
  <rfmt sheetId="9" s="1" sqref="K78" start="0" length="0">
    <dxf>
      <font>
        <sz val="10"/>
        <color auto="1"/>
        <name val="Calibri"/>
        <scheme val="none"/>
      </font>
    </dxf>
  </rfmt>
  <rfmt sheetId="9" s="1" sqref="L78" start="0" length="0">
    <dxf>
      <font>
        <sz val="10"/>
        <color auto="1"/>
        <name val="Calibri"/>
        <scheme val="none"/>
      </font>
    </dxf>
  </rfmt>
  <rfmt sheetId="9" s="1" sqref="M78" start="0" length="0">
    <dxf>
      <font>
        <sz val="10"/>
        <color auto="1"/>
        <name val="Calibri"/>
        <scheme val="none"/>
      </font>
    </dxf>
  </rfmt>
  <rcc rId="2082" sId="9" odxf="1" s="1" dxf="1">
    <nc r="N71">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3" sId="9" odxf="1" s="1" dxf="1">
    <nc r="O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8" start="0" length="0">
    <dxf>
      <font>
        <sz val="10"/>
        <color auto="1"/>
        <name val="Calibri"/>
        <scheme val="none"/>
      </font>
      <alignment horizontal="center" readingOrder="0"/>
    </dxf>
  </rfmt>
  <rfmt sheetId="9" s="1" sqref="Q78" start="0" length="0">
    <dxf>
      <font>
        <sz val="10"/>
        <color auto="1"/>
        <name val="Calibri"/>
        <scheme val="none"/>
      </font>
      <alignment vertical="center" readingOrder="0"/>
    </dxf>
  </rfmt>
  <rfmt sheetId="9" s="1" sqref="R78" start="0" length="0">
    <dxf>
      <font>
        <sz val="10"/>
        <color auto="1"/>
        <name val="Calibri"/>
        <scheme val="none"/>
      </font>
      <alignment vertical="center" readingOrder="0"/>
    </dxf>
  </rfmt>
  <rfmt sheetId="9" s="1" sqref="S78" start="0" length="0">
    <dxf>
      <font>
        <sz val="10"/>
        <color auto="1"/>
        <name val="Calibri"/>
        <scheme val="none"/>
      </font>
      <alignment vertical="center" readingOrder="0"/>
    </dxf>
  </rfmt>
  <rfmt sheetId="9" s="1" sqref="T78" start="0" length="0">
    <dxf>
      <font>
        <sz val="10"/>
        <color auto="1"/>
        <name val="Calibri"/>
        <scheme val="none"/>
      </font>
      <alignment vertical="center" readingOrder="0"/>
    </dxf>
  </rfmt>
  <rfmt sheetId="9" s="1" sqref="U78" start="0" length="0">
    <dxf>
      <font>
        <sz val="10"/>
        <color auto="1"/>
        <name val="Calibri"/>
        <scheme val="none"/>
      </font>
      <alignment vertical="center" readingOrder="0"/>
    </dxf>
  </rfmt>
  <rfmt sheetId="9" s="1" sqref="V78" start="0" length="0">
    <dxf>
      <font>
        <sz val="10"/>
        <color auto="1"/>
        <name val="Calibri"/>
        <scheme val="none"/>
      </font>
      <alignment vertical="center" readingOrder="0"/>
    </dxf>
  </rfmt>
  <rfmt sheetId="9" s="1" sqref="W78" start="0" length="0">
    <dxf>
      <font>
        <sz val="10"/>
        <color auto="1"/>
        <name val="Calibri"/>
        <scheme val="none"/>
      </font>
      <alignment vertical="center" readingOrder="0"/>
    </dxf>
  </rfmt>
  <rfmt sheetId="9" s="1" sqref="A71:XFD71" start="0" length="0">
    <dxf>
      <font>
        <sz val="10"/>
        <color auto="1"/>
        <name val="Calibri"/>
        <scheme val="none"/>
      </font>
      <alignment vertical="center" readingOrder="0"/>
    </dxf>
  </rfmt>
  <rcc rId="2084" sId="9" odxf="1" s="1" dxf="1">
    <nc r="A72">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85" sId="9" odxf="1" s="1" dxf="1">
    <nc r="B72"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6" sId="9" odxf="1" s="1" dxf="1">
    <nc r="C72">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7" sId="9" odxf="1" s="1" dxf="1">
    <nc r="D72"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88" sId="9" odxf="1" s="1" dxf="1">
    <nc r="E72" t="inlineStr">
      <is>
        <t>Have you been to the hospital emergency room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89" sId="9" odxf="1" s="1" dxf="1">
    <nc r="F72"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0" sId="9" odxf="1" s="1" dxf="1">
    <nc r="G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091" sId="9" odxf="1" s="1" dxf="1">
    <nc r="H7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79" start="0" length="0">
    <dxf>
      <font>
        <sz val="10"/>
        <color auto="1"/>
        <name val="Calibri"/>
        <scheme val="none"/>
      </font>
      <alignment vertical="center" readingOrder="0"/>
    </dxf>
  </rfmt>
  <rfmt sheetId="9" s="1" sqref="J79" start="0" length="0">
    <dxf>
      <font>
        <sz val="10"/>
        <color auto="1"/>
        <name val="Calibri"/>
        <scheme val="none"/>
      </font>
      <alignment vertical="center" readingOrder="0"/>
    </dxf>
  </rfmt>
  <rfmt sheetId="9" s="1" sqref="K79" start="0" length="0">
    <dxf>
      <font>
        <sz val="10"/>
        <color auto="1"/>
        <name val="Calibri"/>
        <scheme val="none"/>
      </font>
      <alignment vertical="center" readingOrder="0"/>
    </dxf>
  </rfmt>
  <rfmt sheetId="9" s="1" sqref="L79" start="0" length="0">
    <dxf>
      <font>
        <sz val="10"/>
        <color auto="1"/>
        <name val="Calibri"/>
        <scheme val="none"/>
      </font>
      <alignment vertical="center" readingOrder="0"/>
    </dxf>
  </rfmt>
  <rfmt sheetId="9" s="1" sqref="M79" start="0" length="0">
    <dxf>
      <font>
        <sz val="10"/>
        <color auto="1"/>
        <name val="Calibri"/>
        <scheme val="none"/>
      </font>
      <alignment vertical="center" readingOrder="0"/>
    </dxf>
  </rfmt>
  <rcc rId="2092" sId="9" odxf="1" s="1" dxf="1">
    <nc r="N72">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3" sId="9" odxf="1" s="1" dxf="1">
    <nc r="O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79" start="0" length="0">
    <dxf>
      <font>
        <sz val="10"/>
        <color indexed="8"/>
        <name val="Calibri"/>
        <scheme val="none"/>
      </font>
      <alignment horizontal="center" readingOrder="0"/>
    </dxf>
  </rfmt>
  <rfmt sheetId="9" s="1" sqref="Q79" start="0" length="0">
    <dxf>
      <font>
        <sz val="10"/>
        <color auto="1"/>
        <name val="Calibri"/>
        <scheme val="none"/>
      </font>
      <alignment vertical="center" readingOrder="0"/>
    </dxf>
  </rfmt>
  <rfmt sheetId="9" s="1" sqref="R79" start="0" length="0">
    <dxf>
      <font>
        <sz val="10"/>
        <color auto="1"/>
        <name val="Calibri"/>
        <scheme val="none"/>
      </font>
      <alignment vertical="center" readingOrder="0"/>
    </dxf>
  </rfmt>
  <rfmt sheetId="9" s="1" sqref="S79" start="0" length="0">
    <dxf>
      <font>
        <sz val="10"/>
        <color auto="1"/>
        <name val="Calibri"/>
        <scheme val="none"/>
      </font>
      <alignment vertical="center" readingOrder="0"/>
    </dxf>
  </rfmt>
  <rfmt sheetId="9" s="1" sqref="T79" start="0" length="0">
    <dxf>
      <font>
        <sz val="10"/>
        <color auto="1"/>
        <name val="Calibri"/>
        <scheme val="none"/>
      </font>
      <alignment vertical="center" readingOrder="0"/>
    </dxf>
  </rfmt>
  <rfmt sheetId="9" s="1" sqref="U79" start="0" length="0">
    <dxf>
      <font>
        <sz val="10"/>
        <color auto="1"/>
        <name val="Calibri"/>
        <scheme val="none"/>
      </font>
      <alignment vertical="center" readingOrder="0"/>
    </dxf>
  </rfmt>
  <rfmt sheetId="9" s="1" sqref="V79" start="0" length="0">
    <dxf>
      <font>
        <sz val="10"/>
        <color auto="1"/>
        <name val="Calibri"/>
        <scheme val="none"/>
      </font>
      <alignment vertical="center" readingOrder="0"/>
    </dxf>
  </rfmt>
  <rfmt sheetId="9" s="1" sqref="W79" start="0" length="0">
    <dxf>
      <font>
        <sz val="10"/>
        <color auto="1"/>
        <name val="Calibri"/>
        <scheme val="none"/>
      </font>
      <alignment vertical="center" readingOrder="0"/>
    </dxf>
  </rfmt>
  <rfmt sheetId="9" s="1" sqref="A72:XFD72" start="0" length="0">
    <dxf>
      <font>
        <sz val="10"/>
        <color auto="1"/>
        <name val="Calibri"/>
        <scheme val="none"/>
      </font>
      <alignment vertical="center" readingOrder="0"/>
    </dxf>
  </rfmt>
  <rcc rId="2094" sId="9" odxf="1" s="1" dxf="1">
    <nc r="A73">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095" sId="9" odxf="1" s="1" dxf="1">
    <nc r="B73"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6" sId="9" odxf="1" s="1" dxf="1">
    <nc r="C73">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7" sId="9" odxf="1" s="1" dxf="1">
    <nc r="D73"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098" sId="9" odxf="1" s="1" dxf="1">
    <nc r="E73" t="inlineStr">
      <is>
        <t>Have you been admitted to hospital because of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099" sId="9" odxf="1" s="1" dxf="1">
    <nc r="F73"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0" sId="9" odxf="1" s="1" dxf="1">
    <nc r="G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01" sId="9" odxf="1" s="1" dxf="1">
    <nc r="H7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0" start="0" length="0">
    <dxf>
      <font>
        <sz val="10"/>
        <color auto="1"/>
        <name val="Calibri"/>
        <scheme val="none"/>
      </font>
      <alignment vertical="center" readingOrder="0"/>
    </dxf>
  </rfmt>
  <rfmt sheetId="9" s="1" sqref="J80" start="0" length="0">
    <dxf>
      <font>
        <sz val="10"/>
        <color auto="1"/>
        <name val="Calibri"/>
        <scheme val="none"/>
      </font>
      <alignment vertical="center" readingOrder="0"/>
    </dxf>
  </rfmt>
  <rfmt sheetId="9" s="1" sqref="K80" start="0" length="0">
    <dxf>
      <font>
        <sz val="10"/>
        <color auto="1"/>
        <name val="Calibri"/>
        <scheme val="none"/>
      </font>
      <alignment vertical="center" readingOrder="0"/>
    </dxf>
  </rfmt>
  <rfmt sheetId="9" s="1" sqref="L80" start="0" length="0">
    <dxf>
      <font>
        <sz val="10"/>
        <color auto="1"/>
        <name val="Calibri"/>
        <scheme val="none"/>
      </font>
      <alignment vertical="center" readingOrder="0"/>
    </dxf>
  </rfmt>
  <rfmt sheetId="9" s="1" sqref="M80" start="0" length="0">
    <dxf>
      <font>
        <sz val="10"/>
        <color auto="1"/>
        <name val="Calibri"/>
        <scheme val="none"/>
      </font>
      <alignment vertical="center" readingOrder="0"/>
    </dxf>
  </rfmt>
  <rcc rId="2102" sId="9" odxf="1" s="1" dxf="1">
    <nc r="N73">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3" sId="9" odxf="1" s="1" dxf="1">
    <nc r="O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0" start="0" length="0">
    <dxf>
      <font>
        <sz val="10"/>
        <color indexed="8"/>
        <name val="Calibri"/>
        <scheme val="none"/>
      </font>
      <alignment horizontal="center" readingOrder="0"/>
    </dxf>
  </rfmt>
  <rfmt sheetId="9" s="1" sqref="Q80" start="0" length="0">
    <dxf>
      <font>
        <sz val="10"/>
        <color auto="1"/>
        <name val="Calibri"/>
        <scheme val="none"/>
      </font>
      <alignment vertical="center" readingOrder="0"/>
    </dxf>
  </rfmt>
  <rfmt sheetId="9" s="1" sqref="R80" start="0" length="0">
    <dxf>
      <font>
        <sz val="10"/>
        <color auto="1"/>
        <name val="Calibri"/>
        <scheme val="none"/>
      </font>
      <alignment vertical="center" readingOrder="0"/>
    </dxf>
  </rfmt>
  <rfmt sheetId="9" s="1" sqref="S80" start="0" length="0">
    <dxf>
      <font>
        <sz val="10"/>
        <color auto="1"/>
        <name val="Calibri"/>
        <scheme val="none"/>
      </font>
      <alignment vertical="center" readingOrder="0"/>
    </dxf>
  </rfmt>
  <rfmt sheetId="9" s="1" sqref="T80" start="0" length="0">
    <dxf>
      <font>
        <sz val="10"/>
        <color auto="1"/>
        <name val="Calibri"/>
        <scheme val="none"/>
      </font>
      <alignment vertical="center" readingOrder="0"/>
    </dxf>
  </rfmt>
  <rfmt sheetId="9" s="1" sqref="U80" start="0" length="0">
    <dxf>
      <font>
        <sz val="10"/>
        <color auto="1"/>
        <name val="Calibri"/>
        <scheme val="none"/>
      </font>
      <alignment vertical="center" readingOrder="0"/>
    </dxf>
  </rfmt>
  <rfmt sheetId="9" s="1" sqref="V80" start="0" length="0">
    <dxf>
      <font>
        <sz val="10"/>
        <color auto="1"/>
        <name val="Calibri"/>
        <scheme val="none"/>
      </font>
      <alignment vertical="center" readingOrder="0"/>
    </dxf>
  </rfmt>
  <rfmt sheetId="9" s="1" sqref="W80" start="0" length="0">
    <dxf>
      <font>
        <sz val="10"/>
        <color auto="1"/>
        <name val="Calibri"/>
        <scheme val="none"/>
      </font>
      <alignment vertical="center" readingOrder="0"/>
    </dxf>
  </rfmt>
  <rfmt sheetId="9" s="1" sqref="A73:XFD73" start="0" length="0">
    <dxf>
      <font>
        <sz val="10"/>
        <color auto="1"/>
        <name val="Calibri"/>
        <scheme val="none"/>
      </font>
      <alignment vertical="center" readingOrder="0"/>
    </dxf>
  </rfmt>
  <rcc rId="2104" sId="9" odxf="1" s="1" dxf="1">
    <nc r="A74">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05" sId="9" odxf="1" s="1" dxf="1">
    <nc r="B74"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6" sId="9" odxf="1" s="1" dxf="1">
    <nc r="C74">
      <v>406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07" sId="9" odxf="1" dxf="1">
    <nc r="D74" t="inlineStr">
      <is>
        <t>Asthma_aspirin_sensitive</t>
      </is>
    </nc>
    <odxf>
      <font>
        <sz val="10"/>
        <color auto="1"/>
        <name val="Arial"/>
        <scheme val="none"/>
      </font>
      <alignment vertical="bottom" readingOrder="0"/>
    </odxf>
    <ndxf>
      <font>
        <sz val="10"/>
        <color auto="1"/>
        <name val="Calibri"/>
        <scheme val="none"/>
      </font>
      <alignment vertical="center" readingOrder="0"/>
    </ndxf>
  </rcc>
  <rcc rId="2108" sId="9" odxf="1" s="1" dxf="1">
    <nc r="E74" t="inlineStr">
      <is>
        <t>Does your asthma get worse with aspirin or antiinflammatory medications?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09" sId="9" odxf="1" s="1" dxf="1">
    <nc r="F7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0" sId="9" odxf="1" s="1" dxf="1">
    <nc r="G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11" sId="9" odxf="1" s="1" dxf="1">
    <nc r="H7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1" start="0" length="0">
    <dxf>
      <font>
        <sz val="10"/>
        <color auto="1"/>
        <name val="Calibri"/>
        <scheme val="none"/>
      </font>
      <alignment vertical="center" readingOrder="0"/>
    </dxf>
  </rfmt>
  <rfmt sheetId="9" s="1" sqref="J81" start="0" length="0">
    <dxf>
      <font>
        <sz val="10"/>
        <color auto="1"/>
        <name val="Calibri"/>
        <scheme val="none"/>
      </font>
      <alignment vertical="center" readingOrder="0"/>
    </dxf>
  </rfmt>
  <rfmt sheetId="9" s="1" sqref="K81" start="0" length="0">
    <dxf>
      <font>
        <sz val="10"/>
        <color auto="1"/>
        <name val="Calibri"/>
        <scheme val="none"/>
      </font>
      <alignment vertical="center" readingOrder="0"/>
    </dxf>
  </rfmt>
  <rfmt sheetId="9" s="1" sqref="L81" start="0" length="0">
    <dxf>
      <font>
        <sz val="10"/>
        <color auto="1"/>
        <name val="Calibri"/>
        <scheme val="none"/>
      </font>
      <alignment vertical="center" readingOrder="0"/>
    </dxf>
  </rfmt>
  <rfmt sheetId="9" s="1" sqref="M81" start="0" length="0">
    <dxf>
      <font>
        <sz val="10"/>
        <color auto="1"/>
        <name val="Calibri"/>
        <scheme val="none"/>
      </font>
      <alignment vertical="center" readingOrder="0"/>
    </dxf>
  </rfmt>
  <rcc rId="2112" sId="9" odxf="1" s="1" dxf="1">
    <nc r="N74">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3" sId="9" odxf="1" s="1" dxf="1">
    <nc r="O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1" start="0" length="0">
    <dxf>
      <font>
        <sz val="10"/>
        <color indexed="8"/>
        <name val="Calibri"/>
        <scheme val="none"/>
      </font>
      <alignment horizontal="center" readingOrder="0"/>
    </dxf>
  </rfmt>
  <rfmt sheetId="9" s="1" sqref="Q81" start="0" length="0">
    <dxf>
      <font>
        <sz val="10"/>
        <color auto="1"/>
        <name val="Calibri"/>
        <scheme val="none"/>
      </font>
      <alignment vertical="center" readingOrder="0"/>
    </dxf>
  </rfmt>
  <rfmt sheetId="9" s="1" sqref="R81" start="0" length="0">
    <dxf>
      <font>
        <sz val="10"/>
        <color auto="1"/>
        <name val="Calibri"/>
        <scheme val="none"/>
      </font>
      <alignment vertical="center" readingOrder="0"/>
    </dxf>
  </rfmt>
  <rfmt sheetId="9" s="1" sqref="S81" start="0" length="0">
    <dxf>
      <font>
        <sz val="10"/>
        <color auto="1"/>
        <name val="Calibri"/>
        <scheme val="none"/>
      </font>
      <alignment vertical="center" readingOrder="0"/>
    </dxf>
  </rfmt>
  <rfmt sheetId="9" s="1" sqref="T81" start="0" length="0">
    <dxf>
      <font>
        <sz val="10"/>
        <color auto="1"/>
        <name val="Calibri"/>
        <scheme val="none"/>
      </font>
      <alignment vertical="center" readingOrder="0"/>
    </dxf>
  </rfmt>
  <rfmt sheetId="9" s="1" sqref="U81" start="0" length="0">
    <dxf>
      <font>
        <sz val="10"/>
        <color auto="1"/>
        <name val="Calibri"/>
        <scheme val="none"/>
      </font>
      <alignment vertical="center" readingOrder="0"/>
    </dxf>
  </rfmt>
  <rfmt sheetId="9" s="1" sqref="V81" start="0" length="0">
    <dxf>
      <font>
        <sz val="10"/>
        <color auto="1"/>
        <name val="Calibri"/>
        <scheme val="none"/>
      </font>
      <alignment vertical="center" readingOrder="0"/>
    </dxf>
  </rfmt>
  <rfmt sheetId="9" s="1" sqref="W81" start="0" length="0">
    <dxf>
      <font>
        <sz val="10"/>
        <color auto="1"/>
        <name val="Calibri"/>
        <scheme val="none"/>
      </font>
      <alignment vertical="center" readingOrder="0"/>
    </dxf>
  </rfmt>
  <rfmt sheetId="9" s="1" sqref="A74:XFD74" start="0" length="0">
    <dxf>
      <font>
        <sz val="10"/>
        <color auto="1"/>
        <name val="Calibri"/>
        <scheme val="none"/>
      </font>
      <alignment vertical="center" readingOrder="0"/>
    </dxf>
  </rfmt>
  <rcc rId="2114" sId="9" odxf="1" s="1" dxf="1">
    <nc r="A75">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15" sId="9" odxf="1" s="1" dxf="1">
    <nc r="B75"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6" sId="9" odxf="1" s="1" dxf="1">
    <nc r="C7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7" sId="9" odxf="1" s="1" dxf="1">
    <nc r="D75"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18" sId="9" odxf="1" s="1" dxf="1">
    <nc r="E75" t="inlineStr">
      <is>
        <t>Do you snore?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19" sId="9" odxf="1" s="1" dxf="1">
    <nc r="F75"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0" sId="9" odxf="1" s="1" dxf="1">
    <nc r="G75"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21" sId="9" odxf="1" s="1" dxf="1">
    <nc r="H7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2" start="0" length="0">
    <dxf>
      <font>
        <sz val="10"/>
        <color auto="1"/>
        <name val="Calibri"/>
        <scheme val="none"/>
      </font>
      <alignment vertical="center" readingOrder="0"/>
    </dxf>
  </rfmt>
  <rfmt sheetId="9" s="1" sqref="J82" start="0" length="0">
    <dxf>
      <font>
        <sz val="10"/>
        <color auto="1"/>
        <name val="Calibri"/>
        <scheme val="none"/>
      </font>
      <alignment vertical="center" readingOrder="0"/>
    </dxf>
  </rfmt>
  <rfmt sheetId="9" s="1" sqref="K82" start="0" length="0">
    <dxf>
      <font>
        <sz val="10"/>
        <color auto="1"/>
        <name val="Calibri"/>
        <scheme val="none"/>
      </font>
      <alignment vertical="center" readingOrder="0"/>
    </dxf>
  </rfmt>
  <rfmt sheetId="9" s="1" sqref="L82" start="0" length="0">
    <dxf>
      <font>
        <sz val="10"/>
        <color auto="1"/>
        <name val="Calibri"/>
        <scheme val="none"/>
      </font>
      <alignment vertical="center" readingOrder="0"/>
    </dxf>
  </rfmt>
  <rfmt sheetId="9" s="1" sqref="M82" start="0" length="0">
    <dxf>
      <font>
        <sz val="10"/>
        <color auto="1"/>
        <name val="Calibri"/>
        <scheme val="none"/>
      </font>
      <alignment vertical="center" readingOrder="0"/>
    </dxf>
  </rfmt>
  <rcc rId="2122" sId="9" odxf="1" s="1" dxf="1">
    <nc r="N75">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3" sId="9" odxf="1" s="1" dxf="1">
    <nc r="O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2" start="0" length="0">
    <dxf>
      <font>
        <sz val="10"/>
        <color indexed="8"/>
        <name val="Calibri"/>
        <scheme val="none"/>
      </font>
      <alignment horizontal="center" readingOrder="0"/>
    </dxf>
  </rfmt>
  <rfmt sheetId="9" s="1" sqref="Q82" start="0" length="0">
    <dxf>
      <font>
        <sz val="10"/>
        <color auto="1"/>
        <name val="Calibri"/>
        <scheme val="none"/>
      </font>
      <alignment vertical="center" readingOrder="0"/>
    </dxf>
  </rfmt>
  <rfmt sheetId="9" s="1" sqref="R82" start="0" length="0">
    <dxf>
      <font>
        <sz val="10"/>
        <color auto="1"/>
        <name val="Calibri"/>
        <scheme val="none"/>
      </font>
      <alignment vertical="center" readingOrder="0"/>
    </dxf>
  </rfmt>
  <rfmt sheetId="9" s="1" sqref="S82" start="0" length="0">
    <dxf>
      <font>
        <sz val="10"/>
        <color auto="1"/>
        <name val="Calibri"/>
        <scheme val="none"/>
      </font>
      <alignment vertical="center" readingOrder="0"/>
    </dxf>
  </rfmt>
  <rfmt sheetId="9" s="1" sqref="T82" start="0" length="0">
    <dxf>
      <font>
        <sz val="10"/>
        <color auto="1"/>
        <name val="Calibri"/>
        <scheme val="none"/>
      </font>
      <alignment vertical="center" readingOrder="0"/>
    </dxf>
  </rfmt>
  <rfmt sheetId="9" s="1" sqref="U82" start="0" length="0">
    <dxf>
      <font>
        <sz val="10"/>
        <color auto="1"/>
        <name val="Calibri"/>
        <scheme val="none"/>
      </font>
      <alignment vertical="center" readingOrder="0"/>
    </dxf>
  </rfmt>
  <rfmt sheetId="9" s="1" sqref="V82" start="0" length="0">
    <dxf>
      <font>
        <sz val="10"/>
        <color auto="1"/>
        <name val="Calibri"/>
        <scheme val="none"/>
      </font>
      <alignment vertical="center" readingOrder="0"/>
    </dxf>
  </rfmt>
  <rfmt sheetId="9" s="1" sqref="W82" start="0" length="0">
    <dxf>
      <font>
        <sz val="10"/>
        <color auto="1"/>
        <name val="Calibri"/>
        <scheme val="none"/>
      </font>
      <alignment vertical="center" readingOrder="0"/>
    </dxf>
  </rfmt>
  <rfmt sheetId="9" s="1" sqref="A75:XFD75" start="0" length="0">
    <dxf>
      <font>
        <sz val="10"/>
        <color auto="1"/>
        <name val="Calibri"/>
        <scheme val="none"/>
      </font>
      <alignment vertical="center" readingOrder="0"/>
    </dxf>
  </rfmt>
  <rcc rId="2124" sId="9" odxf="1" s="1" dxf="1">
    <nc r="A76">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25" sId="9" odxf="1" s="1" dxf="1">
    <nc r="B76"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6" sId="9" odxf="1" s="1" dxf="1">
    <nc r="C76">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7" sId="9" odxf="1" s="1" dxf="1">
    <nc r="D76"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28" sId="9" odxf="1" s="1" dxf="1">
    <nc r="E76" t="inlineStr">
      <is>
        <t>Have you been diagnosed with sleep apnea?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29" sId="9" odxf="1" s="1" dxf="1">
    <nc r="F7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0" sId="9" odxf="1" s="1" dxf="1">
    <nc r="G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1" sId="9" odxf="1" s="1" dxf="1">
    <nc r="H7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83" start="0" length="0">
    <dxf>
      <font>
        <sz val="10"/>
        <color auto="1"/>
        <name val="Calibri"/>
        <scheme val="none"/>
      </font>
      <alignment vertical="center" readingOrder="0"/>
    </dxf>
  </rfmt>
  <rfmt sheetId="9" s="1" sqref="J83" start="0" length="0">
    <dxf>
      <font>
        <sz val="10"/>
        <color auto="1"/>
        <name val="Calibri"/>
        <scheme val="none"/>
      </font>
      <alignment vertical="center" readingOrder="0"/>
    </dxf>
  </rfmt>
  <rfmt sheetId="9" s="1" sqref="K83" start="0" length="0">
    <dxf>
      <font>
        <sz val="10"/>
        <color auto="1"/>
        <name val="Calibri"/>
        <scheme val="none"/>
      </font>
      <alignment vertical="center" readingOrder="0"/>
    </dxf>
  </rfmt>
  <rfmt sheetId="9" s="1" sqref="L83" start="0" length="0">
    <dxf>
      <font>
        <sz val="10"/>
        <color auto="1"/>
        <name val="Calibri"/>
        <scheme val="none"/>
      </font>
      <alignment vertical="center" readingOrder="0"/>
    </dxf>
  </rfmt>
  <rfmt sheetId="9" s="1" sqref="M83" start="0" length="0">
    <dxf>
      <font>
        <sz val="10"/>
        <color auto="1"/>
        <name val="Calibri"/>
        <scheme val="none"/>
      </font>
      <alignment vertical="center" readingOrder="0"/>
    </dxf>
  </rfmt>
  <rcc rId="2132" sId="9" odxf="1" s="1" dxf="1">
    <nc r="N76">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3" sId="9" odxf="1" s="1" dxf="1">
    <nc r="O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3" start="0" length="0">
    <dxf>
      <font>
        <sz val="10"/>
        <color auto="1"/>
        <name val="Calibri"/>
        <scheme val="none"/>
      </font>
      <alignment horizontal="center" readingOrder="0"/>
    </dxf>
  </rfmt>
  <rfmt sheetId="9" s="1" sqref="Q83" start="0" length="0">
    <dxf>
      <font>
        <sz val="10"/>
        <color auto="1"/>
        <name val="Calibri"/>
        <scheme val="none"/>
      </font>
      <alignment vertical="center" readingOrder="0"/>
    </dxf>
  </rfmt>
  <rfmt sheetId="9" s="1" sqref="R83" start="0" length="0">
    <dxf>
      <font>
        <sz val="10"/>
        <color auto="1"/>
        <name val="Calibri"/>
        <scheme val="none"/>
      </font>
      <alignment vertical="center" readingOrder="0"/>
    </dxf>
  </rfmt>
  <rfmt sheetId="9" s="1" sqref="S83" start="0" length="0">
    <dxf>
      <font>
        <sz val="10"/>
        <color auto="1"/>
        <name val="Calibri"/>
        <scheme val="none"/>
      </font>
      <alignment vertical="center" readingOrder="0"/>
    </dxf>
  </rfmt>
  <rfmt sheetId="9" s="1" sqref="T83" start="0" length="0">
    <dxf>
      <font>
        <sz val="10"/>
        <color auto="1"/>
        <name val="Calibri"/>
        <scheme val="none"/>
      </font>
      <alignment vertical="center" readingOrder="0"/>
    </dxf>
  </rfmt>
  <rfmt sheetId="9" s="1" sqref="U83" start="0" length="0">
    <dxf>
      <font>
        <sz val="10"/>
        <color auto="1"/>
        <name val="Calibri"/>
        <scheme val="none"/>
      </font>
      <alignment vertical="center" readingOrder="0"/>
    </dxf>
  </rfmt>
  <rfmt sheetId="9" s="1" sqref="V83" start="0" length="0">
    <dxf>
      <font>
        <sz val="10"/>
        <color auto="1"/>
        <name val="Calibri"/>
        <scheme val="none"/>
      </font>
      <alignment vertical="center" readingOrder="0"/>
    </dxf>
  </rfmt>
  <rfmt sheetId="9" s="1" sqref="W83" start="0" length="0">
    <dxf>
      <font>
        <sz val="10"/>
        <color auto="1"/>
        <name val="Calibri"/>
        <scheme val="none"/>
      </font>
      <alignment vertical="center" readingOrder="0"/>
    </dxf>
  </rfmt>
  <rfmt sheetId="9" s="1" sqref="A76:XFD76" start="0" length="0">
    <dxf>
      <font>
        <sz val="10"/>
        <color auto="1"/>
        <name val="Calibri"/>
        <scheme val="none"/>
      </font>
      <alignment vertical="center" readingOrder="0"/>
    </dxf>
  </rfmt>
  <rcc rId="2134" sId="9" odxf="1" s="1" dxf="1">
    <nc r="A77">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35" sId="9" odxf="1" s="1" dxf="1">
    <nc r="B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6" sId="9" odxf="1" s="1" dxf="1">
    <nc r="C77">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37" sId="9" odxf="1" s="1" dxf="1">
    <nc r="D77"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38" sId="9" odxf="1" s="1" dxf="1">
    <nc r="E77" t="inlineStr">
      <is>
        <t>Do you use a CPAP machine?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39" sId="9" odxf="1" s="1" dxf="1">
    <nc r="F77"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40" sId="9" odxf="1" s="1" dxf="1">
    <nc r="G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41" sId="9" odxf="1" s="1" dxf="1">
    <nc r="H7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4" start="0" length="0">
    <dxf>
      <font>
        <sz val="10"/>
        <color auto="1"/>
        <name val="Calibri"/>
        <scheme val="none"/>
      </font>
      <alignment vertical="center" readingOrder="0"/>
    </dxf>
  </rfmt>
  <rfmt sheetId="9" s="1" sqref="J84" start="0" length="0">
    <dxf>
      <font>
        <sz val="10"/>
        <color auto="1"/>
        <name val="Calibri"/>
        <scheme val="none"/>
      </font>
      <alignment vertical="center" readingOrder="0"/>
    </dxf>
  </rfmt>
  <rfmt sheetId="9" s="1" sqref="K84" start="0" length="0">
    <dxf>
      <font>
        <sz val="10"/>
        <color auto="1"/>
        <name val="Calibri"/>
        <scheme val="none"/>
      </font>
      <alignment vertical="center" readingOrder="0"/>
    </dxf>
  </rfmt>
  <rfmt sheetId="9" s="1" sqref="L84" start="0" length="0">
    <dxf>
      <font>
        <sz val="10"/>
        <color auto="1"/>
        <name val="Calibri"/>
        <scheme val="none"/>
      </font>
      <alignment vertical="center" readingOrder="0"/>
    </dxf>
  </rfmt>
  <rfmt sheetId="9" s="1" sqref="M84" start="0" length="0">
    <dxf>
      <font>
        <sz val="10"/>
        <color auto="1"/>
        <name val="Calibri"/>
        <scheme val="none"/>
      </font>
      <alignment vertical="center" readingOrder="0"/>
    </dxf>
  </rfmt>
  <rcc rId="2142" sId="9" odxf="1" s="1" dxf="1">
    <nc r="N77">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3" sId="9" odxf="1" s="1" dxf="1">
    <nc r="O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4" start="0" length="0">
    <dxf>
      <font>
        <sz val="10"/>
        <color auto="1"/>
        <name val="Calibri"/>
        <scheme val="none"/>
      </font>
      <alignment horizontal="center" readingOrder="0"/>
    </dxf>
  </rfmt>
  <rfmt sheetId="9" s="1" sqref="Q84" start="0" length="0">
    <dxf>
      <font>
        <sz val="10"/>
        <color auto="1"/>
        <name val="Calibri"/>
        <scheme val="none"/>
      </font>
      <alignment vertical="center" readingOrder="0"/>
    </dxf>
  </rfmt>
  <rfmt sheetId="9" s="1" sqref="R84" start="0" length="0">
    <dxf>
      <font>
        <sz val="10"/>
        <color auto="1"/>
        <name val="Calibri"/>
        <scheme val="none"/>
      </font>
      <alignment vertical="center" readingOrder="0"/>
    </dxf>
  </rfmt>
  <rfmt sheetId="9" s="1" sqref="S84" start="0" length="0">
    <dxf>
      <font>
        <sz val="10"/>
        <color auto="1"/>
        <name val="Calibri"/>
        <scheme val="none"/>
      </font>
      <alignment vertical="center" readingOrder="0"/>
    </dxf>
  </rfmt>
  <rfmt sheetId="9" s="1" sqref="T84" start="0" length="0">
    <dxf>
      <font>
        <sz val="10"/>
        <color auto="1"/>
        <name val="Calibri"/>
        <scheme val="none"/>
      </font>
      <alignment vertical="center" readingOrder="0"/>
    </dxf>
  </rfmt>
  <rfmt sheetId="9" s="1" sqref="U84" start="0" length="0">
    <dxf>
      <font>
        <sz val="10"/>
        <color auto="1"/>
        <name val="Calibri"/>
        <scheme val="none"/>
      </font>
      <alignment vertical="center" readingOrder="0"/>
    </dxf>
  </rfmt>
  <rfmt sheetId="9" s="1" sqref="V84" start="0" length="0">
    <dxf>
      <font>
        <sz val="10"/>
        <color auto="1"/>
        <name val="Calibri"/>
        <scheme val="none"/>
      </font>
      <alignment vertical="center" readingOrder="0"/>
    </dxf>
  </rfmt>
  <rfmt sheetId="9" s="1" sqref="W84" start="0" length="0">
    <dxf>
      <font>
        <sz val="10"/>
        <color auto="1"/>
        <name val="Calibri"/>
        <scheme val="none"/>
      </font>
      <alignment vertical="center" readingOrder="0"/>
    </dxf>
  </rfmt>
  <rfmt sheetId="9" s="1" sqref="A77:XFD77" start="0" length="0">
    <dxf>
      <font>
        <sz val="10"/>
        <color auto="1"/>
        <name val="Calibri"/>
        <scheme val="none"/>
      </font>
      <alignment vertical="center" readingOrder="0"/>
    </dxf>
  </rfmt>
  <rcc rId="2144" sId="9" odxf="1" s="1" dxf="1">
    <nc r="A78">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45" sId="9" odxf="1" s="1" dxf="1">
    <nc r="B78"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6" sId="9" odxf="1" s="1" dxf="1">
    <nc r="C78">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47" sId="9" odxf="1" dxf="1">
    <nc r="D78" t="inlineStr">
      <is>
        <t>STOP_S</t>
      </is>
    </nc>
    <odxf>
      <font>
        <sz val="10"/>
        <color auto="1"/>
        <name val="Arial"/>
        <scheme val="none"/>
      </font>
      <alignment vertical="bottom" readingOrder="0"/>
    </odxf>
    <ndxf>
      <font>
        <sz val="10"/>
        <color auto="1"/>
        <name val="Calibri"/>
        <scheme val="none"/>
      </font>
      <alignment vertical="center" readingOrder="0"/>
    </ndxf>
  </rcc>
  <rcc rId="2148" sId="9" odxf="1" s="1" dxf="1">
    <nc r="E78"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49" sId="9" odxf="1" s="1" dxf="1">
    <nc r="F78"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0" sId="9" odxf="1" s="1" dxf="1">
    <nc r="G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51" sId="9" odxf="1" s="1" dxf="1">
    <nc r="H7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5" start="0" length="0">
    <dxf>
      <font>
        <sz val="10"/>
        <color auto="1"/>
        <name val="Calibri"/>
        <scheme val="none"/>
      </font>
      <alignment vertical="center" readingOrder="0"/>
    </dxf>
  </rfmt>
  <rfmt sheetId="9" s="1" sqref="J85" start="0" length="0">
    <dxf>
      <font>
        <sz val="10"/>
        <color auto="1"/>
        <name val="Calibri"/>
        <scheme val="none"/>
      </font>
      <alignment vertical="center" readingOrder="0"/>
    </dxf>
  </rfmt>
  <rfmt sheetId="9" s="1" sqref="K85" start="0" length="0">
    <dxf>
      <font>
        <sz val="10"/>
        <color auto="1"/>
        <name val="Calibri"/>
        <scheme val="none"/>
      </font>
      <alignment vertical="center" readingOrder="0"/>
    </dxf>
  </rfmt>
  <rfmt sheetId="9" s="1" sqref="L85" start="0" length="0">
    <dxf>
      <font>
        <sz val="10"/>
        <color auto="1"/>
        <name val="Calibri"/>
        <scheme val="none"/>
      </font>
      <alignment vertical="center" readingOrder="0"/>
    </dxf>
  </rfmt>
  <rfmt sheetId="9" s="1" sqref="M85" start="0" length="0">
    <dxf>
      <font>
        <sz val="10"/>
        <color auto="1"/>
        <name val="Calibri"/>
        <scheme val="none"/>
      </font>
      <alignment vertical="center" readingOrder="0"/>
    </dxf>
  </rfmt>
  <rcc rId="2152" sId="9" odxf="1" s="1" dxf="1">
    <nc r="N78">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3" sId="9" odxf="1" s="1" dxf="1">
    <nc r="O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5" start="0" length="0">
    <dxf>
      <font>
        <sz val="10"/>
        <color auto="1"/>
        <name val="Calibri"/>
        <scheme val="none"/>
      </font>
      <alignment horizontal="center" readingOrder="0"/>
    </dxf>
  </rfmt>
  <rfmt sheetId="9" s="1" sqref="Q85" start="0" length="0">
    <dxf>
      <font>
        <sz val="10"/>
        <color auto="1"/>
        <name val="Calibri"/>
        <scheme val="none"/>
      </font>
      <alignment vertical="center" readingOrder="0"/>
    </dxf>
  </rfmt>
  <rfmt sheetId="9" s="1" sqref="R85" start="0" length="0">
    <dxf>
      <font>
        <sz val="10"/>
        <color auto="1"/>
        <name val="Calibri"/>
        <scheme val="none"/>
      </font>
      <alignment vertical="center" readingOrder="0"/>
    </dxf>
  </rfmt>
  <rfmt sheetId="9" s="1" sqref="S85" start="0" length="0">
    <dxf>
      <font>
        <sz val="10"/>
        <color auto="1"/>
        <name val="Calibri"/>
        <scheme val="none"/>
      </font>
      <alignment vertical="center" readingOrder="0"/>
    </dxf>
  </rfmt>
  <rfmt sheetId="9" s="1" sqref="T85" start="0" length="0">
    <dxf>
      <font>
        <sz val="10"/>
        <color auto="1"/>
        <name val="Calibri"/>
        <scheme val="none"/>
      </font>
      <alignment vertical="center" readingOrder="0"/>
    </dxf>
  </rfmt>
  <rfmt sheetId="9" s="1" sqref="U85" start="0" length="0">
    <dxf>
      <font>
        <sz val="10"/>
        <color auto="1"/>
        <name val="Calibri"/>
        <scheme val="none"/>
      </font>
      <alignment vertical="center" readingOrder="0"/>
    </dxf>
  </rfmt>
  <rfmt sheetId="9" s="1" sqref="V85" start="0" length="0">
    <dxf>
      <font>
        <sz val="10"/>
        <color auto="1"/>
        <name val="Calibri"/>
        <scheme val="none"/>
      </font>
      <alignment vertical="center" readingOrder="0"/>
    </dxf>
  </rfmt>
  <rfmt sheetId="9" s="1" sqref="W85" start="0" length="0">
    <dxf>
      <font>
        <sz val="10"/>
        <color auto="1"/>
        <name val="Calibri"/>
        <scheme val="none"/>
      </font>
      <alignment vertical="center" readingOrder="0"/>
    </dxf>
  </rfmt>
  <rfmt sheetId="9" s="1" sqref="A78:XFD78" start="0" length="0">
    <dxf>
      <font>
        <sz val="10"/>
        <color auto="1"/>
        <name val="Calibri"/>
        <scheme val="none"/>
      </font>
      <alignment vertical="center" readingOrder="0"/>
    </dxf>
  </rfmt>
  <rcc rId="2154" sId="9" odxf="1" s="1" dxf="1">
    <nc r="A79">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55" sId="9" odxf="1" s="1" dxf="1">
    <nc r="B79"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6" sId="9" odxf="1" s="1" dxf="1">
    <nc r="C79">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57" sId="9" odxf="1" dxf="1">
    <nc r="D79" t="inlineStr">
      <is>
        <t>STOP_T</t>
      </is>
    </nc>
    <odxf>
      <font>
        <sz val="10"/>
        <color auto="1"/>
        <name val="Arial"/>
        <scheme val="none"/>
      </font>
      <alignment vertical="bottom" readingOrder="0"/>
    </odxf>
    <ndxf>
      <font>
        <sz val="10"/>
        <color auto="1"/>
        <name val="Calibri"/>
        <scheme val="none"/>
      </font>
      <alignment vertical="center" readingOrder="0"/>
    </ndxf>
  </rcc>
  <rcc rId="2158" sId="9" odxf="1" s="1" dxf="1">
    <nc r="E79"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59" sId="9" odxf="1" s="1" dxf="1">
    <nc r="F79"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0" sId="9" odxf="1" s="1" dxf="1">
    <nc r="G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61" sId="9" odxf="1" s="1" dxf="1">
    <nc r="H7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6" start="0" length="0">
    <dxf>
      <font>
        <sz val="10"/>
        <color auto="1"/>
        <name val="Calibri"/>
        <scheme val="none"/>
      </font>
      <alignment vertical="center" readingOrder="0"/>
    </dxf>
  </rfmt>
  <rfmt sheetId="9" s="1" sqref="J86" start="0" length="0">
    <dxf>
      <font>
        <sz val="10"/>
        <color auto="1"/>
        <name val="Calibri"/>
        <scheme val="none"/>
      </font>
      <alignment vertical="center" readingOrder="0"/>
    </dxf>
  </rfmt>
  <rfmt sheetId="9" s="1" sqref="K86" start="0" length="0">
    <dxf>
      <font>
        <sz val="10"/>
        <color auto="1"/>
        <name val="Calibri"/>
        <scheme val="none"/>
      </font>
      <alignment vertical="center" readingOrder="0"/>
    </dxf>
  </rfmt>
  <rfmt sheetId="9" s="1" sqref="L86" start="0" length="0">
    <dxf>
      <font>
        <sz val="10"/>
        <color auto="1"/>
        <name val="Calibri"/>
        <scheme val="none"/>
      </font>
      <alignment vertical="center" readingOrder="0"/>
    </dxf>
  </rfmt>
  <rfmt sheetId="9" s="1" sqref="M86" start="0" length="0">
    <dxf>
      <font>
        <sz val="10"/>
        <color auto="1"/>
        <name val="Calibri"/>
        <scheme val="none"/>
      </font>
      <alignment vertical="center" readingOrder="0"/>
    </dxf>
  </rfmt>
  <rcc rId="2162" sId="9" odxf="1" s="1" dxf="1">
    <nc r="N79">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3" sId="9" odxf="1" s="1" dxf="1">
    <nc r="O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6" start="0" length="0">
    <dxf>
      <font>
        <sz val="10"/>
        <color auto="1"/>
        <name val="Calibri"/>
        <scheme val="none"/>
      </font>
      <alignment horizontal="center" readingOrder="0"/>
    </dxf>
  </rfmt>
  <rfmt sheetId="9" s="1" sqref="Q86" start="0" length="0">
    <dxf>
      <font>
        <sz val="10"/>
        <color auto="1"/>
        <name val="Calibri"/>
        <scheme val="none"/>
      </font>
      <alignment vertical="center" readingOrder="0"/>
    </dxf>
  </rfmt>
  <rfmt sheetId="9" s="1" sqref="R86" start="0" length="0">
    <dxf>
      <font>
        <sz val="10"/>
        <color auto="1"/>
        <name val="Calibri"/>
        <scheme val="none"/>
      </font>
      <alignment vertical="center" readingOrder="0"/>
    </dxf>
  </rfmt>
  <rfmt sheetId="9" s="1" sqref="S86" start="0" length="0">
    <dxf>
      <font>
        <sz val="10"/>
        <color auto="1"/>
        <name val="Calibri"/>
        <scheme val="none"/>
      </font>
      <alignment vertical="center" readingOrder="0"/>
    </dxf>
  </rfmt>
  <rfmt sheetId="9" s="1" sqref="T86" start="0" length="0">
    <dxf>
      <font>
        <sz val="10"/>
        <color auto="1"/>
        <name val="Calibri"/>
        <scheme val="none"/>
      </font>
      <alignment vertical="center" readingOrder="0"/>
    </dxf>
  </rfmt>
  <rfmt sheetId="9" s="1" sqref="U86" start="0" length="0">
    <dxf>
      <font>
        <sz val="10"/>
        <color auto="1"/>
        <name val="Calibri"/>
        <scheme val="none"/>
      </font>
      <alignment vertical="center" readingOrder="0"/>
    </dxf>
  </rfmt>
  <rfmt sheetId="9" s="1" sqref="V86" start="0" length="0">
    <dxf>
      <font>
        <sz val="10"/>
        <color auto="1"/>
        <name val="Calibri"/>
        <scheme val="none"/>
      </font>
      <alignment vertical="center" readingOrder="0"/>
    </dxf>
  </rfmt>
  <rfmt sheetId="9" s="1" sqref="W86" start="0" length="0">
    <dxf>
      <font>
        <sz val="10"/>
        <color auto="1"/>
        <name val="Calibri"/>
        <scheme val="none"/>
      </font>
      <alignment vertical="center" readingOrder="0"/>
    </dxf>
  </rfmt>
  <rfmt sheetId="9" s="1" sqref="A79:XFD79" start="0" length="0">
    <dxf>
      <font>
        <sz val="10"/>
        <color auto="1"/>
        <name val="Calibri"/>
        <scheme val="none"/>
      </font>
      <alignment vertical="center" readingOrder="0"/>
    </dxf>
  </rfmt>
  <rcc rId="2164" sId="9" odxf="1" s="1" dxf="1">
    <nc r="A80">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65" sId="9" odxf="1" s="1" dxf="1">
    <nc r="B80"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6" sId="9" odxf="1" s="1" dxf="1">
    <nc r="C80">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67" sId="9" odxf="1" dxf="1">
    <nc r="D80" t="inlineStr">
      <is>
        <t>STOP_O</t>
      </is>
    </nc>
    <odxf>
      <font>
        <sz val="10"/>
        <color auto="1"/>
        <name val="Arial"/>
        <scheme val="none"/>
      </font>
      <alignment vertical="bottom" readingOrder="0"/>
    </odxf>
    <ndxf>
      <font>
        <sz val="10"/>
        <color auto="1"/>
        <name val="Calibri"/>
        <scheme val="none"/>
      </font>
      <alignment vertical="center" readingOrder="0"/>
    </ndxf>
  </rcc>
  <rcc rId="2168" sId="9" odxf="1" s="1" dxf="1">
    <nc r="E80"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69" sId="9" odxf="1" s="1" dxf="1">
    <nc r="F8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0" sId="9" odxf="1" s="1" dxf="1">
    <nc r="G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71" sId="9" odxf="1" s="1" dxf="1">
    <nc r="H8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7" start="0" length="0">
    <dxf>
      <font>
        <sz val="10"/>
        <color auto="1"/>
        <name val="Calibri"/>
        <scheme val="none"/>
      </font>
      <alignment vertical="center" readingOrder="0"/>
    </dxf>
  </rfmt>
  <rfmt sheetId="9" s="1" sqref="J87" start="0" length="0">
    <dxf>
      <font>
        <sz val="10"/>
        <color auto="1"/>
        <name val="Calibri"/>
        <scheme val="none"/>
      </font>
      <alignment vertical="center" readingOrder="0"/>
    </dxf>
  </rfmt>
  <rfmt sheetId="9" s="1" sqref="K87" start="0" length="0">
    <dxf>
      <font>
        <sz val="10"/>
        <color auto="1"/>
        <name val="Calibri"/>
        <scheme val="none"/>
      </font>
      <alignment vertical="center" readingOrder="0"/>
    </dxf>
  </rfmt>
  <rfmt sheetId="9" s="1" sqref="L87" start="0" length="0">
    <dxf>
      <font>
        <sz val="10"/>
        <color auto="1"/>
        <name val="Calibri"/>
        <scheme val="none"/>
      </font>
      <alignment vertical="center" readingOrder="0"/>
    </dxf>
  </rfmt>
  <rfmt sheetId="9" s="1" sqref="M87" start="0" length="0">
    <dxf>
      <font>
        <sz val="10"/>
        <color auto="1"/>
        <name val="Calibri"/>
        <scheme val="none"/>
      </font>
      <alignment vertical="center" readingOrder="0"/>
    </dxf>
  </rfmt>
  <rcc rId="2172" sId="9" odxf="1" s="1" dxf="1">
    <nc r="N80">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3" sId="9" odxf="1" s="1" dxf="1">
    <nc r="O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7" start="0" length="0">
    <dxf>
      <font>
        <sz val="10"/>
        <color auto="1"/>
        <name val="Calibri"/>
        <scheme val="none"/>
      </font>
      <alignment horizontal="center" readingOrder="0"/>
    </dxf>
  </rfmt>
  <rfmt sheetId="9" s="1" sqref="Q87" start="0" length="0">
    <dxf>
      <font>
        <sz val="10"/>
        <color auto="1"/>
        <name val="Calibri"/>
        <scheme val="none"/>
      </font>
      <alignment vertical="center" readingOrder="0"/>
    </dxf>
  </rfmt>
  <rfmt sheetId="9" s="1" sqref="R87" start="0" length="0">
    <dxf>
      <font>
        <sz val="10"/>
        <color auto="1"/>
        <name val="Calibri"/>
        <scheme val="none"/>
      </font>
      <alignment vertical="center" readingOrder="0"/>
    </dxf>
  </rfmt>
  <rfmt sheetId="9" s="1" sqref="S87" start="0" length="0">
    <dxf>
      <font>
        <sz val="10"/>
        <color auto="1"/>
        <name val="Calibri"/>
        <scheme val="none"/>
      </font>
      <alignment vertical="center" readingOrder="0"/>
    </dxf>
  </rfmt>
  <rfmt sheetId="9" s="1" sqref="T87" start="0" length="0">
    <dxf>
      <font>
        <sz val="10"/>
        <color auto="1"/>
        <name val="Calibri"/>
        <scheme val="none"/>
      </font>
      <alignment vertical="center" readingOrder="0"/>
    </dxf>
  </rfmt>
  <rfmt sheetId="9" s="1" sqref="U87" start="0" length="0">
    <dxf>
      <font>
        <sz val="10"/>
        <color auto="1"/>
        <name val="Calibri"/>
        <scheme val="none"/>
      </font>
      <alignment vertical="center" readingOrder="0"/>
    </dxf>
  </rfmt>
  <rfmt sheetId="9" s="1" sqref="V87" start="0" length="0">
    <dxf>
      <font>
        <sz val="10"/>
        <color auto="1"/>
        <name val="Calibri"/>
        <scheme val="none"/>
      </font>
      <alignment vertical="center" readingOrder="0"/>
    </dxf>
  </rfmt>
  <rfmt sheetId="9" s="1" sqref="W87" start="0" length="0">
    <dxf>
      <font>
        <sz val="10"/>
        <color auto="1"/>
        <name val="Calibri"/>
        <scheme val="none"/>
      </font>
      <alignment vertical="center" readingOrder="0"/>
    </dxf>
  </rfmt>
  <rfmt sheetId="9" s="1" sqref="A80:XFD80" start="0" length="0">
    <dxf>
      <font>
        <sz val="10"/>
        <color auto="1"/>
        <name val="Calibri"/>
        <scheme val="none"/>
      </font>
      <alignment vertical="center" readingOrder="0"/>
    </dxf>
  </rfmt>
  <rcc rId="2174" sId="9" odxf="1" s="1" dxf="1">
    <nc r="A81">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75" sId="9" odxf="1" s="1" dxf="1">
    <nc r="B81"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6" sId="9" odxf="1" s="1" dxf="1">
    <nc r="C81">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7" sId="9" odxf="1" s="1" dxf="1">
    <nc r="D81"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78" sId="9" odxf="1" s="1" dxf="1">
    <nc r="E81" t="inlineStr">
      <is>
        <t>Are you on oxygen at home?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179" sId="9" odxf="1" s="1" dxf="1">
    <nc r="F8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80" sId="9" odxf="1" s="1" dxf="1">
    <nc r="G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181" sId="9" odxf="1" s="1" dxf="1">
    <nc r="H8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88" start="0" length="0">
    <dxf>
      <font>
        <sz val="10"/>
        <color auto="1"/>
        <name val="Calibri"/>
        <scheme val="none"/>
      </font>
      <alignment vertical="center" readingOrder="0"/>
    </dxf>
  </rfmt>
  <rfmt sheetId="9" s="1" sqref="J88" start="0" length="0">
    <dxf>
      <font>
        <sz val="10"/>
        <color auto="1"/>
        <name val="Calibri"/>
        <scheme val="none"/>
      </font>
      <alignment vertical="center" readingOrder="0"/>
    </dxf>
  </rfmt>
  <rfmt sheetId="9" s="1" sqref="K88" start="0" length="0">
    <dxf>
      <font>
        <sz val="10"/>
        <color auto="1"/>
        <name val="Calibri"/>
        <scheme val="none"/>
      </font>
      <alignment vertical="center" readingOrder="0"/>
    </dxf>
  </rfmt>
  <rfmt sheetId="9" s="1" sqref="L88" start="0" length="0">
    <dxf>
      <font>
        <sz val="10"/>
        <color auto="1"/>
        <name val="Calibri"/>
        <scheme val="none"/>
      </font>
      <alignment vertical="center" readingOrder="0"/>
    </dxf>
  </rfmt>
  <rfmt sheetId="9" s="1" sqref="M88" start="0" length="0">
    <dxf>
      <font>
        <sz val="10"/>
        <color auto="1"/>
        <name val="Calibri"/>
        <scheme val="none"/>
      </font>
      <alignment vertical="center" readingOrder="0"/>
    </dxf>
  </rfmt>
  <rcc rId="2182" sId="9" odxf="1" s="1" dxf="1">
    <nc r="N81">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3" sId="9" odxf="1" s="1" dxf="1">
    <nc r="O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8" start="0" length="0">
    <dxf>
      <font>
        <sz val="10"/>
        <color auto="1"/>
        <name val="Calibri"/>
        <scheme val="none"/>
      </font>
      <alignment horizontal="center" readingOrder="0"/>
    </dxf>
  </rfmt>
  <rfmt sheetId="9" s="1" sqref="Q88" start="0" length="0">
    <dxf>
      <font>
        <sz val="10"/>
        <color auto="1"/>
        <name val="Calibri"/>
        <scheme val="none"/>
      </font>
      <alignment vertical="center" readingOrder="0"/>
    </dxf>
  </rfmt>
  <rfmt sheetId="9" s="1" sqref="R88" start="0" length="0">
    <dxf>
      <font>
        <sz val="10"/>
        <color auto="1"/>
        <name val="Calibri"/>
        <scheme val="none"/>
      </font>
      <alignment vertical="center" readingOrder="0"/>
    </dxf>
  </rfmt>
  <rfmt sheetId="9" s="1" sqref="S88" start="0" length="0">
    <dxf>
      <font>
        <sz val="10"/>
        <color auto="1"/>
        <name val="Calibri"/>
        <scheme val="none"/>
      </font>
      <alignment vertical="center" readingOrder="0"/>
    </dxf>
  </rfmt>
  <rfmt sheetId="9" s="1" sqref="T88" start="0" length="0">
    <dxf>
      <font>
        <sz val="10"/>
        <color auto="1"/>
        <name val="Calibri"/>
        <scheme val="none"/>
      </font>
      <alignment vertical="center" readingOrder="0"/>
    </dxf>
  </rfmt>
  <rfmt sheetId="9" s="1" sqref="U88" start="0" length="0">
    <dxf>
      <font>
        <sz val="10"/>
        <color auto="1"/>
        <name val="Calibri"/>
        <scheme val="none"/>
      </font>
      <alignment vertical="center" readingOrder="0"/>
    </dxf>
  </rfmt>
  <rfmt sheetId="9" s="1" sqref="V88" start="0" length="0">
    <dxf>
      <font>
        <sz val="10"/>
        <color auto="1"/>
        <name val="Calibri"/>
        <scheme val="none"/>
      </font>
      <alignment vertical="center" readingOrder="0"/>
    </dxf>
  </rfmt>
  <rfmt sheetId="9" s="1" sqref="W88" start="0" length="0">
    <dxf>
      <font>
        <sz val="10"/>
        <color auto="1"/>
        <name val="Calibri"/>
        <scheme val="none"/>
      </font>
      <alignment vertical="center" readingOrder="0"/>
    </dxf>
  </rfmt>
  <rfmt sheetId="9" s="1" sqref="A81:XFD81" start="0" length="0">
    <dxf>
      <font>
        <sz val="10"/>
        <color auto="1"/>
        <name val="Calibri"/>
        <scheme val="none"/>
      </font>
      <alignment vertical="center" readingOrder="0"/>
    </dxf>
  </rfmt>
  <rcc rId="2184" sId="9" odxf="1" s="1" dxf="1">
    <nc r="A82">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85" sId="9" odxf="1" s="1" dxf="1">
    <nc r="B82"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6" sId="9" odxf="1" s="1" dxf="1">
    <nc r="C82">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7" sId="9" odxf="1" s="1" dxf="1">
    <nc r="D82"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88" sId="9" odxf="1" s="1" dxf="1">
    <nc r="E82" t="inlineStr">
      <is>
        <t>Have you ever had a stroke?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189" sId="9" odxf="1" s="1" dxf="1">
    <nc r="F8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0" sId="9" odxf="1" s="1" dxf="1">
    <nc r="G82"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1" sId="9" odxf="1" s="1" dxf="1">
    <nc r="H8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89" start="0" length="0">
    <dxf>
      <font>
        <sz val="10"/>
        <color auto="1"/>
        <name val="Calibri"/>
        <scheme val="none"/>
      </font>
      <alignment vertical="center" readingOrder="0"/>
    </dxf>
  </rfmt>
  <rcc rId="2192" sId="9" odxf="1" s="1" dxf="1">
    <nc r="J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193" sId="9" odxf="1" s="1" dxf="1">
    <nc r="K8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89" start="0" length="0">
    <dxf>
      <font>
        <sz val="10"/>
        <color indexed="8"/>
        <name val="Calibri"/>
        <scheme val="none"/>
      </font>
    </dxf>
  </rfmt>
  <rfmt sheetId="9" s="1" sqref="M89" start="0" length="0">
    <dxf>
      <font>
        <sz val="10"/>
        <color indexed="8"/>
        <name val="Calibri"/>
        <scheme val="none"/>
      </font>
    </dxf>
  </rfmt>
  <rcc rId="2194" sId="9" odxf="1" s="1" dxf="1">
    <nc r="N82">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5" sId="9" odxf="1" s="1" dxf="1">
    <nc r="O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89" start="0" length="0">
    <dxf>
      <font>
        <sz val="10"/>
        <color indexed="8"/>
        <name val="Calibri"/>
        <scheme val="none"/>
      </font>
      <alignment horizontal="center" readingOrder="0"/>
    </dxf>
  </rfmt>
  <rfmt sheetId="9" s="1" sqref="Q89" start="0" length="0">
    <dxf>
      <font>
        <sz val="10"/>
        <color auto="1"/>
        <name val="Calibri"/>
        <scheme val="none"/>
      </font>
      <alignment vertical="center" readingOrder="0"/>
    </dxf>
  </rfmt>
  <rfmt sheetId="9" s="1" sqref="R89" start="0" length="0">
    <dxf>
      <font>
        <sz val="10"/>
        <color auto="1"/>
        <name val="Calibri"/>
        <scheme val="none"/>
      </font>
      <alignment vertical="center" readingOrder="0"/>
    </dxf>
  </rfmt>
  <rfmt sheetId="9" s="1" sqref="S89" start="0" length="0">
    <dxf>
      <font>
        <sz val="10"/>
        <color auto="1"/>
        <name val="Calibri"/>
        <scheme val="none"/>
      </font>
      <alignment vertical="center" readingOrder="0"/>
    </dxf>
  </rfmt>
  <rfmt sheetId="9" s="1" sqref="T89" start="0" length="0">
    <dxf>
      <font>
        <sz val="10"/>
        <color auto="1"/>
        <name val="Calibri"/>
        <scheme val="none"/>
      </font>
      <alignment vertical="center" readingOrder="0"/>
    </dxf>
  </rfmt>
  <rfmt sheetId="9" s="1" sqref="U89" start="0" length="0">
    <dxf>
      <font>
        <sz val="10"/>
        <color auto="1"/>
        <name val="Calibri"/>
        <scheme val="none"/>
      </font>
      <alignment vertical="center" readingOrder="0"/>
    </dxf>
  </rfmt>
  <rfmt sheetId="9" s="1" sqref="V89" start="0" length="0">
    <dxf>
      <font>
        <sz val="10"/>
        <color auto="1"/>
        <name val="Calibri"/>
        <scheme val="none"/>
      </font>
      <alignment vertical="center" readingOrder="0"/>
    </dxf>
  </rfmt>
  <rfmt sheetId="9" s="1" sqref="W89" start="0" length="0">
    <dxf>
      <font>
        <sz val="10"/>
        <color auto="1"/>
        <name val="Calibri"/>
        <scheme val="none"/>
      </font>
      <alignment vertical="center" readingOrder="0"/>
    </dxf>
  </rfmt>
  <rfmt sheetId="9" s="1" sqref="A82:XFD82" start="0" length="0">
    <dxf>
      <font>
        <sz val="10"/>
        <color auto="1"/>
        <name val="Calibri"/>
        <scheme val="none"/>
      </font>
      <alignment vertical="center" readingOrder="0"/>
    </dxf>
  </rfmt>
  <rcc rId="2196" sId="9" odxf="1" s="1" dxf="1">
    <nc r="A83">
      <v>262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197" sId="9" odxf="1" s="1" dxf="1">
    <nc r="B83"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8" sId="9" odxf="1" s="1" dxf="1">
    <nc r="C83">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199" sId="9" odxf="1" s="1" dxf="1">
    <nc r="D83"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0" sId="9" odxf="1" s="1" dxf="1">
    <nc r="E83" t="inlineStr">
      <is>
        <t>Have you ever had seizures or epilepsy?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01" sId="9" odxf="1" s="1" dxf="1">
    <nc r="F8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2" sId="9" odxf="1" s="1" dxf="1">
    <nc r="G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03" sId="9" odxf="1" s="1" dxf="1">
    <nc r="H8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0" start="0" length="0">
    <dxf>
      <font>
        <sz val="10"/>
        <color auto="1"/>
        <name val="Calibri"/>
        <scheme val="none"/>
      </font>
      <alignment vertical="center" readingOrder="0"/>
    </dxf>
  </rfmt>
  <rfmt sheetId="9" s="1" sqref="J90" start="0" length="0">
    <dxf>
      <font>
        <sz val="10"/>
        <color auto="1"/>
        <name val="Calibri"/>
        <scheme val="none"/>
      </font>
      <alignment vertical="center" readingOrder="0"/>
    </dxf>
  </rfmt>
  <rfmt sheetId="9" s="1" sqref="K90" start="0" length="0">
    <dxf>
      <font>
        <sz val="10"/>
        <color auto="1"/>
        <name val="Calibri"/>
        <scheme val="none"/>
      </font>
      <alignment vertical="center" readingOrder="0"/>
    </dxf>
  </rfmt>
  <rfmt sheetId="9" s="1" sqref="L90" start="0" length="0">
    <dxf>
      <font>
        <sz val="10"/>
        <color auto="1"/>
        <name val="Calibri"/>
        <scheme val="none"/>
      </font>
      <alignment vertical="center" readingOrder="0"/>
    </dxf>
  </rfmt>
  <rfmt sheetId="9" s="1" sqref="M90" start="0" length="0">
    <dxf>
      <font>
        <sz val="10"/>
        <color auto="1"/>
        <name val="Calibri"/>
        <scheme val="none"/>
      </font>
      <alignment vertical="center" readingOrder="0"/>
    </dxf>
  </rfmt>
  <rcc rId="2204" sId="9" odxf="1" s="1" dxf="1">
    <nc r="N83">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5" sId="9" odxf="1" s="1" dxf="1">
    <nc r="O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0" start="0" length="0">
    <dxf>
      <font>
        <sz val="10"/>
        <color auto="1"/>
        <name val="Calibri"/>
        <scheme val="none"/>
      </font>
      <alignment horizontal="center" readingOrder="0"/>
    </dxf>
  </rfmt>
  <rfmt sheetId="9" s="1" sqref="Q90" start="0" length="0">
    <dxf>
      <font>
        <sz val="10"/>
        <color auto="1"/>
        <name val="Calibri"/>
        <scheme val="none"/>
      </font>
      <alignment vertical="center" readingOrder="0"/>
    </dxf>
  </rfmt>
  <rfmt sheetId="9" s="1" sqref="R90" start="0" length="0">
    <dxf>
      <font>
        <sz val="10"/>
        <color auto="1"/>
        <name val="Calibri"/>
        <scheme val="none"/>
      </font>
      <alignment vertical="center" readingOrder="0"/>
    </dxf>
  </rfmt>
  <rfmt sheetId="9" s="1" sqref="S90" start="0" length="0">
    <dxf>
      <font>
        <sz val="10"/>
        <color auto="1"/>
        <name val="Calibri"/>
        <scheme val="none"/>
      </font>
      <alignment vertical="center" readingOrder="0"/>
    </dxf>
  </rfmt>
  <rfmt sheetId="9" s="1" sqref="T90" start="0" length="0">
    <dxf>
      <font>
        <sz val="10"/>
        <color auto="1"/>
        <name val="Calibri"/>
        <scheme val="none"/>
      </font>
      <alignment vertical="center" readingOrder="0"/>
    </dxf>
  </rfmt>
  <rfmt sheetId="9" s="1" sqref="U90" start="0" length="0">
    <dxf>
      <font>
        <sz val="10"/>
        <color auto="1"/>
        <name val="Calibri"/>
        <scheme val="none"/>
      </font>
      <alignment vertical="center" readingOrder="0"/>
    </dxf>
  </rfmt>
  <rfmt sheetId="9" s="1" sqref="V90" start="0" length="0">
    <dxf>
      <font>
        <sz val="10"/>
        <color auto="1"/>
        <name val="Calibri"/>
        <scheme val="none"/>
      </font>
      <alignment vertical="center" readingOrder="0"/>
    </dxf>
  </rfmt>
  <rfmt sheetId="9" s="1" sqref="W90" start="0" length="0">
    <dxf>
      <font>
        <sz val="10"/>
        <color auto="1"/>
        <name val="Calibri"/>
        <scheme val="none"/>
      </font>
      <alignment vertical="center" readingOrder="0"/>
    </dxf>
  </rfmt>
  <rfmt sheetId="9" s="1" sqref="A83:XFD83" start="0" length="0">
    <dxf>
      <font>
        <sz val="10"/>
        <color auto="1"/>
        <name val="Calibri"/>
        <scheme val="none"/>
      </font>
      <alignment vertical="center" readingOrder="0"/>
    </dxf>
  </rfmt>
  <rcc rId="2206" sId="9" odxf="1" s="1" dxf="1">
    <nc r="A84">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07" sId="9" odxf="1" s="1" dxf="1">
    <nc r="B84"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8" sId="9" odxf="1" s="1" dxf="1">
    <nc r="C84">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09" sId="9" odxf="1" s="1" dxf="1">
    <nc r="D84"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0" sId="9" odxf="1" s="1" dxf="1">
    <nc r="E84" t="inlineStr">
      <is>
        <t>Have you had depression, anxiety, phobias, schizophrenia or any other emotional or psychiatric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11" sId="9" odxf="1" s="1" dxf="1">
    <nc r="F8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2" sId="9" odxf="1" s="1" dxf="1">
    <nc r="G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13" sId="9" odxf="1" s="1" dxf="1">
    <nc r="H8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1" start="0" length="0">
    <dxf>
      <font>
        <sz val="10"/>
        <color auto="1"/>
        <name val="Calibri"/>
        <scheme val="none"/>
      </font>
      <alignment vertical="center" readingOrder="0"/>
    </dxf>
  </rfmt>
  <rcc rId="2214" sId="9" odxf="1" s="1" dxf="1">
    <nc r="J8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5" sId="9" odxf="1" s="1" dxf="1">
    <nc r="K8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1" start="0" length="0">
    <dxf>
      <font>
        <sz val="10"/>
        <color auto="1"/>
        <name val="Calibri"/>
        <scheme val="none"/>
      </font>
      <alignment vertical="center" readingOrder="0"/>
    </dxf>
  </rfmt>
  <rfmt sheetId="9" s="1" sqref="M91" start="0" length="0">
    <dxf>
      <font>
        <sz val="10"/>
        <color auto="1"/>
        <name val="Calibri"/>
        <scheme val="none"/>
      </font>
      <alignment vertical="center" readingOrder="0"/>
    </dxf>
  </rfmt>
  <rcc rId="2216" sId="9" odxf="1" s="1" dxf="1">
    <nc r="N84">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17" sId="9" odxf="1" s="1" dxf="1">
    <nc r="O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1" start="0" length="0">
    <dxf>
      <font>
        <sz val="10"/>
        <color auto="1"/>
        <name val="Calibri"/>
        <scheme val="none"/>
      </font>
      <alignment horizontal="center" readingOrder="0"/>
    </dxf>
  </rfmt>
  <rfmt sheetId="9" s="1" sqref="Q91" start="0" length="0">
    <dxf>
      <font>
        <sz val="10"/>
        <color auto="1"/>
        <name val="Calibri"/>
        <scheme val="none"/>
      </font>
      <alignment vertical="center" readingOrder="0"/>
    </dxf>
  </rfmt>
  <rfmt sheetId="9" s="1" sqref="R91" start="0" length="0">
    <dxf>
      <font>
        <sz val="10"/>
        <color auto="1"/>
        <name val="Calibri"/>
        <scheme val="none"/>
      </font>
      <alignment vertical="center" readingOrder="0"/>
    </dxf>
  </rfmt>
  <rfmt sheetId="9" s="1" sqref="S91" start="0" length="0">
    <dxf>
      <font>
        <sz val="10"/>
        <color auto="1"/>
        <name val="Calibri"/>
        <scheme val="none"/>
      </font>
      <alignment vertical="center" readingOrder="0"/>
    </dxf>
  </rfmt>
  <rfmt sheetId="9" s="1" sqref="T91" start="0" length="0">
    <dxf>
      <font>
        <sz val="10"/>
        <color auto="1"/>
        <name val="Calibri"/>
        <scheme val="none"/>
      </font>
      <alignment vertical="center" readingOrder="0"/>
    </dxf>
  </rfmt>
  <rfmt sheetId="9" s="1" sqref="U91" start="0" length="0">
    <dxf>
      <font>
        <sz val="10"/>
        <color auto="1"/>
        <name val="Calibri"/>
        <scheme val="none"/>
      </font>
      <alignment vertical="center" readingOrder="0"/>
    </dxf>
  </rfmt>
  <rfmt sheetId="9" s="1" sqref="V91" start="0" length="0">
    <dxf>
      <font>
        <sz val="10"/>
        <color auto="1"/>
        <name val="Calibri"/>
        <scheme val="none"/>
      </font>
      <alignment vertical="center" readingOrder="0"/>
    </dxf>
  </rfmt>
  <rfmt sheetId="9" s="1" sqref="W91" start="0" length="0">
    <dxf>
      <font>
        <sz val="10"/>
        <color auto="1"/>
        <name val="Calibri"/>
        <scheme val="none"/>
      </font>
      <alignment vertical="center" readingOrder="0"/>
    </dxf>
  </rfmt>
  <rfmt sheetId="9" s="1" sqref="A84:XFD84" start="0" length="0">
    <dxf>
      <font>
        <sz val="10"/>
        <color auto="1"/>
        <name val="Calibri"/>
        <scheme val="none"/>
      </font>
      <alignment vertical="center" readingOrder="0"/>
    </dxf>
  </rfmt>
  <rcc rId="2218" sId="9" odxf="1" s="1" dxf="1">
    <nc r="A85">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19" sId="9" odxf="1" s="1" dxf="1">
    <nc r="B85"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0" sId="9" odxf="1" s="1" dxf="1">
    <nc r="C85">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1" sId="9" odxf="1" s="1" dxf="1">
    <nc r="D85"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2" sId="9" odxf="1" s="1" dxf="1">
    <nc r="E85" t="inlineStr">
      <is>
        <t>Have you had any spinal cord injuries resulting in weakness or numbness?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23" sId="9" odxf="1" s="1" dxf="1">
    <nc r="F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4" sId="9" odxf="1" s="1" dxf="1">
    <nc r="G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25" sId="9" odxf="1" s="1" dxf="1">
    <nc r="H8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2" start="0" length="0">
    <dxf>
      <font>
        <sz val="10"/>
        <color auto="1"/>
        <name val="Calibri"/>
        <scheme val="none"/>
      </font>
      <alignment vertical="center" readingOrder="0"/>
    </dxf>
  </rfmt>
  <rcc rId="2226" sId="9" odxf="1" s="1" dxf="1">
    <nc r="J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7" sId="9" odxf="1" s="1" dxf="1">
    <nc r="K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2" start="0" length="0">
    <dxf>
      <font>
        <sz val="10"/>
        <color auto="1"/>
        <name val="Calibri"/>
        <scheme val="none"/>
      </font>
      <alignment vertical="center" readingOrder="0"/>
    </dxf>
  </rfmt>
  <rfmt sheetId="9" s="1" sqref="M92" start="0" length="0">
    <dxf>
      <font>
        <sz val="10"/>
        <color auto="1"/>
        <name val="Calibri"/>
        <scheme val="none"/>
      </font>
      <alignment vertical="center" readingOrder="0"/>
    </dxf>
  </rfmt>
  <rcc rId="2228" sId="9" odxf="1" s="1" dxf="1">
    <nc r="N85">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29" sId="9" odxf="1" s="1" dxf="1">
    <nc r="O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2" start="0" length="0">
    <dxf>
      <font>
        <sz val="10"/>
        <color auto="1"/>
        <name val="Calibri"/>
        <scheme val="none"/>
      </font>
      <alignment horizontal="center" readingOrder="0"/>
    </dxf>
  </rfmt>
  <rfmt sheetId="9" s="1" sqref="Q92" start="0" length="0">
    <dxf>
      <font>
        <sz val="10"/>
        <color auto="1"/>
        <name val="Calibri"/>
        <scheme val="none"/>
      </font>
      <alignment vertical="center" readingOrder="0"/>
    </dxf>
  </rfmt>
  <rfmt sheetId="9" s="1" sqref="R92" start="0" length="0">
    <dxf>
      <font>
        <sz val="10"/>
        <color auto="1"/>
        <name val="Calibri"/>
        <scheme val="none"/>
      </font>
      <alignment vertical="center" readingOrder="0"/>
    </dxf>
  </rfmt>
  <rfmt sheetId="9" s="1" sqref="S92" start="0" length="0">
    <dxf>
      <font>
        <sz val="10"/>
        <color auto="1"/>
        <name val="Calibri"/>
        <scheme val="none"/>
      </font>
      <alignment vertical="center" readingOrder="0"/>
    </dxf>
  </rfmt>
  <rfmt sheetId="9" s="1" sqref="T92" start="0" length="0">
    <dxf>
      <font>
        <sz val="10"/>
        <color auto="1"/>
        <name val="Calibri"/>
        <scheme val="none"/>
      </font>
      <alignment vertical="center" readingOrder="0"/>
    </dxf>
  </rfmt>
  <rfmt sheetId="9" s="1" sqref="U92" start="0" length="0">
    <dxf>
      <font>
        <sz val="10"/>
        <color auto="1"/>
        <name val="Calibri"/>
        <scheme val="none"/>
      </font>
      <alignment vertical="center" readingOrder="0"/>
    </dxf>
  </rfmt>
  <rfmt sheetId="9" s="1" sqref="V92" start="0" length="0">
    <dxf>
      <font>
        <sz val="10"/>
        <color auto="1"/>
        <name val="Calibri"/>
        <scheme val="none"/>
      </font>
      <alignment vertical="center" readingOrder="0"/>
    </dxf>
  </rfmt>
  <rfmt sheetId="9" s="1" sqref="W92" start="0" length="0">
    <dxf>
      <font>
        <sz val="10"/>
        <color auto="1"/>
        <name val="Calibri"/>
        <scheme val="none"/>
      </font>
      <alignment vertical="center" readingOrder="0"/>
    </dxf>
  </rfmt>
  <rfmt sheetId="9" s="1" sqref="A85:XFD85" start="0" length="0">
    <dxf>
      <font>
        <sz val="10"/>
        <color auto="1"/>
        <name val="Calibri"/>
        <scheme val="none"/>
      </font>
      <alignment vertical="center" readingOrder="0"/>
    </dxf>
  </rfmt>
  <rcc rId="2230" sId="9" odxf="1" s="1" dxf="1">
    <nc r="A86">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31" sId="9" odxf="1" s="1" dxf="1">
    <nc r="B86"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2" sId="9" odxf="1" s="1" dxf="1">
    <nc r="C86">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3" sId="9" odxf="1" s="1" dxf="1">
    <nc r="D86"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4" sId="9" odxf="1" s="1" dxf="1">
    <nc r="E86" t="inlineStr">
      <is>
        <t>Do you have any muscle or movement problems?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35" sId="9" odxf="1" s="1" dxf="1">
    <nc r="F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6" sId="9" odxf="1" s="1" dxf="1">
    <nc r="G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37" sId="9" odxf="1" s="1" dxf="1">
    <nc r="H8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3" start="0" length="0">
    <dxf>
      <font>
        <sz val="10"/>
        <color auto="1"/>
        <name val="Calibri"/>
        <scheme val="none"/>
      </font>
      <alignment vertical="center" readingOrder="0"/>
    </dxf>
  </rfmt>
  <rcc rId="2238" sId="9" odxf="1" s="1" dxf="1">
    <nc r="J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39" sId="9" odxf="1" s="1" dxf="1">
    <nc r="K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93" start="0" length="0">
    <dxf>
      <font>
        <sz val="10"/>
        <color auto="1"/>
        <name val="Calibri"/>
        <scheme val="none"/>
      </font>
      <alignment vertical="center" readingOrder="0"/>
    </dxf>
  </rfmt>
  <rfmt sheetId="9" s="1" sqref="M93" start="0" length="0">
    <dxf>
      <font>
        <sz val="10"/>
        <color auto="1"/>
        <name val="Calibri"/>
        <scheme val="none"/>
      </font>
      <alignment vertical="center" readingOrder="0"/>
    </dxf>
  </rfmt>
  <rcc rId="2240" sId="9" odxf="1" s="1" dxf="1">
    <nc r="N86">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1" sId="9" odxf="1" s="1" dxf="1">
    <nc r="O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3" start="0" length="0">
    <dxf>
      <font>
        <sz val="10"/>
        <color auto="1"/>
        <name val="Calibri"/>
        <scheme val="none"/>
      </font>
      <alignment horizontal="center" readingOrder="0"/>
    </dxf>
  </rfmt>
  <rfmt sheetId="9" s="1" sqref="Q93" start="0" length="0">
    <dxf>
      <font>
        <sz val="10"/>
        <color auto="1"/>
        <name val="Calibri"/>
        <scheme val="none"/>
      </font>
      <alignment vertical="center" readingOrder="0"/>
    </dxf>
  </rfmt>
  <rfmt sheetId="9" s="1" sqref="R93" start="0" length="0">
    <dxf>
      <font>
        <sz val="10"/>
        <color auto="1"/>
        <name val="Calibri"/>
        <scheme val="none"/>
      </font>
      <alignment vertical="center" readingOrder="0"/>
    </dxf>
  </rfmt>
  <rfmt sheetId="9" s="1" sqref="S93" start="0" length="0">
    <dxf>
      <font>
        <sz val="10"/>
        <color auto="1"/>
        <name val="Calibri"/>
        <scheme val="none"/>
      </font>
      <alignment vertical="center" readingOrder="0"/>
    </dxf>
  </rfmt>
  <rfmt sheetId="9" s="1" sqref="T93" start="0" length="0">
    <dxf>
      <font>
        <sz val="10"/>
        <color auto="1"/>
        <name val="Calibri"/>
        <scheme val="none"/>
      </font>
      <alignment vertical="center" readingOrder="0"/>
    </dxf>
  </rfmt>
  <rfmt sheetId="9" s="1" sqref="U93" start="0" length="0">
    <dxf>
      <font>
        <sz val="10"/>
        <color auto="1"/>
        <name val="Calibri"/>
        <scheme val="none"/>
      </font>
      <alignment vertical="center" readingOrder="0"/>
    </dxf>
  </rfmt>
  <rfmt sheetId="9" s="1" sqref="V93" start="0" length="0">
    <dxf>
      <font>
        <sz val="10"/>
        <color auto="1"/>
        <name val="Calibri"/>
        <scheme val="none"/>
      </font>
      <alignment vertical="center" readingOrder="0"/>
    </dxf>
  </rfmt>
  <rfmt sheetId="9" s="1" sqref="W93" start="0" length="0">
    <dxf>
      <font>
        <sz val="10"/>
        <color auto="1"/>
        <name val="Calibri"/>
        <scheme val="none"/>
      </font>
      <alignment vertical="center" readingOrder="0"/>
    </dxf>
  </rfmt>
  <rfmt sheetId="9" s="1" sqref="A86:XFD86" start="0" length="0">
    <dxf>
      <font>
        <sz val="10"/>
        <color auto="1"/>
        <name val="Calibri"/>
        <scheme val="none"/>
      </font>
      <alignment vertical="center" readingOrder="0"/>
    </dxf>
  </rfmt>
  <rcc rId="2242" sId="9" odxf="1" s="1" dxf="1">
    <nc r="A8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43" sId="9" odxf="1" s="1" dxf="1">
    <nc r="B87"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4" sId="9" odxf="1" s="1" dxf="1">
    <nc r="C87">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5" sId="9" odxf="1" s="1" dxf="1">
    <nc r="D87"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46" sId="9" odxf="1" s="1" dxf="1">
    <nc r="E87" t="inlineStr">
      <is>
        <t>Do you have any heartburn, reflux or hiatus hernia?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47" sId="9" odxf="1" s="1" dxf="1">
    <nc r="F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8" sId="9" odxf="1" s="1" dxf="1">
    <nc r="G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49" sId="9" odxf="1" s="1" dxf="1">
    <nc r="H87"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4" start="0" length="0">
    <dxf>
      <font>
        <sz val="10"/>
        <color auto="1"/>
        <name val="Calibri"/>
        <scheme val="none"/>
      </font>
      <alignment vertical="center" readingOrder="0"/>
    </dxf>
  </rfmt>
  <rfmt sheetId="9" s="1" sqref="J94" start="0" length="0">
    <dxf>
      <font>
        <sz val="10"/>
        <color auto="1"/>
        <name val="Calibri"/>
        <scheme val="none"/>
      </font>
      <alignment vertical="center" readingOrder="0"/>
    </dxf>
  </rfmt>
  <rfmt sheetId="9" s="1" sqref="K94" start="0" length="0">
    <dxf>
      <font>
        <sz val="10"/>
        <color auto="1"/>
        <name val="Calibri"/>
        <scheme val="none"/>
      </font>
      <alignment vertical="center" readingOrder="0"/>
    </dxf>
  </rfmt>
  <rfmt sheetId="9" s="1" sqref="L94" start="0" length="0">
    <dxf>
      <font>
        <sz val="10"/>
        <color auto="1"/>
        <name val="Calibri"/>
        <scheme val="none"/>
      </font>
      <alignment vertical="center" readingOrder="0"/>
    </dxf>
  </rfmt>
  <rfmt sheetId="9" s="1" sqref="M94" start="0" length="0">
    <dxf>
      <font>
        <sz val="10"/>
        <color auto="1"/>
        <name val="Calibri"/>
        <scheme val="none"/>
      </font>
      <alignment vertical="center" readingOrder="0"/>
    </dxf>
  </rfmt>
  <rcc rId="2250" sId="9" odxf="1" s="1" dxf="1">
    <nc r="N8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1" sId="9" odxf="1" s="1" dxf="1">
    <nc r="O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4" start="0" length="0">
    <dxf>
      <font>
        <sz val="10"/>
        <color auto="1"/>
        <name val="Calibri"/>
        <scheme val="none"/>
      </font>
      <alignment horizontal="center" readingOrder="0"/>
    </dxf>
  </rfmt>
  <rfmt sheetId="9" s="1" sqref="Q94" start="0" length="0">
    <dxf>
      <font>
        <sz val="10"/>
        <color auto="1"/>
        <name val="Calibri"/>
        <scheme val="none"/>
      </font>
      <alignment vertical="center" readingOrder="0"/>
    </dxf>
  </rfmt>
  <rfmt sheetId="9" s="1" sqref="R94" start="0" length="0">
    <dxf>
      <font>
        <sz val="10"/>
        <color auto="1"/>
        <name val="Calibri"/>
        <scheme val="none"/>
      </font>
      <alignment vertical="center" readingOrder="0"/>
    </dxf>
  </rfmt>
  <rfmt sheetId="9" s="1" sqref="S94" start="0" length="0">
    <dxf>
      <font>
        <sz val="10"/>
        <color auto="1"/>
        <name val="Calibri"/>
        <scheme val="none"/>
      </font>
      <alignment vertical="center" readingOrder="0"/>
    </dxf>
  </rfmt>
  <rfmt sheetId="9" s="1" sqref="T94" start="0" length="0">
    <dxf>
      <font>
        <sz val="10"/>
        <color auto="1"/>
        <name val="Calibri"/>
        <scheme val="none"/>
      </font>
      <alignment vertical="center" readingOrder="0"/>
    </dxf>
  </rfmt>
  <rfmt sheetId="9" s="1" sqref="U94" start="0" length="0">
    <dxf>
      <font>
        <sz val="10"/>
        <color auto="1"/>
        <name val="Calibri"/>
        <scheme val="none"/>
      </font>
      <alignment vertical="center" readingOrder="0"/>
    </dxf>
  </rfmt>
  <rfmt sheetId="9" s="1" sqref="V94" start="0" length="0">
    <dxf>
      <font>
        <sz val="10"/>
        <color auto="1"/>
        <name val="Calibri"/>
        <scheme val="none"/>
      </font>
      <alignment vertical="center" readingOrder="0"/>
    </dxf>
  </rfmt>
  <rfmt sheetId="9" s="1" sqref="W94" start="0" length="0">
    <dxf>
      <font>
        <sz val="10"/>
        <color auto="1"/>
        <name val="Calibri"/>
        <scheme val="none"/>
      </font>
      <alignment vertical="center" readingOrder="0"/>
    </dxf>
  </rfmt>
  <rfmt sheetId="9" s="1" sqref="A87:XFD87" start="0" length="0">
    <dxf>
      <font>
        <sz val="10"/>
        <color auto="1"/>
        <name val="Calibri"/>
        <scheme val="none"/>
      </font>
      <alignment vertical="center" readingOrder="0"/>
    </dxf>
  </rfmt>
  <rcc rId="2252" sId="9" odxf="1" s="1" dxf="1">
    <nc r="A88">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53" sId="9" odxf="1" s="1" dxf="1">
    <nc r="B88"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4" sId="9" odxf="1" s="1" dxf="1">
    <nc r="C88">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5" sId="9" odxf="1" s="1" dxf="1">
    <nc r="D88"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56" sId="9" odxf="1" s="1" dxf="1">
    <nc r="E88" t="inlineStr">
      <is>
        <t>Do you have any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57" sId="9" odxf="1" s="1" dxf="1">
    <nc r="F8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8" sId="9" odxf="1" s="1" dxf="1">
    <nc r="G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59" sId="9" odxf="1" s="1" dxf="1">
    <nc r="H8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5" start="0" length="0">
    <dxf>
      <font>
        <sz val="10"/>
        <color auto="1"/>
        <name val="Calibri"/>
        <scheme val="none"/>
      </font>
      <alignment vertical="center" readingOrder="0"/>
    </dxf>
  </rfmt>
  <rfmt sheetId="9" s="1" sqref="J95" start="0" length="0">
    <dxf>
      <font>
        <sz val="10"/>
        <color auto="1"/>
        <name val="Calibri"/>
        <scheme val="none"/>
      </font>
      <alignment vertical="center" readingOrder="0"/>
    </dxf>
  </rfmt>
  <rfmt sheetId="9" s="1" sqref="K95" start="0" length="0">
    <dxf>
      <font>
        <sz val="10"/>
        <color auto="1"/>
        <name val="Calibri"/>
        <scheme val="none"/>
      </font>
      <alignment vertical="center" readingOrder="0"/>
    </dxf>
  </rfmt>
  <rfmt sheetId="9" s="1" sqref="L95" start="0" length="0">
    <dxf>
      <font>
        <sz val="10"/>
        <color auto="1"/>
        <name val="Calibri"/>
        <scheme val="none"/>
      </font>
      <alignment vertical="center" readingOrder="0"/>
    </dxf>
  </rfmt>
  <rfmt sheetId="9" s="1" sqref="M95" start="0" length="0">
    <dxf>
      <font>
        <sz val="10"/>
        <color auto="1"/>
        <name val="Calibri"/>
        <scheme val="none"/>
      </font>
      <alignment vertical="center" readingOrder="0"/>
    </dxf>
  </rfmt>
  <rcc rId="2260" sId="9" odxf="1" s="1" dxf="1">
    <nc r="N88">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1" sId="9" odxf="1" s="1" dxf="1">
    <nc r="O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5" start="0" length="0">
    <dxf>
      <font>
        <sz val="10"/>
        <color auto="1"/>
        <name val="Calibri"/>
        <scheme val="none"/>
      </font>
      <alignment horizontal="center" readingOrder="0"/>
    </dxf>
  </rfmt>
  <rfmt sheetId="9" s="1" sqref="Q95" start="0" length="0">
    <dxf>
      <font>
        <sz val="10"/>
        <color auto="1"/>
        <name val="Calibri"/>
        <scheme val="none"/>
      </font>
      <alignment vertical="center" readingOrder="0"/>
    </dxf>
  </rfmt>
  <rfmt sheetId="9" s="1" sqref="R95" start="0" length="0">
    <dxf>
      <font>
        <sz val="10"/>
        <color auto="1"/>
        <name val="Calibri"/>
        <scheme val="none"/>
      </font>
      <alignment vertical="center" readingOrder="0"/>
    </dxf>
  </rfmt>
  <rfmt sheetId="9" s="1" sqref="S95" start="0" length="0">
    <dxf>
      <font>
        <sz val="10"/>
        <color auto="1"/>
        <name val="Calibri"/>
        <scheme val="none"/>
      </font>
      <alignment vertical="center" readingOrder="0"/>
    </dxf>
  </rfmt>
  <rfmt sheetId="9" s="1" sqref="T95" start="0" length="0">
    <dxf>
      <font>
        <sz val="10"/>
        <color auto="1"/>
        <name val="Calibri"/>
        <scheme val="none"/>
      </font>
      <alignment vertical="center" readingOrder="0"/>
    </dxf>
  </rfmt>
  <rfmt sheetId="9" s="1" sqref="U95" start="0" length="0">
    <dxf>
      <font>
        <sz val="10"/>
        <color auto="1"/>
        <name val="Calibri"/>
        <scheme val="none"/>
      </font>
      <alignment vertical="center" readingOrder="0"/>
    </dxf>
  </rfmt>
  <rfmt sheetId="9" s="1" sqref="V95" start="0" length="0">
    <dxf>
      <font>
        <sz val="10"/>
        <color auto="1"/>
        <name val="Calibri"/>
        <scheme val="none"/>
      </font>
      <alignment vertical="center" readingOrder="0"/>
    </dxf>
  </rfmt>
  <rfmt sheetId="9" s="1" sqref="W95" start="0" length="0">
    <dxf>
      <font>
        <sz val="10"/>
        <color auto="1"/>
        <name val="Calibri"/>
        <scheme val="none"/>
      </font>
      <alignment vertical="center" readingOrder="0"/>
    </dxf>
  </rfmt>
  <rfmt sheetId="9" s="1" sqref="A88:XFD88" start="0" length="0">
    <dxf>
      <font>
        <sz val="10"/>
        <color auto="1"/>
        <name val="Calibri"/>
        <scheme val="none"/>
      </font>
      <alignment vertical="center" readingOrder="0"/>
    </dxf>
  </rfmt>
  <rcc rId="2262" sId="9" odxf="1" s="1" dxf="1">
    <nc r="A89">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63" sId="9" odxf="1" s="1" dxf="1">
    <nc r="B89"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4" sId="9" odxf="1" s="1" dxf="1">
    <nc r="C8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5" sId="9" odxf="1" s="1" dxf="1">
    <nc r="D89"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6" sId="9" odxf="1" s="1" dxf="1">
    <nc r="E89" t="inlineStr">
      <is>
        <t>Have you ever had hepatitis?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67" sId="9" odxf="1" s="1" dxf="1">
    <nc r="F89"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68" sId="9" odxf="1" s="1" dxf="1">
    <nc r="G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69" sId="9" odxf="1" s="1" dxf="1">
    <nc r="H89"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6" start="0" length="0">
    <dxf>
      <font>
        <sz val="10"/>
        <color auto="1"/>
        <name val="Calibri"/>
        <scheme val="none"/>
      </font>
      <alignment vertical="center" readingOrder="0"/>
    </dxf>
  </rfmt>
  <rcc rId="2270" sId="9" odxf="1" s="1" dxf="1">
    <nc r="J8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1" sId="9" odxf="1" s="1" dxf="1">
    <nc r="K8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96" start="0" length="0">
    <dxf>
      <font>
        <sz val="10"/>
        <color auto="1"/>
        <name val="Calibri"/>
        <scheme val="none"/>
      </font>
    </dxf>
  </rfmt>
  <rfmt sheetId="9" s="1" sqref="M96" start="0" length="0">
    <dxf>
      <font>
        <sz val="10"/>
        <color auto="1"/>
        <name val="Calibri"/>
        <scheme val="none"/>
      </font>
    </dxf>
  </rfmt>
  <rcc rId="2272" sId="9" odxf="1" s="1" dxf="1">
    <nc r="N89">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3" sId="9" odxf="1" s="1" dxf="1">
    <nc r="O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6" start="0" length="0">
    <dxf>
      <font>
        <sz val="10"/>
        <color auto="1"/>
        <name val="Calibri"/>
        <scheme val="none"/>
      </font>
      <alignment horizontal="center" readingOrder="0"/>
    </dxf>
  </rfmt>
  <rfmt sheetId="9" s="1" sqref="Q96" start="0" length="0">
    <dxf>
      <font>
        <sz val="10"/>
        <color auto="1"/>
        <name val="Calibri"/>
        <scheme val="none"/>
      </font>
      <alignment vertical="center" readingOrder="0"/>
    </dxf>
  </rfmt>
  <rfmt sheetId="9" s="1" sqref="R96" start="0" length="0">
    <dxf>
      <font>
        <sz val="10"/>
        <color auto="1"/>
        <name val="Calibri"/>
        <scheme val="none"/>
      </font>
      <alignment vertical="center" readingOrder="0"/>
    </dxf>
  </rfmt>
  <rfmt sheetId="9" s="1" sqref="S96" start="0" length="0">
    <dxf>
      <font>
        <sz val="10"/>
        <color auto="1"/>
        <name val="Calibri"/>
        <scheme val="none"/>
      </font>
      <alignment vertical="center" readingOrder="0"/>
    </dxf>
  </rfmt>
  <rfmt sheetId="9" s="1" sqref="T96" start="0" length="0">
    <dxf>
      <font>
        <sz val="10"/>
        <color auto="1"/>
        <name val="Calibri"/>
        <scheme val="none"/>
      </font>
      <alignment vertical="center" readingOrder="0"/>
    </dxf>
  </rfmt>
  <rfmt sheetId="9" s="1" sqref="U96" start="0" length="0">
    <dxf>
      <font>
        <sz val="10"/>
        <color auto="1"/>
        <name val="Calibri"/>
        <scheme val="none"/>
      </font>
      <alignment vertical="center" readingOrder="0"/>
    </dxf>
  </rfmt>
  <rfmt sheetId="9" s="1" sqref="V96" start="0" length="0">
    <dxf>
      <font>
        <sz val="10"/>
        <color auto="1"/>
        <name val="Calibri"/>
        <scheme val="none"/>
      </font>
      <alignment vertical="center" readingOrder="0"/>
    </dxf>
  </rfmt>
  <rfmt sheetId="9" s="1" sqref="W96" start="0" length="0">
    <dxf>
      <font>
        <sz val="10"/>
        <color auto="1"/>
        <name val="Calibri"/>
        <scheme val="none"/>
      </font>
      <alignment vertical="center" readingOrder="0"/>
    </dxf>
  </rfmt>
  <rfmt sheetId="9" s="1" sqref="A89:XFD89" start="0" length="0">
    <dxf>
      <font>
        <sz val="10"/>
        <color auto="1"/>
        <name val="Calibri"/>
        <scheme val="none"/>
      </font>
      <alignment vertical="center" readingOrder="0"/>
    </dxf>
  </rfmt>
  <rcc rId="2274" sId="9" odxf="1" s="1" dxf="1">
    <nc r="A90">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75" sId="9" odxf="1" s="1" dxf="1">
    <nc r="B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6" sId="9" odxf="1" s="1" dxf="1">
    <nc r="C90">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77" sId="9" odxf="1" s="1" dxf="1">
    <nc r="D90"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78" sId="9" odxf="1" s="1" dxf="1">
    <nc r="E90" t="inlineStr">
      <is>
        <t>Have you ever been diagnosed with 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79" sId="9" odxf="1" s="1" dxf="1">
    <nc r="F90"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0" sId="9" odxf="1" s="1" dxf="1">
    <nc r="G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1" sId="9" odxf="1" s="1" dxf="1">
    <nc r="H9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7" start="0" length="0">
    <dxf>
      <font>
        <sz val="10"/>
        <color auto="1"/>
        <name val="Calibri"/>
        <scheme val="none"/>
      </font>
      <alignment vertical="center" readingOrder="0"/>
    </dxf>
  </rfmt>
  <rfmt sheetId="9" s="1" sqref="J97" start="0" length="0">
    <dxf>
      <font>
        <sz val="10"/>
        <color auto="1"/>
        <name val="Calibri"/>
        <scheme val="none"/>
      </font>
      <alignment vertical="center" readingOrder="0"/>
    </dxf>
  </rfmt>
  <rfmt sheetId="9" s="1" sqref="K97" start="0" length="0">
    <dxf>
      <font>
        <sz val="10"/>
        <color auto="1"/>
        <name val="Calibri"/>
        <scheme val="none"/>
      </font>
      <alignment vertical="center" readingOrder="0"/>
    </dxf>
  </rfmt>
  <rfmt sheetId="9" s="1" sqref="L97" start="0" length="0">
    <dxf>
      <font>
        <sz val="10"/>
        <color auto="1"/>
        <name val="Calibri"/>
        <scheme val="none"/>
      </font>
      <alignment vertical="center" readingOrder="0"/>
    </dxf>
  </rfmt>
  <rfmt sheetId="9" s="1" sqref="M97" start="0" length="0">
    <dxf>
      <font>
        <sz val="10"/>
        <color auto="1"/>
        <name val="Calibri"/>
        <scheme val="none"/>
      </font>
      <alignment vertical="center" readingOrder="0"/>
    </dxf>
  </rfmt>
  <rcc rId="2282" sId="9" odxf="1" s="1" dxf="1">
    <nc r="N90">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3" sId="9" odxf="1" s="1" dxf="1">
    <nc r="O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7" start="0" length="0">
    <dxf>
      <font>
        <sz val="10"/>
        <color auto="1"/>
        <name val="Calibri"/>
        <scheme val="none"/>
      </font>
      <alignment horizontal="center" readingOrder="0"/>
    </dxf>
  </rfmt>
  <rfmt sheetId="9" s="1" sqref="Q97" start="0" length="0">
    <dxf>
      <font>
        <sz val="10"/>
        <color auto="1"/>
        <name val="Calibri"/>
        <scheme val="none"/>
      </font>
      <alignment vertical="center" readingOrder="0"/>
    </dxf>
  </rfmt>
  <rfmt sheetId="9" s="1" sqref="R97" start="0" length="0">
    <dxf>
      <font>
        <sz val="10"/>
        <color auto="1"/>
        <name val="Calibri"/>
        <scheme val="none"/>
      </font>
      <alignment vertical="center" readingOrder="0"/>
    </dxf>
  </rfmt>
  <rfmt sheetId="9" s="1" sqref="S97" start="0" length="0">
    <dxf>
      <font>
        <sz val="10"/>
        <color auto="1"/>
        <name val="Calibri"/>
        <scheme val="none"/>
      </font>
      <alignment vertical="center" readingOrder="0"/>
    </dxf>
  </rfmt>
  <rfmt sheetId="9" s="1" sqref="T97" start="0" length="0">
    <dxf>
      <font>
        <sz val="10"/>
        <color auto="1"/>
        <name val="Calibri"/>
        <scheme val="none"/>
      </font>
      <alignment vertical="center" readingOrder="0"/>
    </dxf>
  </rfmt>
  <rfmt sheetId="9" s="1" sqref="U97" start="0" length="0">
    <dxf>
      <font>
        <sz val="10"/>
        <color auto="1"/>
        <name val="Calibri"/>
        <scheme val="none"/>
      </font>
      <alignment vertical="center" readingOrder="0"/>
    </dxf>
  </rfmt>
  <rfmt sheetId="9" s="1" sqref="V97" start="0" length="0">
    <dxf>
      <font>
        <sz val="10"/>
        <color auto="1"/>
        <name val="Calibri"/>
        <scheme val="none"/>
      </font>
      <alignment vertical="center" readingOrder="0"/>
    </dxf>
  </rfmt>
  <rfmt sheetId="9" s="1" sqref="W97" start="0" length="0">
    <dxf>
      <font>
        <sz val="10"/>
        <color auto="1"/>
        <name val="Calibri"/>
        <scheme val="none"/>
      </font>
      <alignment vertical="center" readingOrder="0"/>
    </dxf>
  </rfmt>
  <rfmt sheetId="9" s="1" sqref="A90:XFD90" start="0" length="0">
    <dxf>
      <font>
        <sz val="10"/>
        <color auto="1"/>
        <name val="Calibri"/>
        <scheme val="none"/>
      </font>
      <alignment vertical="center" readingOrder="0"/>
    </dxf>
  </rfmt>
  <rcc rId="2284" sId="9" odxf="1" s="1" dxf="1">
    <nc r="A91">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85" sId="9" odxf="1" s="1" dxf="1">
    <nc r="B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6" sId="9" odxf="1" s="1" dxf="1">
    <nc r="C91">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87" sId="9" odxf="1" s="1" dxf="1">
    <nc r="D91"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88" sId="9" odxf="1" s="1" dxf="1">
    <nc r="E91" t="inlineStr">
      <is>
        <t>Do you have 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289" sId="9" odxf="1" s="1" dxf="1">
    <nc r="F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0" sId="9" odxf="1" s="1" dxf="1">
    <nc r="G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291" sId="9" odxf="1" s="1" dxf="1">
    <nc r="H9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98" start="0" length="0">
    <dxf>
      <font>
        <sz val="10"/>
        <color auto="1"/>
        <name val="Calibri"/>
        <scheme val="none"/>
      </font>
      <alignment vertical="center" readingOrder="0"/>
    </dxf>
  </rfmt>
  <rfmt sheetId="9" s="1" sqref="J98" start="0" length="0">
    <dxf>
      <font>
        <sz val="10"/>
        <color auto="1"/>
        <name val="Calibri"/>
        <scheme val="none"/>
      </font>
      <alignment vertical="center" readingOrder="0"/>
    </dxf>
  </rfmt>
  <rfmt sheetId="9" s="1" sqref="K98" start="0" length="0">
    <dxf>
      <font>
        <sz val="10"/>
        <color auto="1"/>
        <name val="Calibri"/>
        <scheme val="none"/>
      </font>
      <alignment vertical="center" readingOrder="0"/>
    </dxf>
  </rfmt>
  <rfmt sheetId="9" s="1" sqref="L98" start="0" length="0">
    <dxf>
      <font>
        <sz val="10"/>
        <color auto="1"/>
        <name val="Calibri"/>
        <scheme val="none"/>
      </font>
      <alignment vertical="center" readingOrder="0"/>
    </dxf>
  </rfmt>
  <rfmt sheetId="9" s="1" sqref="M98" start="0" length="0">
    <dxf>
      <font>
        <sz val="10"/>
        <color auto="1"/>
        <name val="Calibri"/>
        <scheme val="none"/>
      </font>
      <alignment vertical="center" readingOrder="0"/>
    </dxf>
  </rfmt>
  <rcc rId="2292" sId="9" odxf="1" s="1" dxf="1">
    <nc r="N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3" sId="9" odxf="1" s="1" dxf="1">
    <nc r="O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8" start="0" length="0">
    <dxf>
      <font>
        <sz val="10"/>
        <color auto="1"/>
        <name val="Calibri"/>
        <scheme val="none"/>
      </font>
      <alignment horizontal="center" readingOrder="0"/>
    </dxf>
  </rfmt>
  <rfmt sheetId="9" s="1" sqref="Q98" start="0" length="0">
    <dxf>
      <font>
        <sz val="10"/>
        <color auto="1"/>
        <name val="Calibri"/>
        <scheme val="none"/>
      </font>
      <alignment vertical="center" readingOrder="0"/>
    </dxf>
  </rfmt>
  <rfmt sheetId="9" s="1" sqref="R98" start="0" length="0">
    <dxf>
      <font>
        <sz val="10"/>
        <color auto="1"/>
        <name val="Calibri"/>
        <scheme val="none"/>
      </font>
      <alignment vertical="center" readingOrder="0"/>
    </dxf>
  </rfmt>
  <rfmt sheetId="9" s="1" sqref="S98" start="0" length="0">
    <dxf>
      <font>
        <sz val="10"/>
        <color auto="1"/>
        <name val="Calibri"/>
        <scheme val="none"/>
      </font>
      <alignment vertical="center" readingOrder="0"/>
    </dxf>
  </rfmt>
  <rfmt sheetId="9" s="1" sqref="T98" start="0" length="0">
    <dxf>
      <font>
        <sz val="10"/>
        <color auto="1"/>
        <name val="Calibri"/>
        <scheme val="none"/>
      </font>
      <alignment vertical="center" readingOrder="0"/>
    </dxf>
  </rfmt>
  <rfmt sheetId="9" s="1" sqref="U98" start="0" length="0">
    <dxf>
      <font>
        <sz val="10"/>
        <color auto="1"/>
        <name val="Calibri"/>
        <scheme val="none"/>
      </font>
      <alignment vertical="center" readingOrder="0"/>
    </dxf>
  </rfmt>
  <rfmt sheetId="9" s="1" sqref="V98" start="0" length="0">
    <dxf>
      <font>
        <sz val="10"/>
        <color auto="1"/>
        <name val="Calibri"/>
        <scheme val="none"/>
      </font>
      <alignment vertical="center" readingOrder="0"/>
    </dxf>
  </rfmt>
  <rfmt sheetId="9" s="1" sqref="W98" start="0" length="0">
    <dxf>
      <font>
        <sz val="10"/>
        <color auto="1"/>
        <name val="Calibri"/>
        <scheme val="none"/>
      </font>
      <alignment vertical="center" readingOrder="0"/>
    </dxf>
  </rfmt>
  <rfmt sheetId="9" s="1" sqref="A91:XFD91" start="0" length="0">
    <dxf>
      <font>
        <sz val="10"/>
        <color auto="1"/>
        <name val="Calibri"/>
        <scheme val="none"/>
      </font>
      <alignment vertical="center" readingOrder="0"/>
    </dxf>
  </rfmt>
  <rcc rId="2294" sId="9" odxf="1" s="1" dxf="1">
    <nc r="A9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295" sId="9" odxf="1" s="1" dxf="1">
    <nc r="B9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6" sId="9" odxf="1" s="1" dxf="1">
    <nc r="C92">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7" sId="9" odxf="1" s="1" dxf="1">
    <nc r="D9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298" sId="9" odxf="1" s="1" dxf="1">
    <nc r="E92" t="inlineStr">
      <is>
        <t>What do you use to treat your diabetes?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299" sId="9" odxf="1" s="1" dxf="1">
    <nc r="F9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0" sId="9" odxf="1" s="1" dxf="1">
    <nc r="G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01" sId="9" odxf="1" s="1" dxf="1">
    <nc r="H92" t="inlineStr">
      <is>
        <t>Diabetes_treatment_patient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99" start="0" length="0">
    <dxf>
      <font>
        <sz val="10"/>
        <color auto="1"/>
        <name val="Calibri"/>
        <scheme val="none"/>
      </font>
      <alignment vertical="center" readingOrder="0"/>
    </dxf>
  </rfmt>
  <rfmt sheetId="9" s="1" sqref="J99" start="0" length="0">
    <dxf>
      <font>
        <sz val="10"/>
        <color auto="1"/>
        <name val="Calibri"/>
        <scheme val="none"/>
      </font>
      <alignment vertical="center" readingOrder="0"/>
    </dxf>
  </rfmt>
  <rfmt sheetId="9" s="1" sqref="K99" start="0" length="0">
    <dxf>
      <font>
        <sz val="10"/>
        <color auto="1"/>
        <name val="Calibri"/>
        <scheme val="none"/>
      </font>
      <alignment vertical="center" readingOrder="0"/>
    </dxf>
  </rfmt>
  <rfmt sheetId="9" s="1" sqref="L99" start="0" length="0">
    <dxf>
      <font>
        <sz val="10"/>
        <color auto="1"/>
        <name val="Calibri"/>
        <scheme val="none"/>
      </font>
      <alignment vertical="center" readingOrder="0"/>
    </dxf>
  </rfmt>
  <rfmt sheetId="9" s="1" sqref="M99" start="0" length="0">
    <dxf>
      <font>
        <sz val="10"/>
        <color auto="1"/>
        <name val="Calibri"/>
        <scheme val="none"/>
      </font>
      <alignment vertical="center" readingOrder="0"/>
    </dxf>
  </rfmt>
  <rcc rId="2302" sId="9" odxf="1" s="1" dxf="1">
    <nc r="N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3" sId="9" odxf="1" s="1" dxf="1">
    <nc r="O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99" start="0" length="0">
    <dxf>
      <font>
        <sz val="10"/>
        <color indexed="8"/>
        <name val="Calibri"/>
        <scheme val="none"/>
      </font>
      <alignment horizontal="center" readingOrder="0"/>
    </dxf>
  </rfmt>
  <rfmt sheetId="9" s="1" sqref="Q99" start="0" length="0">
    <dxf>
      <font>
        <sz val="10"/>
        <color auto="1"/>
        <name val="Calibri"/>
        <scheme val="none"/>
      </font>
      <alignment vertical="center" readingOrder="0"/>
    </dxf>
  </rfmt>
  <rfmt sheetId="9" s="1" sqref="R99" start="0" length="0">
    <dxf>
      <font>
        <sz val="10"/>
        <color auto="1"/>
        <name val="Calibri"/>
        <scheme val="none"/>
      </font>
      <alignment vertical="center" readingOrder="0"/>
    </dxf>
  </rfmt>
  <rfmt sheetId="9" s="1" sqref="S99" start="0" length="0">
    <dxf>
      <font>
        <sz val="10"/>
        <color auto="1"/>
        <name val="Calibri"/>
        <scheme val="none"/>
      </font>
      <alignment vertical="center" readingOrder="0"/>
    </dxf>
  </rfmt>
  <rfmt sheetId="9" s="1" sqref="T99" start="0" length="0">
    <dxf>
      <font>
        <sz val="10"/>
        <color auto="1"/>
        <name val="Calibri"/>
        <scheme val="none"/>
      </font>
      <alignment vertical="center" readingOrder="0"/>
    </dxf>
  </rfmt>
  <rfmt sheetId="9" s="1" sqref="U99" start="0" length="0">
    <dxf>
      <font>
        <sz val="10"/>
        <color auto="1"/>
        <name val="Calibri"/>
        <scheme val="none"/>
      </font>
      <alignment vertical="center" readingOrder="0"/>
    </dxf>
  </rfmt>
  <rfmt sheetId="9" s="1" sqref="V99" start="0" length="0">
    <dxf>
      <font>
        <sz val="10"/>
        <color auto="1"/>
        <name val="Calibri"/>
        <scheme val="none"/>
      </font>
      <alignment vertical="center" readingOrder="0"/>
    </dxf>
  </rfmt>
  <rfmt sheetId="9" s="1" sqref="W99" start="0" length="0">
    <dxf>
      <font>
        <sz val="10"/>
        <color auto="1"/>
        <name val="Calibri"/>
        <scheme val="none"/>
      </font>
      <alignment vertical="center" readingOrder="0"/>
    </dxf>
  </rfmt>
  <rfmt sheetId="9" s="1" sqref="A92:XFD92" start="0" length="0">
    <dxf>
      <font>
        <sz val="10"/>
        <color auto="1"/>
        <name val="Calibri"/>
        <scheme val="none"/>
      </font>
      <alignment vertical="center" readingOrder="0"/>
    </dxf>
  </rfmt>
  <rcc rId="2304" sId="9" odxf="1" s="1" dxf="1">
    <nc r="A93">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05" sId="9" odxf="1" s="1" dxf="1">
    <nc r="B93"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6" sId="9" odxf="1" s="1" dxf="1">
    <nc r="C9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7" sId="9" odxf="1" s="1" dxf="1">
    <nc r="D93"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08" sId="9" odxf="1" s="1" dxf="1">
    <nc r="E93" t="inlineStr">
      <is>
        <t>Have you been diagnosed with thyroid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09" sId="9" odxf="1" s="1" dxf="1">
    <nc r="F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0" sId="9" odxf="1" s="1" dxf="1">
    <nc r="G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11" sId="9" odxf="1" s="1" dxf="1">
    <nc r="H9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0" start="0" length="0">
    <dxf>
      <font>
        <sz val="10"/>
        <color auto="1"/>
        <name val="Calibri"/>
        <scheme val="none"/>
      </font>
      <alignment vertical="center" readingOrder="0"/>
    </dxf>
  </rfmt>
  <rfmt sheetId="9" s="1" sqref="J100" start="0" length="0">
    <dxf>
      <font>
        <sz val="10"/>
        <color auto="1"/>
        <name val="Calibri"/>
        <scheme val="none"/>
      </font>
    </dxf>
  </rfmt>
  <rfmt sheetId="9" s="1" sqref="K100" start="0" length="0">
    <dxf>
      <font>
        <sz val="10"/>
        <color auto="1"/>
        <name val="Calibri"/>
        <scheme val="none"/>
      </font>
    </dxf>
  </rfmt>
  <rfmt sheetId="9" s="1" sqref="L100" start="0" length="0">
    <dxf>
      <font>
        <sz val="10"/>
        <color auto="1"/>
        <name val="Calibri"/>
        <scheme val="none"/>
      </font>
    </dxf>
  </rfmt>
  <rfmt sheetId="9" s="1" sqref="M100" start="0" length="0">
    <dxf>
      <font>
        <sz val="10"/>
        <color auto="1"/>
        <name val="Calibri"/>
        <scheme val="none"/>
      </font>
    </dxf>
  </rfmt>
  <rcc rId="2312" sId="9" odxf="1" s="1" dxf="1">
    <nc r="N93">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3" sId="9" odxf="1" s="1" dxf="1">
    <nc r="O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0" start="0" length="0">
    <dxf>
      <font>
        <sz val="10"/>
        <color auto="1"/>
        <name val="Calibri"/>
        <scheme val="none"/>
      </font>
      <alignment horizontal="center" readingOrder="0"/>
    </dxf>
  </rfmt>
  <rfmt sheetId="9" s="1" sqref="Q100" start="0" length="0">
    <dxf>
      <font>
        <sz val="10"/>
        <color auto="1"/>
        <name val="Calibri"/>
        <scheme val="none"/>
      </font>
      <alignment vertical="center" readingOrder="0"/>
    </dxf>
  </rfmt>
  <rfmt sheetId="9" s="1" sqref="R100" start="0" length="0">
    <dxf>
      <font>
        <sz val="10"/>
        <color auto="1"/>
        <name val="Calibri"/>
        <scheme val="none"/>
      </font>
      <alignment vertical="center" readingOrder="0"/>
    </dxf>
  </rfmt>
  <rfmt sheetId="9" s="1" sqref="S100" start="0" length="0">
    <dxf>
      <font>
        <sz val="10"/>
        <color auto="1"/>
        <name val="Calibri"/>
        <scheme val="none"/>
      </font>
      <alignment vertical="center" readingOrder="0"/>
    </dxf>
  </rfmt>
  <rfmt sheetId="9" s="1" sqref="T100" start="0" length="0">
    <dxf>
      <font>
        <sz val="10"/>
        <color auto="1"/>
        <name val="Calibri"/>
        <scheme val="none"/>
      </font>
      <alignment vertical="center" readingOrder="0"/>
    </dxf>
  </rfmt>
  <rfmt sheetId="9" s="1" sqref="U100" start="0" length="0">
    <dxf>
      <font>
        <sz val="10"/>
        <color auto="1"/>
        <name val="Calibri"/>
        <scheme val="none"/>
      </font>
      <alignment vertical="center" readingOrder="0"/>
    </dxf>
  </rfmt>
  <rfmt sheetId="9" s="1" sqref="V100" start="0" length="0">
    <dxf>
      <font>
        <sz val="10"/>
        <color auto="1"/>
        <name val="Calibri"/>
        <scheme val="none"/>
      </font>
      <alignment vertical="center" readingOrder="0"/>
    </dxf>
  </rfmt>
  <rfmt sheetId="9" s="1" sqref="W100" start="0" length="0">
    <dxf>
      <font>
        <sz val="10"/>
        <color auto="1"/>
        <name val="Calibri"/>
        <scheme val="none"/>
      </font>
      <alignment vertical="center" readingOrder="0"/>
    </dxf>
  </rfmt>
  <rfmt sheetId="9" s="1" sqref="A93:XFD93" start="0" length="0">
    <dxf>
      <font>
        <sz val="10"/>
        <color auto="1"/>
        <name val="Calibri"/>
        <scheme val="none"/>
      </font>
      <alignment vertical="center" readingOrder="0"/>
    </dxf>
  </rfmt>
  <rcc rId="2314" sId="9" odxf="1" s="1" dxf="1">
    <nc r="A94">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15" sId="9" odxf="1" s="1" dxf="1">
    <nc r="B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6" sId="9" odxf="1" s="1" dxf="1">
    <nc r="C94">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17" sId="9" odxf="1" s="1" dxf="1">
    <nc r="D94"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18" sId="9" odxf="1" s="1" dxf="1">
    <nc r="E94" t="inlineStr">
      <is>
        <t>Have you had an overactive thyroid (hyperthyroidism)?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19" sId="9" odxf="1" s="1" dxf="1">
    <nc r="F94"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0" sId="9" odxf="1" s="1" dxf="1">
    <nc r="G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21" sId="9" odxf="1" s="1" dxf="1">
    <nc r="H94"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1" start="0" length="0">
    <dxf>
      <font>
        <sz val="10"/>
        <color auto="1"/>
        <name val="Calibri"/>
        <scheme val="none"/>
      </font>
      <alignment vertical="center" readingOrder="0"/>
    </dxf>
  </rfmt>
  <rcc rId="2322" sId="9" odxf="1" s="1" dxf="1">
    <nc r="J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23" sId="9" odxf="1" s="1" dxf="1">
    <nc r="K9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01" start="0" length="0">
    <dxf>
      <font>
        <sz val="10"/>
        <color auto="1"/>
        <name val="Calibri"/>
        <scheme val="none"/>
      </font>
    </dxf>
  </rfmt>
  <rfmt sheetId="9" s="1" sqref="M101" start="0" length="0">
    <dxf>
      <font>
        <sz val="10"/>
        <color auto="1"/>
        <name val="Calibri"/>
        <scheme val="none"/>
      </font>
    </dxf>
  </rfmt>
  <rcc rId="2324" sId="9" odxf="1" s="1" dxf="1">
    <nc r="N94">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5" sId="9" odxf="1" s="1" dxf="1">
    <nc r="O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1" start="0" length="0">
    <dxf>
      <font>
        <sz val="10"/>
        <color auto="1"/>
        <name val="Calibri"/>
        <scheme val="none"/>
      </font>
      <alignment horizontal="center" readingOrder="0"/>
    </dxf>
  </rfmt>
  <rfmt sheetId="9" s="1" sqref="Q101" start="0" length="0">
    <dxf>
      <font>
        <sz val="10"/>
        <color auto="1"/>
        <name val="Calibri"/>
        <scheme val="none"/>
      </font>
      <alignment vertical="center" readingOrder="0"/>
    </dxf>
  </rfmt>
  <rfmt sheetId="9" s="1" sqref="R101" start="0" length="0">
    <dxf>
      <font>
        <sz val="10"/>
        <color auto="1"/>
        <name val="Calibri"/>
        <scheme val="none"/>
      </font>
      <alignment vertical="center" readingOrder="0"/>
    </dxf>
  </rfmt>
  <rfmt sheetId="9" s="1" sqref="S101" start="0" length="0">
    <dxf>
      <font>
        <sz val="10"/>
        <color auto="1"/>
        <name val="Calibri"/>
        <scheme val="none"/>
      </font>
      <alignment vertical="center" readingOrder="0"/>
    </dxf>
  </rfmt>
  <rfmt sheetId="9" s="1" sqref="T101" start="0" length="0">
    <dxf>
      <font>
        <sz val="10"/>
        <color auto="1"/>
        <name val="Calibri"/>
        <scheme val="none"/>
      </font>
      <alignment vertical="center" readingOrder="0"/>
    </dxf>
  </rfmt>
  <rfmt sheetId="9" s="1" sqref="U101" start="0" length="0">
    <dxf>
      <font>
        <sz val="10"/>
        <color auto="1"/>
        <name val="Calibri"/>
        <scheme val="none"/>
      </font>
      <alignment vertical="center" readingOrder="0"/>
    </dxf>
  </rfmt>
  <rfmt sheetId="9" s="1" sqref="V101" start="0" length="0">
    <dxf>
      <font>
        <sz val="10"/>
        <color auto="1"/>
        <name val="Calibri"/>
        <scheme val="none"/>
      </font>
      <alignment vertical="center" readingOrder="0"/>
    </dxf>
  </rfmt>
  <rfmt sheetId="9" s="1" sqref="W101" start="0" length="0">
    <dxf>
      <font>
        <sz val="10"/>
        <color auto="1"/>
        <name val="Calibri"/>
        <scheme val="none"/>
      </font>
      <alignment vertical="center" readingOrder="0"/>
    </dxf>
  </rfmt>
  <rfmt sheetId="9" s="1" sqref="A94:XFD94" start="0" length="0">
    <dxf>
      <font>
        <sz val="10"/>
        <color auto="1"/>
        <name val="Calibri"/>
        <scheme val="none"/>
      </font>
      <alignment vertical="center" readingOrder="0"/>
    </dxf>
  </rfmt>
  <rcc rId="2326" sId="9" odxf="1" s="1" dxf="1">
    <nc r="A95">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27" sId="9" odxf="1" s="1" dxf="1">
    <nc r="B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8" sId="9" odxf="1" s="1" dxf="1">
    <nc r="C9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29" sId="9" odxf="1" s="1" dxf="1">
    <nc r="D95"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0" sId="9" odxf="1" s="1" dxf="1">
    <nc r="E95" t="inlineStr">
      <is>
        <t>Have you had an underactive thyroid (hypothyroidism)?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31" sId="9" odxf="1" s="1" dxf="1">
    <nc r="F95"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32" sId="9" odxf="1" s="1" dxf="1">
    <nc r="G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33" sId="9" odxf="1" s="1" dxf="1">
    <nc r="H95"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2" start="0" length="0">
    <dxf>
      <font>
        <sz val="10"/>
        <color auto="1"/>
        <name val="Calibri"/>
        <scheme val="none"/>
      </font>
      <alignment vertical="center" readingOrder="0"/>
    </dxf>
  </rfmt>
  <rcc rId="2334" sId="9" odxf="1" s="1" dxf="1">
    <nc r="J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5" sId="9" odxf="1" s="1" dxf="1">
    <nc r="K9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2" start="0" length="0">
    <dxf>
      <font>
        <sz val="10"/>
        <color auto="1"/>
        <name val="Calibri"/>
        <scheme val="none"/>
      </font>
      <alignment vertical="center" readingOrder="0"/>
    </dxf>
  </rfmt>
  <rfmt sheetId="9" s="1" sqref="M102" start="0" length="0">
    <dxf>
      <font>
        <sz val="10"/>
        <color auto="1"/>
        <name val="Calibri"/>
        <scheme val="none"/>
      </font>
      <alignment vertical="center" readingOrder="0"/>
    </dxf>
  </rfmt>
  <rcc rId="2336" sId="9" odxf="1" s="1" dxf="1">
    <nc r="N95">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37" sId="9" odxf="1" s="1" dxf="1">
    <nc r="O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2" start="0" length="0">
    <dxf>
      <font>
        <sz val="10"/>
        <color indexed="8"/>
        <name val="Calibri"/>
        <scheme val="none"/>
      </font>
      <alignment horizontal="center" readingOrder="0"/>
    </dxf>
  </rfmt>
  <rfmt sheetId="9" s="1" sqref="Q102" start="0" length="0">
    <dxf>
      <font>
        <sz val="10"/>
        <color auto="1"/>
        <name val="Calibri"/>
        <scheme val="none"/>
      </font>
      <alignment vertical="center" readingOrder="0"/>
    </dxf>
  </rfmt>
  <rfmt sheetId="9" s="1" sqref="R102" start="0" length="0">
    <dxf>
      <font>
        <sz val="10"/>
        <color auto="1"/>
        <name val="Calibri"/>
        <scheme val="none"/>
      </font>
      <alignment vertical="center" readingOrder="0"/>
    </dxf>
  </rfmt>
  <rfmt sheetId="9" s="1" sqref="S102" start="0" length="0">
    <dxf>
      <font>
        <sz val="10"/>
        <color auto="1"/>
        <name val="Calibri"/>
        <scheme val="none"/>
      </font>
      <alignment vertical="center" readingOrder="0"/>
    </dxf>
  </rfmt>
  <rfmt sheetId="9" s="1" sqref="T102" start="0" length="0">
    <dxf>
      <font>
        <sz val="10"/>
        <color auto="1"/>
        <name val="Calibri"/>
        <scheme val="none"/>
      </font>
      <alignment vertical="center" readingOrder="0"/>
    </dxf>
  </rfmt>
  <rfmt sheetId="9" s="1" sqref="U102" start="0" length="0">
    <dxf>
      <font>
        <sz val="10"/>
        <color auto="1"/>
        <name val="Calibri"/>
        <scheme val="none"/>
      </font>
      <alignment vertical="center" readingOrder="0"/>
    </dxf>
  </rfmt>
  <rfmt sheetId="9" s="1" sqref="V102" start="0" length="0">
    <dxf>
      <font>
        <sz val="10"/>
        <color auto="1"/>
        <name val="Calibri"/>
        <scheme val="none"/>
      </font>
      <alignment vertical="center" readingOrder="0"/>
    </dxf>
  </rfmt>
  <rfmt sheetId="9" s="1" sqref="W102" start="0" length="0">
    <dxf>
      <font>
        <sz val="10"/>
        <color auto="1"/>
        <name val="Calibri"/>
        <scheme val="none"/>
      </font>
      <alignment vertical="center" readingOrder="0"/>
    </dxf>
  </rfmt>
  <rfmt sheetId="9" s="1" sqref="A95:XFD95" start="0" length="0">
    <dxf>
      <font>
        <sz val="10"/>
        <color auto="1"/>
        <name val="Calibri"/>
        <scheme val="none"/>
      </font>
      <alignment vertical="center" readingOrder="0"/>
    </dxf>
  </rfmt>
  <rcc rId="2338" sId="9" odxf="1" s="1" dxf="1">
    <nc r="A96">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39" sId="9" odxf="1" s="1" dxf="1">
    <nc r="B96" t="inlineStr">
      <is>
        <t>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0" sId="9" odxf="1" s="1" dxf="1">
    <nc r="C96">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1" sId="9" odxf="1" s="1" dxf="1">
    <nc r="D96" t="inlineStr">
      <is>
        <t>Renal_Disease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2" sId="9" odxf="1" s="1" dxf="1">
    <nc r="E96" t="inlineStr">
      <is>
        <t>Do you have any kidney disease or kidney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43" sId="9" odxf="1" s="1" dxf="1">
    <nc r="F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4" sId="9" odxf="1" s="1" dxf="1">
    <nc r="G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45" sId="9" odxf="1" s="1" dxf="1">
    <nc r="H9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3" start="0" length="0">
    <dxf>
      <font>
        <sz val="10"/>
        <color auto="1"/>
        <name val="Calibri"/>
        <scheme val="none"/>
      </font>
      <alignment vertical="center" readingOrder="0"/>
    </dxf>
  </rfmt>
  <rcc rId="2346" sId="9" odxf="1" s="1" dxf="1">
    <nc r="J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7" sId="9" odxf="1" s="1" dxf="1">
    <nc r="K9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03" start="0" length="0">
    <dxf>
      <font>
        <sz val="10"/>
        <color auto="1"/>
        <name val="Calibri"/>
        <scheme val="none"/>
      </font>
      <alignment vertical="center" readingOrder="0"/>
    </dxf>
  </rfmt>
  <rfmt sheetId="9" s="1" sqref="M103" start="0" length="0">
    <dxf>
      <font>
        <sz val="10"/>
        <color auto="1"/>
        <name val="Calibri"/>
        <scheme val="none"/>
      </font>
      <alignment vertical="center" readingOrder="0"/>
    </dxf>
  </rfmt>
  <rcc rId="2348" sId="9" odxf="1" s="1" dxf="1">
    <nc r="N96">
      <v>244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49" sId="9" odxf="1" s="1" dxf="1">
    <nc r="O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3" start="0" length="0">
    <dxf>
      <font>
        <sz val="10"/>
        <color auto="1"/>
        <name val="Calibri"/>
        <scheme val="none"/>
      </font>
      <alignment horizontal="center" readingOrder="0"/>
    </dxf>
  </rfmt>
  <rfmt sheetId="9" s="1" sqref="Q103" start="0" length="0">
    <dxf>
      <font>
        <sz val="10"/>
        <color auto="1"/>
        <name val="Calibri"/>
        <scheme val="none"/>
      </font>
      <alignment vertical="center" readingOrder="0"/>
    </dxf>
  </rfmt>
  <rfmt sheetId="9" s="1" sqref="R103" start="0" length="0">
    <dxf>
      <font>
        <sz val="10"/>
        <color auto="1"/>
        <name val="Calibri"/>
        <scheme val="none"/>
      </font>
      <alignment vertical="center" readingOrder="0"/>
    </dxf>
  </rfmt>
  <rfmt sheetId="9" s="1" sqref="S103" start="0" length="0">
    <dxf>
      <font>
        <sz val="10"/>
        <color auto="1"/>
        <name val="Calibri"/>
        <scheme val="none"/>
      </font>
      <alignment vertical="center" readingOrder="0"/>
    </dxf>
  </rfmt>
  <rfmt sheetId="9" s="1" sqref="T103" start="0" length="0">
    <dxf>
      <font>
        <sz val="10"/>
        <color auto="1"/>
        <name val="Calibri"/>
        <scheme val="none"/>
      </font>
      <alignment vertical="center" readingOrder="0"/>
    </dxf>
  </rfmt>
  <rfmt sheetId="9" s="1" sqref="U103" start="0" length="0">
    <dxf>
      <font>
        <sz val="10"/>
        <color auto="1"/>
        <name val="Calibri"/>
        <scheme val="none"/>
      </font>
      <alignment vertical="center" readingOrder="0"/>
    </dxf>
  </rfmt>
  <rfmt sheetId="9" s="1" sqref="V103" start="0" length="0">
    <dxf>
      <font>
        <sz val="10"/>
        <color auto="1"/>
        <name val="Calibri"/>
        <scheme val="none"/>
      </font>
      <alignment vertical="center" readingOrder="0"/>
    </dxf>
  </rfmt>
  <rfmt sheetId="9" s="1" sqref="W103" start="0" length="0">
    <dxf>
      <font>
        <sz val="10"/>
        <color auto="1"/>
        <name val="Calibri"/>
        <scheme val="none"/>
      </font>
      <alignment vertical="center" readingOrder="0"/>
    </dxf>
  </rfmt>
  <rfmt sheetId="9" s="1" sqref="A96:XFD96" start="0" length="0">
    <dxf>
      <font>
        <sz val="10"/>
        <color auto="1"/>
        <name val="Calibri"/>
        <scheme val="none"/>
      </font>
      <alignment vertical="center" readingOrder="0"/>
    </dxf>
  </rfmt>
  <rcc rId="2350" sId="9" odxf="1" s="1" dxf="1">
    <nc r="A97">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51" sId="9" odxf="1" s="1" dxf="1">
    <nc r="B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2" sId="9" odxf="1" s="1" dxf="1">
    <nc r="C9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3" sId="9" odxf="1" s="1" dxf="1">
    <nc r="D97"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4" sId="9" odxf="1" s="1" dxf="1">
    <nc r="E97" t="inlineStr">
      <is>
        <t>Do you have dialysis?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55" sId="9" odxf="1" s="1" dxf="1">
    <nc r="F97" t="inlineStr">
      <is>
        <t>Renal_Failure=Yes or Renal_Failure=Yes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6" sId="9" odxf="1" s="1" dxf="1">
    <nc r="G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57" sId="9" odxf="1" s="1" dxf="1">
    <nc r="H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4" start="0" length="0">
    <dxf>
      <font>
        <sz val="10"/>
        <color auto="1"/>
        <name val="Calibri"/>
        <scheme val="none"/>
      </font>
      <alignment vertical="center" readingOrder="0"/>
    </dxf>
  </rfmt>
  <rfmt sheetId="9" s="1" sqref="J104" start="0" length="0">
    <dxf>
      <font>
        <sz val="10"/>
        <color auto="1"/>
        <name val="Calibri"/>
        <scheme val="none"/>
      </font>
      <alignment vertical="center" readingOrder="0"/>
    </dxf>
  </rfmt>
  <rfmt sheetId="9" s="1" sqref="K104" start="0" length="0">
    <dxf>
      <font>
        <sz val="10"/>
        <color auto="1"/>
        <name val="Calibri"/>
        <scheme val="none"/>
      </font>
      <alignment vertical="center" readingOrder="0"/>
    </dxf>
  </rfmt>
  <rfmt sheetId="9" s="1" sqref="L104" start="0" length="0">
    <dxf>
      <font>
        <sz val="10"/>
        <color auto="1"/>
        <name val="Calibri"/>
        <scheme val="none"/>
      </font>
      <alignment vertical="center" readingOrder="0"/>
    </dxf>
  </rfmt>
  <rfmt sheetId="9" s="1" sqref="M104" start="0" length="0">
    <dxf>
      <font>
        <sz val="10"/>
        <color auto="1"/>
        <name val="Calibri"/>
        <scheme val="none"/>
      </font>
      <alignment vertical="center" readingOrder="0"/>
    </dxf>
  </rfmt>
  <rcc rId="2358" sId="9" odxf="1" s="1" dxf="1">
    <nc r="N97">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59" sId="9" odxf="1" s="1" dxf="1">
    <nc r="O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4" start="0" length="0">
    <dxf>
      <font>
        <sz val="10"/>
        <color indexed="8"/>
        <name val="Calibri"/>
        <scheme val="none"/>
      </font>
      <alignment horizontal="center" readingOrder="0"/>
    </dxf>
  </rfmt>
  <rfmt sheetId="9" s="1" sqref="Q104" start="0" length="0">
    <dxf>
      <font>
        <sz val="10"/>
        <color auto="1"/>
        <name val="Calibri"/>
        <scheme val="none"/>
      </font>
      <alignment vertical="center" readingOrder="0"/>
    </dxf>
  </rfmt>
  <rfmt sheetId="9" s="1" sqref="R104" start="0" length="0">
    <dxf>
      <font>
        <sz val="10"/>
        <color auto="1"/>
        <name val="Calibri"/>
        <scheme val="none"/>
      </font>
      <alignment vertical="center" readingOrder="0"/>
    </dxf>
  </rfmt>
  <rfmt sheetId="9" s="1" sqref="S104" start="0" length="0">
    <dxf>
      <font>
        <sz val="10"/>
        <color auto="1"/>
        <name val="Calibri"/>
        <scheme val="none"/>
      </font>
      <alignment vertical="center" readingOrder="0"/>
    </dxf>
  </rfmt>
  <rfmt sheetId="9" s="1" sqref="T104" start="0" length="0">
    <dxf>
      <font>
        <sz val="10"/>
        <color auto="1"/>
        <name val="Calibri"/>
        <scheme val="none"/>
      </font>
      <alignment vertical="center" readingOrder="0"/>
    </dxf>
  </rfmt>
  <rfmt sheetId="9" s="1" sqref="U104" start="0" length="0">
    <dxf>
      <font>
        <sz val="10"/>
        <color auto="1"/>
        <name val="Calibri"/>
        <scheme val="none"/>
      </font>
      <alignment vertical="center" readingOrder="0"/>
    </dxf>
  </rfmt>
  <rfmt sheetId="9" s="1" sqref="V104" start="0" length="0">
    <dxf>
      <font>
        <sz val="10"/>
        <color auto="1"/>
        <name val="Calibri"/>
        <scheme val="none"/>
      </font>
      <alignment vertical="center" readingOrder="0"/>
    </dxf>
  </rfmt>
  <rfmt sheetId="9" s="1" sqref="W104" start="0" length="0">
    <dxf>
      <font>
        <sz val="10"/>
        <color auto="1"/>
        <name val="Calibri"/>
        <scheme val="none"/>
      </font>
      <alignment vertical="center" readingOrder="0"/>
    </dxf>
  </rfmt>
  <rfmt sheetId="9" s="1" sqref="A97:XFD97" start="0" length="0">
    <dxf>
      <font>
        <sz val="10"/>
        <color auto="1"/>
        <name val="Calibri"/>
        <scheme val="none"/>
      </font>
      <alignment vertical="center" readingOrder="0"/>
    </dxf>
  </rfmt>
  <rcc rId="2360" sId="9" odxf="1" s="1" dxf="1">
    <nc r="A9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61" sId="9" odxf="1" s="1" dxf="1">
    <nc r="B98"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2" sId="9" odxf="1" s="1" dxf="1">
    <nc r="C9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3" sId="9" odxf="1" s="1" dxf="1">
    <nc r="D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4" sId="9" odxf="1" s="1" dxf="1">
    <nc r="E98" t="inlineStr">
      <is>
        <t>What type of dialysis do you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365" sId="9" odxf="1" s="1" dxf="1">
    <nc r="F98"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6" sId="9" odxf="1" s="1" dxf="1">
    <nc r="G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67" sId="9" odxf="1" s="1" dxf="1">
    <nc r="H98"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05" start="0" length="0">
    <dxf>
      <font>
        <sz val="10"/>
        <color auto="1"/>
        <name val="Calibri"/>
        <scheme val="none"/>
      </font>
      <alignment vertical="center" readingOrder="0"/>
    </dxf>
  </rfmt>
  <rfmt sheetId="9" s="1" sqref="J105" start="0" length="0">
    <dxf>
      <font>
        <sz val="10"/>
        <color auto="1"/>
        <name val="Calibri"/>
        <scheme val="none"/>
      </font>
      <alignment vertical="center" readingOrder="0"/>
    </dxf>
  </rfmt>
  <rfmt sheetId="9" s="1" sqref="K105" start="0" length="0">
    <dxf>
      <font>
        <sz val="10"/>
        <color auto="1"/>
        <name val="Calibri"/>
        <scheme val="none"/>
      </font>
      <alignment vertical="center" readingOrder="0"/>
    </dxf>
  </rfmt>
  <rfmt sheetId="9" s="1" sqref="L105" start="0" length="0">
    <dxf>
      <font>
        <sz val="10"/>
        <color auto="1"/>
        <name val="Calibri"/>
        <scheme val="none"/>
      </font>
      <alignment vertical="center" readingOrder="0"/>
    </dxf>
  </rfmt>
  <rfmt sheetId="9" s="1" sqref="M105" start="0" length="0">
    <dxf>
      <font>
        <sz val="10"/>
        <color auto="1"/>
        <name val="Calibri"/>
        <scheme val="none"/>
      </font>
      <alignment vertical="center" readingOrder="0"/>
    </dxf>
  </rfmt>
  <rcc rId="2368" sId="9" odxf="1" s="1" dxf="1">
    <nc r="N98">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69" sId="9" odxf="1" s="1" dxf="1">
    <nc r="O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5" start="0" length="0">
    <dxf>
      <font>
        <sz val="10"/>
        <color indexed="8"/>
        <name val="Calibri"/>
        <scheme val="none"/>
      </font>
      <alignment horizontal="center" readingOrder="0"/>
    </dxf>
  </rfmt>
  <rfmt sheetId="9" s="1" sqref="Q105" start="0" length="0">
    <dxf>
      <font>
        <sz val="10"/>
        <color auto="1"/>
        <name val="Calibri"/>
        <scheme val="none"/>
      </font>
      <alignment vertical="center" readingOrder="0"/>
    </dxf>
  </rfmt>
  <rfmt sheetId="9" s="1" sqref="R105" start="0" length="0">
    <dxf>
      <font>
        <sz val="10"/>
        <color auto="1"/>
        <name val="Calibri"/>
        <scheme val="none"/>
      </font>
      <alignment vertical="center" readingOrder="0"/>
    </dxf>
  </rfmt>
  <rfmt sheetId="9" s="1" sqref="S105" start="0" length="0">
    <dxf>
      <font>
        <sz val="10"/>
        <color auto="1"/>
        <name val="Calibri"/>
        <scheme val="none"/>
      </font>
      <alignment vertical="center" readingOrder="0"/>
    </dxf>
  </rfmt>
  <rfmt sheetId="9" s="1" sqref="T105" start="0" length="0">
    <dxf>
      <font>
        <sz val="10"/>
        <color auto="1"/>
        <name val="Calibri"/>
        <scheme val="none"/>
      </font>
      <alignment vertical="center" readingOrder="0"/>
    </dxf>
  </rfmt>
  <rfmt sheetId="9" s="1" sqref="U105" start="0" length="0">
    <dxf>
      <font>
        <sz val="10"/>
        <color auto="1"/>
        <name val="Calibri"/>
        <scheme val="none"/>
      </font>
      <alignment vertical="center" readingOrder="0"/>
    </dxf>
  </rfmt>
  <rfmt sheetId="9" s="1" sqref="V105" start="0" length="0">
    <dxf>
      <font>
        <sz val="10"/>
        <color auto="1"/>
        <name val="Calibri"/>
        <scheme val="none"/>
      </font>
      <alignment vertical="center" readingOrder="0"/>
    </dxf>
  </rfmt>
  <rfmt sheetId="9" s="1" sqref="W105" start="0" length="0">
    <dxf>
      <font>
        <sz val="10"/>
        <color auto="1"/>
        <name val="Calibri"/>
        <scheme val="none"/>
      </font>
      <alignment vertical="center" readingOrder="0"/>
    </dxf>
  </rfmt>
  <rfmt sheetId="9" s="1" sqref="A98:XFD98" start="0" length="0">
    <dxf>
      <font>
        <sz val="10"/>
        <color auto="1"/>
        <name val="Calibri"/>
        <scheme val="none"/>
      </font>
      <alignment vertical="center" readingOrder="0"/>
    </dxf>
  </rfmt>
  <rcc rId="2370" sId="9" odxf="1" s="1" dxf="1">
    <nc r="A99">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71" sId="9" odxf="1" s="1" dxf="1">
    <nc r="B99"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2" sId="9" odxf="1" s="1" dxf="1">
    <nc r="C99">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3" sId="9" odxf="1" s="1" dxf="1">
    <nc r="D99"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4" sId="9" odxf="1" s="1" dxf="1">
    <nc r="E99" t="inlineStr">
      <is>
        <t>Are you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75" sId="9" odxf="1" s="1" dxf="1">
    <nc r="F99"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76" sId="9" odxf="1" s="1" dxf="1">
    <nc r="G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77" sId="9" odxf="1" s="1" dxf="1">
    <nc r="H9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6" start="0" length="0">
    <dxf>
      <font>
        <sz val="10"/>
        <color auto="1"/>
        <name val="Calibri"/>
        <scheme val="none"/>
      </font>
      <alignment vertical="center" readingOrder="0"/>
    </dxf>
  </rfmt>
  <rfmt sheetId="9" s="1" sqref="J106" start="0" length="0">
    <dxf>
      <font>
        <sz val="10"/>
        <color auto="1"/>
        <name val="Calibri"/>
        <scheme val="none"/>
      </font>
      <alignment vertical="center" readingOrder="0"/>
    </dxf>
  </rfmt>
  <rfmt sheetId="9" s="1" sqref="K106" start="0" length="0">
    <dxf>
      <font>
        <sz val="10"/>
        <color auto="1"/>
        <name val="Calibri"/>
        <scheme val="none"/>
      </font>
      <alignment vertical="center" readingOrder="0"/>
    </dxf>
  </rfmt>
  <rfmt sheetId="9" s="1" sqref="L106" start="0" length="0">
    <dxf>
      <font>
        <sz val="10"/>
        <color auto="1"/>
        <name val="Calibri"/>
        <scheme val="none"/>
      </font>
      <alignment vertical="center" readingOrder="0"/>
    </dxf>
  </rfmt>
  <rfmt sheetId="9" s="1" sqref="M106" start="0" length="0">
    <dxf>
      <font>
        <sz val="10"/>
        <color auto="1"/>
        <name val="Calibri"/>
        <scheme val="none"/>
      </font>
      <alignment vertical="center" readingOrder="0"/>
    </dxf>
  </rfmt>
  <rcc rId="2378" sId="9" odxf="1" s="1" dxf="1">
    <nc r="N99">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79" sId="9" odxf="1" s="1" dxf="1">
    <nc r="O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6" start="0" length="0">
    <dxf>
      <font>
        <sz val="10"/>
        <color auto="1"/>
        <name val="Calibri"/>
        <scheme val="none"/>
      </font>
      <alignment horizontal="center" readingOrder="0"/>
    </dxf>
  </rfmt>
  <rfmt sheetId="9" s="1" sqref="Q106" start="0" length="0">
    <dxf>
      <font>
        <sz val="10"/>
        <color auto="1"/>
        <name val="Calibri"/>
        <scheme val="none"/>
      </font>
      <alignment vertical="center" readingOrder="0"/>
    </dxf>
  </rfmt>
  <rfmt sheetId="9" s="1" sqref="R106" start="0" length="0">
    <dxf>
      <font>
        <sz val="10"/>
        <color auto="1"/>
        <name val="Calibri"/>
        <scheme val="none"/>
      </font>
      <alignment vertical="center" readingOrder="0"/>
    </dxf>
  </rfmt>
  <rfmt sheetId="9" s="1" sqref="S106" start="0" length="0">
    <dxf>
      <font>
        <sz val="10"/>
        <color auto="1"/>
        <name val="Calibri"/>
        <scheme val="none"/>
      </font>
      <alignment vertical="center" readingOrder="0"/>
    </dxf>
  </rfmt>
  <rfmt sheetId="9" s="1" sqref="T106" start="0" length="0">
    <dxf>
      <font>
        <sz val="10"/>
        <color auto="1"/>
        <name val="Calibri"/>
        <scheme val="none"/>
      </font>
      <alignment vertical="center" readingOrder="0"/>
    </dxf>
  </rfmt>
  <rfmt sheetId="9" s="1" sqref="U106" start="0" length="0">
    <dxf>
      <font>
        <sz val="10"/>
        <color auto="1"/>
        <name val="Calibri"/>
        <scheme val="none"/>
      </font>
      <alignment vertical="center" readingOrder="0"/>
    </dxf>
  </rfmt>
  <rfmt sheetId="9" s="1" sqref="V106" start="0" length="0">
    <dxf>
      <font>
        <sz val="10"/>
        <color auto="1"/>
        <name val="Calibri"/>
        <scheme val="none"/>
      </font>
      <alignment vertical="center" readingOrder="0"/>
    </dxf>
  </rfmt>
  <rfmt sheetId="9" s="1" sqref="W106" start="0" length="0">
    <dxf>
      <font>
        <sz val="10"/>
        <color auto="1"/>
        <name val="Calibri"/>
        <scheme val="none"/>
      </font>
      <alignment vertical="center" readingOrder="0"/>
    </dxf>
  </rfmt>
  <rfmt sheetId="9" s="1" sqref="A99:XFD99" start="0" length="0">
    <dxf>
      <font>
        <sz val="10"/>
        <color auto="1"/>
        <name val="Calibri"/>
        <scheme val="none"/>
      </font>
      <alignment vertical="center" readingOrder="0"/>
    </dxf>
  </rfmt>
  <rcc rId="2380" sId="9" odxf="1" s="1" dxf="1">
    <nc r="A10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81" sId="9" odxf="1" s="1" dxf="1">
    <nc r="B100"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2" sId="9" odxf="1" s="1" dxf="1">
    <nc r="C100">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3" sId="9" odxf="1" s="1" dxf="1">
    <nc r="D100"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4" sId="9" odxf="1" s="1" dxf="1">
    <nc r="E100" t="inlineStr">
      <is>
        <t>Are you, or could you be,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85" sId="9" odxf="1" s="1" dxf="1">
    <nc r="F100"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6" sId="9" odxf="1" s="1" dxf="1">
    <nc r="G1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387" sId="9" odxf="1" s="1" dxf="1">
    <nc r="H100"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07" start="0" length="0">
    <dxf>
      <font>
        <sz val="10"/>
        <color auto="1"/>
        <name val="Calibri"/>
        <scheme val="none"/>
      </font>
      <alignment vertical="center" readingOrder="0"/>
    </dxf>
  </rfmt>
  <rfmt sheetId="9" s="1" sqref="J107" start="0" length="0">
    <dxf>
      <font>
        <sz val="10"/>
        <color auto="1"/>
        <name val="Calibri"/>
        <scheme val="none"/>
      </font>
      <alignment vertical="center" readingOrder="0"/>
    </dxf>
  </rfmt>
  <rfmt sheetId="9" s="1" sqref="K107" start="0" length="0">
    <dxf>
      <font>
        <sz val="10"/>
        <color auto="1"/>
        <name val="Calibri"/>
        <scheme val="none"/>
      </font>
      <alignment vertical="center" readingOrder="0"/>
    </dxf>
  </rfmt>
  <rfmt sheetId="9" s="1" sqref="L107" start="0" length="0">
    <dxf>
      <font>
        <sz val="10"/>
        <color auto="1"/>
        <name val="Calibri"/>
        <scheme val="none"/>
      </font>
      <alignment vertical="center" readingOrder="0"/>
    </dxf>
  </rfmt>
  <rfmt sheetId="9" s="1" sqref="M107" start="0" length="0">
    <dxf>
      <font>
        <sz val="10"/>
        <color auto="1"/>
        <name val="Calibri"/>
        <scheme val="none"/>
      </font>
      <alignment vertical="center" readingOrder="0"/>
    </dxf>
  </rfmt>
  <rcc rId="2388" sId="9" odxf="1" s="1" dxf="1">
    <nc r="N100">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89" sId="9" odxf="1" s="1" dxf="1">
    <nc r="O1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7" start="0" length="0">
    <dxf>
      <font>
        <sz val="10"/>
        <color auto="1"/>
        <name val="Calibri"/>
        <scheme val="none"/>
      </font>
      <alignment horizontal="center" readingOrder="0"/>
    </dxf>
  </rfmt>
  <rfmt sheetId="9" s="1" sqref="Q107" start="0" length="0">
    <dxf>
      <font>
        <sz val="10"/>
        <color auto="1"/>
        <name val="Calibri"/>
        <scheme val="none"/>
      </font>
      <alignment vertical="center" readingOrder="0"/>
    </dxf>
  </rfmt>
  <rfmt sheetId="9" s="1" sqref="R107" start="0" length="0">
    <dxf>
      <font>
        <sz val="10"/>
        <color auto="1"/>
        <name val="Calibri"/>
        <scheme val="none"/>
      </font>
      <alignment vertical="center" readingOrder="0"/>
    </dxf>
  </rfmt>
  <rfmt sheetId="9" s="1" sqref="S107" start="0" length="0">
    <dxf>
      <font>
        <sz val="10"/>
        <color auto="1"/>
        <name val="Calibri"/>
        <scheme val="none"/>
      </font>
      <alignment vertical="center" readingOrder="0"/>
    </dxf>
  </rfmt>
  <rfmt sheetId="9" s="1" sqref="T107" start="0" length="0">
    <dxf>
      <font>
        <sz val="10"/>
        <color auto="1"/>
        <name val="Calibri"/>
        <scheme val="none"/>
      </font>
      <alignment vertical="center" readingOrder="0"/>
    </dxf>
  </rfmt>
  <rfmt sheetId="9" s="1" sqref="U107" start="0" length="0">
    <dxf>
      <font>
        <sz val="10"/>
        <color auto="1"/>
        <name val="Calibri"/>
        <scheme val="none"/>
      </font>
      <alignment vertical="center" readingOrder="0"/>
    </dxf>
  </rfmt>
  <rfmt sheetId="9" s="1" sqref="V107" start="0" length="0">
    <dxf>
      <font>
        <sz val="10"/>
        <color auto="1"/>
        <name val="Calibri"/>
        <scheme val="none"/>
      </font>
      <alignment vertical="center" readingOrder="0"/>
    </dxf>
  </rfmt>
  <rfmt sheetId="9" s="1" sqref="W107" start="0" length="0">
    <dxf>
      <font>
        <sz val="10"/>
        <color auto="1"/>
        <name val="Calibri"/>
        <scheme val="none"/>
      </font>
      <alignment vertical="center" readingOrder="0"/>
    </dxf>
  </rfmt>
  <rfmt sheetId="9" s="1" sqref="A100:XFD100" start="0" length="0">
    <dxf>
      <font>
        <sz val="10"/>
        <color auto="1"/>
        <name val="Calibri"/>
        <scheme val="none"/>
      </font>
      <alignment vertical="center" readingOrder="0"/>
    </dxf>
  </rfmt>
  <rcc rId="2390" sId="9" odxf="1" s="1" dxf="1">
    <nc r="A10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391" sId="9" odxf="1" s="1" dxf="1">
    <nc r="B101"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2" sId="9" odxf="1" s="1" dxf="1">
    <nc r="C101">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3" sId="9" odxf="1" s="1" dxf="1">
    <nc r="D101"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4" sId="9" odxf="1" s="1" dxf="1">
    <nc r="E101" t="inlineStr">
      <is>
        <t>When did your most recent menstrual period start?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395" sId="9" odxf="1" s="1" dxf="1">
    <nc r="F101"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396" sId="9" odxf="1" s="1" dxf="1">
    <nc r="G101"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08" start="0" length="0">
    <dxf>
      <font>
        <sz val="10"/>
        <color auto="1"/>
        <name val="Calibri"/>
        <scheme val="none"/>
      </font>
      <alignment vertical="center" readingOrder="0"/>
    </dxf>
  </rfmt>
  <rfmt sheetId="9" s="1" sqref="I108" start="0" length="0">
    <dxf>
      <font>
        <sz val="10"/>
        <color auto="1"/>
        <name val="Calibri"/>
        <scheme val="none"/>
      </font>
      <alignment vertical="center" readingOrder="0"/>
    </dxf>
  </rfmt>
  <rfmt sheetId="9" s="1" sqref="J108" start="0" length="0">
    <dxf>
      <font>
        <sz val="10"/>
        <color auto="1"/>
        <name val="Calibri"/>
        <scheme val="none"/>
      </font>
      <alignment vertical="center" readingOrder="0"/>
    </dxf>
  </rfmt>
  <rfmt sheetId="9" s="1" sqref="K108" start="0" length="0">
    <dxf>
      <font>
        <sz val="10"/>
        <color auto="1"/>
        <name val="Calibri"/>
        <scheme val="none"/>
      </font>
      <alignment vertical="center" readingOrder="0"/>
    </dxf>
  </rfmt>
  <rfmt sheetId="9" s="1" sqref="L108" start="0" length="0">
    <dxf>
      <font>
        <sz val="10"/>
        <color auto="1"/>
        <name val="Calibri"/>
        <scheme val="none"/>
      </font>
      <alignment vertical="center" readingOrder="0"/>
    </dxf>
  </rfmt>
  <rcc rId="2397" sId="9" odxf="1" s="1" dxf="1">
    <nc r="M101"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8" sId="9" odxf="1" s="1" dxf="1">
    <nc r="N101">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399" sId="9" odxf="1" s="1" dxf="1">
    <nc r="O1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8" start="0" length="0">
    <dxf>
      <font>
        <sz val="10"/>
        <color auto="1"/>
        <name val="Calibri"/>
        <scheme val="none"/>
      </font>
      <alignment horizontal="center" readingOrder="0"/>
    </dxf>
  </rfmt>
  <rfmt sheetId="9" s="1" sqref="Q108" start="0" length="0">
    <dxf>
      <font>
        <sz val="10"/>
        <color auto="1"/>
        <name val="Calibri"/>
        <scheme val="none"/>
      </font>
      <alignment vertical="center" readingOrder="0"/>
    </dxf>
  </rfmt>
  <rfmt sheetId="9" s="1" sqref="R108" start="0" length="0">
    <dxf>
      <font>
        <sz val="10"/>
        <color auto="1"/>
        <name val="Calibri"/>
        <scheme val="none"/>
      </font>
      <alignment vertical="center" readingOrder="0"/>
    </dxf>
  </rfmt>
  <rfmt sheetId="9" s="1" sqref="S108" start="0" length="0">
    <dxf>
      <font>
        <sz val="10"/>
        <color auto="1"/>
        <name val="Calibri"/>
        <scheme val="none"/>
      </font>
      <alignment vertical="center" readingOrder="0"/>
    </dxf>
  </rfmt>
  <rfmt sheetId="9" s="1" sqref="T108" start="0" length="0">
    <dxf>
      <font>
        <sz val="10"/>
        <color auto="1"/>
        <name val="Calibri"/>
        <scheme val="none"/>
      </font>
      <alignment vertical="center" readingOrder="0"/>
    </dxf>
  </rfmt>
  <rfmt sheetId="9" s="1" sqref="U108" start="0" length="0">
    <dxf>
      <font>
        <sz val="10"/>
        <color auto="1"/>
        <name val="Calibri"/>
        <scheme val="none"/>
      </font>
      <alignment vertical="center" readingOrder="0"/>
    </dxf>
  </rfmt>
  <rfmt sheetId="9" s="1" sqref="V108" start="0" length="0">
    <dxf>
      <font>
        <sz val="10"/>
        <color auto="1"/>
        <name val="Calibri"/>
        <scheme val="none"/>
      </font>
      <alignment vertical="center" readingOrder="0"/>
    </dxf>
  </rfmt>
  <rfmt sheetId="9" s="1" sqref="W108" start="0" length="0">
    <dxf>
      <font>
        <sz val="10"/>
        <color auto="1"/>
        <name val="Calibri"/>
        <scheme val="none"/>
      </font>
      <alignment vertical="center" readingOrder="0"/>
    </dxf>
  </rfmt>
  <rfmt sheetId="9" s="1" sqref="A101:XFD101" start="0" length="0">
    <dxf>
      <font>
        <sz val="10"/>
        <color auto="1"/>
        <name val="Calibri"/>
        <scheme val="none"/>
      </font>
      <alignment vertical="center" readingOrder="0"/>
    </dxf>
  </rfmt>
  <rcc rId="2400" sId="9" odxf="1" s="1" dxf="1">
    <nc r="A102">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01" sId="9" odxf="1" s="1" dxf="1">
    <nc r="B102"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2" sId="9" odxf="1" s="1" dxf="1">
    <nc r="C102">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3" sId="9" odxf="1" s="1" dxf="1">
    <nc r="D102"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4" sId="9" odxf="1" s="1" dxf="1">
    <nc r="E102" t="inlineStr">
      <is>
        <t>How many weeks pregnant are you?</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05" sId="9" odxf="1" s="1" dxf="1">
    <nc r="F102"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06" sId="9" odxf="1" s="1" dxf="1">
    <nc r="G102"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09" start="0" length="0">
    <dxf>
      <font>
        <sz val="10"/>
        <color auto="1"/>
        <name val="Calibri"/>
        <scheme val="none"/>
      </font>
      <alignment vertical="center" readingOrder="0"/>
    </dxf>
  </rfmt>
  <rfmt sheetId="9" s="1" sqref="I109" start="0" length="0">
    <dxf>
      <font>
        <sz val="10"/>
        <color auto="1"/>
        <name val="Calibri"/>
        <scheme val="none"/>
      </font>
      <alignment vertical="center" readingOrder="0"/>
    </dxf>
  </rfmt>
  <rfmt sheetId="9" s="1" sqref="J109" start="0" length="0">
    <dxf>
      <font>
        <sz val="10"/>
        <color auto="1"/>
        <name val="Calibri"/>
        <scheme val="none"/>
      </font>
      <alignment vertical="center" readingOrder="0"/>
    </dxf>
  </rfmt>
  <rfmt sheetId="9" s="1" sqref="K109" start="0" length="0">
    <dxf>
      <font>
        <sz val="10"/>
        <color auto="1"/>
        <name val="Calibri"/>
        <scheme val="none"/>
      </font>
      <alignment vertical="center" readingOrder="0"/>
    </dxf>
  </rfmt>
  <rfmt sheetId="9" s="1" sqref="L109" start="0" length="0">
    <dxf>
      <font>
        <sz val="10"/>
        <color auto="1"/>
        <name val="Calibri"/>
        <scheme val="none"/>
      </font>
      <alignment vertical="center" readingOrder="0"/>
    </dxf>
  </rfmt>
  <rfmt sheetId="9" s="1" sqref="M109" start="0" length="0">
    <dxf>
      <font>
        <sz val="10"/>
        <color auto="1"/>
        <name val="Calibri"/>
        <scheme val="none"/>
      </font>
      <alignment vertical="center" readingOrder="0"/>
    </dxf>
  </rfmt>
  <rcc rId="2407" sId="9" odxf="1" s="1" dxf="1">
    <nc r="N102">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08" sId="9" odxf="1" s="1" dxf="1">
    <nc r="O1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09" start="0" length="0">
    <dxf>
      <font>
        <sz val="10"/>
        <color auto="1"/>
        <name val="Calibri"/>
        <scheme val="none"/>
      </font>
      <alignment horizontal="center" readingOrder="0"/>
    </dxf>
  </rfmt>
  <rfmt sheetId="9" s="1" sqref="Q109" start="0" length="0">
    <dxf>
      <font>
        <sz val="10"/>
        <color auto="1"/>
        <name val="Calibri"/>
        <scheme val="none"/>
      </font>
      <alignment vertical="center" readingOrder="0"/>
    </dxf>
  </rfmt>
  <rfmt sheetId="9" s="1" sqref="R109" start="0" length="0">
    <dxf>
      <font>
        <sz val="10"/>
        <color auto="1"/>
        <name val="Calibri"/>
        <scheme val="none"/>
      </font>
      <alignment vertical="center" readingOrder="0"/>
    </dxf>
  </rfmt>
  <rfmt sheetId="9" s="1" sqref="S109" start="0" length="0">
    <dxf>
      <font>
        <sz val="10"/>
        <color auto="1"/>
        <name val="Calibri"/>
        <scheme val="none"/>
      </font>
      <alignment vertical="center" readingOrder="0"/>
    </dxf>
  </rfmt>
  <rfmt sheetId="9" s="1" sqref="T109" start="0" length="0">
    <dxf>
      <font>
        <sz val="10"/>
        <color auto="1"/>
        <name val="Calibri"/>
        <scheme val="none"/>
      </font>
      <alignment vertical="center" readingOrder="0"/>
    </dxf>
  </rfmt>
  <rfmt sheetId="9" s="1" sqref="U109" start="0" length="0">
    <dxf>
      <font>
        <sz val="10"/>
        <color auto="1"/>
        <name val="Calibri"/>
        <scheme val="none"/>
      </font>
      <alignment vertical="center" readingOrder="0"/>
    </dxf>
  </rfmt>
  <rfmt sheetId="9" s="1" sqref="V109" start="0" length="0">
    <dxf>
      <font>
        <sz val="10"/>
        <color auto="1"/>
        <name val="Calibri"/>
        <scheme val="none"/>
      </font>
      <alignment vertical="center" readingOrder="0"/>
    </dxf>
  </rfmt>
  <rfmt sheetId="9" s="1" sqref="W109" start="0" length="0">
    <dxf>
      <font>
        <sz val="10"/>
        <color auto="1"/>
        <name val="Calibri"/>
        <scheme val="none"/>
      </font>
      <alignment vertical="center" readingOrder="0"/>
    </dxf>
  </rfmt>
  <rfmt sheetId="9" s="1" sqref="A102:XFD102" start="0" length="0">
    <dxf>
      <font>
        <sz val="10"/>
        <color auto="1"/>
        <name val="Calibri"/>
        <scheme val="none"/>
      </font>
      <alignment vertical="center" readingOrder="0"/>
    </dxf>
  </rfmt>
  <rcc rId="2409" sId="9" odxf="1" s="1" dxf="1">
    <nc r="A103">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10" sId="9" odxf="1" s="1" dxf="1">
    <nc r="B103"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1" sId="9" odxf="1" s="1" dxf="1">
    <nc r="C103">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2" sId="9" odxf="1" s="1" dxf="1">
    <nc r="D103"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3" sId="9" odxf="1" s="1" dxf="1">
    <nc r="E103" t="inlineStr">
      <is>
        <t>What is your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14" sId="9" odxf="1" s="1" dxf="1">
    <nc r="F10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15" sId="9" odxf="1" s="1" dxf="1">
    <nc r="G10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10" start="0" length="0">
    <dxf>
      <font>
        <sz val="10"/>
        <color auto="1"/>
        <name val="Calibri"/>
        <scheme val="none"/>
      </font>
      <alignment vertical="center" readingOrder="0"/>
    </dxf>
  </rfmt>
  <rfmt sheetId="9" s="1" sqref="I110" start="0" length="0">
    <dxf>
      <font>
        <sz val="10"/>
        <color auto="1"/>
        <name val="Calibri"/>
        <scheme val="none"/>
      </font>
      <alignment vertical="center" readingOrder="0"/>
    </dxf>
  </rfmt>
  <rfmt sheetId="9" s="1" sqref="J110" start="0" length="0">
    <dxf>
      <font>
        <sz val="10"/>
        <color auto="1"/>
        <name val="Calibri"/>
        <scheme val="none"/>
      </font>
      <alignment vertical="center" readingOrder="0"/>
    </dxf>
  </rfmt>
  <rfmt sheetId="9" s="1" sqref="K110" start="0" length="0">
    <dxf>
      <font>
        <sz val="10"/>
        <color auto="1"/>
        <name val="Calibri"/>
        <scheme val="none"/>
      </font>
      <alignment vertical="center" readingOrder="0"/>
    </dxf>
  </rfmt>
  <rfmt sheetId="9" s="1" sqref="L110" start="0" length="0">
    <dxf>
      <font>
        <sz val="10"/>
        <color auto="1"/>
        <name val="Calibri"/>
        <scheme val="none"/>
      </font>
      <alignment vertical="center" readingOrder="0"/>
    </dxf>
  </rfmt>
  <rcc rId="2416" sId="9" odxf="1" s="1" dxf="1">
    <nc r="M103"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7" sId="9" odxf="1" s="1" dxf="1">
    <nc r="N103">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18" sId="9" odxf="1" s="1" dxf="1">
    <nc r="O1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0" start="0" length="0">
    <dxf>
      <font>
        <sz val="10"/>
        <color auto="1"/>
        <name val="Calibri"/>
        <scheme val="none"/>
      </font>
      <alignment horizontal="center" readingOrder="0"/>
    </dxf>
  </rfmt>
  <rfmt sheetId="9" s="1" sqref="Q110" start="0" length="0">
    <dxf>
      <font>
        <sz val="10"/>
        <color auto="1"/>
        <name val="Calibri"/>
        <scheme val="none"/>
      </font>
      <alignment vertical="center" readingOrder="0"/>
    </dxf>
  </rfmt>
  <rfmt sheetId="9" s="1" sqref="R110" start="0" length="0">
    <dxf>
      <font>
        <sz val="10"/>
        <color auto="1"/>
        <name val="Calibri"/>
        <scheme val="none"/>
      </font>
      <alignment vertical="center" readingOrder="0"/>
    </dxf>
  </rfmt>
  <rfmt sheetId="9" s="1" sqref="S110" start="0" length="0">
    <dxf>
      <font>
        <sz val="10"/>
        <color auto="1"/>
        <name val="Calibri"/>
        <scheme val="none"/>
      </font>
      <alignment vertical="center" readingOrder="0"/>
    </dxf>
  </rfmt>
  <rfmt sheetId="9" s="1" sqref="T110" start="0" length="0">
    <dxf>
      <font>
        <sz val="10"/>
        <color auto="1"/>
        <name val="Calibri"/>
        <scheme val="none"/>
      </font>
      <alignment vertical="center" readingOrder="0"/>
    </dxf>
  </rfmt>
  <rfmt sheetId="9" s="1" sqref="U110" start="0" length="0">
    <dxf>
      <font>
        <sz val="10"/>
        <color auto="1"/>
        <name val="Calibri"/>
        <scheme val="none"/>
      </font>
      <alignment vertical="center" readingOrder="0"/>
    </dxf>
  </rfmt>
  <rfmt sheetId="9" s="1" sqref="V110" start="0" length="0">
    <dxf>
      <font>
        <sz val="10"/>
        <color auto="1"/>
        <name val="Calibri"/>
        <scheme val="none"/>
      </font>
      <alignment vertical="center" readingOrder="0"/>
    </dxf>
  </rfmt>
  <rfmt sheetId="9" s="1" sqref="W110" start="0" length="0">
    <dxf>
      <font>
        <sz val="10"/>
        <color auto="1"/>
        <name val="Calibri"/>
        <scheme val="none"/>
      </font>
      <alignment vertical="center" readingOrder="0"/>
    </dxf>
  </rfmt>
  <rfmt sheetId="9" s="1" sqref="A103:XFD103" start="0" length="0">
    <dxf>
      <font>
        <sz val="10"/>
        <color auto="1"/>
        <name val="Calibri"/>
        <scheme val="none"/>
      </font>
      <alignment vertical="center" readingOrder="0"/>
    </dxf>
  </rfmt>
  <rcc rId="2419" sId="9" odxf="1" s="1" dxf="1">
    <nc r="A104">
      <v>333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20" sId="9" odxf="1" s="1" dxf="1">
    <nc r="B104"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1" sId="9" odxf="1" s="1" dxf="1">
    <nc r="C104">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2" sId="9" odxf="1" dxf="1">
    <nc r="D104"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2423" sId="9" odxf="1" s="1" dxf="1">
    <nc r="E104" t="inlineStr">
      <is>
        <t>Have you had any 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424" sId="9" odxf="1" s="1" dxf="1">
    <nc r="F10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5" sId="9" odxf="1" s="1" dxf="1">
    <nc r="G104"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6" sId="9" odxf="1" s="1" dxf="1">
    <nc r="H10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11" start="0" length="0">
    <dxf>
      <font>
        <sz val="10"/>
        <color auto="1"/>
        <name val="Calibri"/>
        <scheme val="none"/>
      </font>
      <alignment vertical="center" readingOrder="0"/>
    </dxf>
  </rfmt>
  <rcc rId="2427" sId="9" odxf="1" s="1" dxf="1">
    <nc r="J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28" sId="9" odxf="1" s="1" dxf="1">
    <nc r="K104"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1" start="0" length="0">
    <dxf>
      <font>
        <sz val="10"/>
        <color auto="1"/>
        <name val="Calibri"/>
        <scheme val="none"/>
      </font>
      <alignment vertical="center" readingOrder="0"/>
    </dxf>
  </rfmt>
  <rfmt sheetId="9" s="1" sqref="M111" start="0" length="0">
    <dxf>
      <font>
        <sz val="10"/>
        <color auto="1"/>
        <name val="Calibri"/>
        <scheme val="none"/>
      </font>
      <alignment vertical="center" readingOrder="0"/>
    </dxf>
  </rfmt>
  <rcc rId="2429" sId="9" odxf="1" s="1" dxf="1">
    <nc r="N104">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0" sId="9" odxf="1" s="1" dxf="1">
    <nc r="O1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1" start="0" length="0">
    <dxf>
      <font>
        <sz val="10"/>
        <color auto="1"/>
        <name val="Calibri"/>
        <scheme val="none"/>
      </font>
      <alignment horizontal="center" vertical="center" readingOrder="0"/>
    </dxf>
  </rfmt>
  <rfmt sheetId="9" s="1" sqref="Q111" start="0" length="0">
    <dxf>
      <font>
        <sz val="10"/>
        <color auto="1"/>
        <name val="Calibri"/>
        <scheme val="none"/>
      </font>
      <alignment vertical="center" readingOrder="0"/>
    </dxf>
  </rfmt>
  <rfmt sheetId="9" s="1" sqref="R111" start="0" length="0">
    <dxf>
      <font>
        <sz val="10"/>
        <color auto="1"/>
        <name val="Calibri"/>
        <scheme val="none"/>
      </font>
      <alignment vertical="center" readingOrder="0"/>
    </dxf>
  </rfmt>
  <rfmt sheetId="9" s="1" sqref="S111" start="0" length="0">
    <dxf>
      <font>
        <sz val="10"/>
        <color auto="1"/>
        <name val="Calibri"/>
        <scheme val="none"/>
      </font>
      <alignment vertical="center" readingOrder="0"/>
    </dxf>
  </rfmt>
  <rfmt sheetId="9" s="1" sqref="T111" start="0" length="0">
    <dxf>
      <font>
        <sz val="10"/>
        <color auto="1"/>
        <name val="Calibri"/>
        <scheme val="none"/>
      </font>
      <alignment vertical="center" readingOrder="0"/>
    </dxf>
  </rfmt>
  <rfmt sheetId="9" s="1" sqref="U111" start="0" length="0">
    <dxf>
      <font>
        <sz val="10"/>
        <color auto="1"/>
        <name val="Calibri"/>
        <scheme val="none"/>
      </font>
      <alignment vertical="center" readingOrder="0"/>
    </dxf>
  </rfmt>
  <rfmt sheetId="9" s="1" sqref="V111" start="0" length="0">
    <dxf>
      <font>
        <sz val="10"/>
        <color auto="1"/>
        <name val="Calibri"/>
        <scheme val="none"/>
      </font>
      <alignment vertical="center" readingOrder="0"/>
    </dxf>
  </rfmt>
  <rfmt sheetId="9" s="1" sqref="W111" start="0" length="0">
    <dxf>
      <font>
        <sz val="10"/>
        <color auto="1"/>
        <name val="Calibri"/>
        <scheme val="none"/>
      </font>
      <alignment vertical="center" readingOrder="0"/>
    </dxf>
  </rfmt>
  <rfmt sheetId="9" s="1" sqref="A104:XFD104" start="0" length="0">
    <dxf>
      <font>
        <sz val="10"/>
        <color auto="1"/>
        <name val="Calibri"/>
        <scheme val="none"/>
      </font>
      <alignment vertical="center" readingOrder="0"/>
    </dxf>
  </rfmt>
  <rcc rId="2431" sId="9" odxf="1" s="1" dxf="1">
    <nc r="A105">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32" sId="9" odxf="1" s="1" dxf="1">
    <nc r="B105"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3" sId="9" odxf="1" s="1" dxf="1">
    <nc r="C105">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4" sId="9" odxf="1" s="1" dxf="1">
    <nc r="D105"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35" sId="9" odxf="1" s="1" dxf="1">
    <nc r="E105" t="inlineStr">
      <is>
        <t>Do you have 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36" sId="9" odxf="1" s="1" dxf="1">
    <nc r="F10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7" sId="9" odxf="1" s="1" dxf="1">
    <nc r="G1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38" sId="9" odxf="1" s="1" dxf="1">
    <nc r="H10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2" start="0" length="0">
    <dxf>
      <font>
        <sz val="10"/>
        <color auto="1"/>
        <name val="Calibri"/>
        <scheme val="none"/>
      </font>
      <alignment vertical="center" readingOrder="0"/>
    </dxf>
  </rfmt>
  <rfmt sheetId="9" s="1" sqref="J112" start="0" length="0">
    <dxf>
      <font>
        <sz val="10"/>
        <color auto="1"/>
        <name val="Calibri"/>
        <scheme val="none"/>
      </font>
      <alignment vertical="center" readingOrder="0"/>
    </dxf>
  </rfmt>
  <rfmt sheetId="9" s="1" sqref="K112" start="0" length="0">
    <dxf>
      <font>
        <sz val="10"/>
        <color auto="1"/>
        <name val="Calibri"/>
        <scheme val="none"/>
      </font>
      <alignment vertical="center" readingOrder="0"/>
    </dxf>
  </rfmt>
  <rfmt sheetId="9" s="1" sqref="L112" start="0" length="0">
    <dxf>
      <font>
        <sz val="10"/>
        <color auto="1"/>
        <name val="Calibri"/>
        <scheme val="none"/>
      </font>
      <alignment vertical="center" readingOrder="0"/>
    </dxf>
  </rfmt>
  <rfmt sheetId="9" s="1" sqref="M112" start="0" length="0">
    <dxf>
      <font>
        <sz val="10"/>
        <color auto="1"/>
        <name val="Calibri"/>
        <scheme val="none"/>
      </font>
      <alignment vertical="center" readingOrder="0"/>
    </dxf>
  </rfmt>
  <rcc rId="2439" sId="9" odxf="1" s="1" dxf="1">
    <nc r="N105">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0" sId="9" odxf="1" s="1" dxf="1">
    <nc r="O1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2" start="0" length="0">
    <dxf>
      <font>
        <sz val="10"/>
        <color auto="1"/>
        <name val="Calibri"/>
        <scheme val="none"/>
      </font>
      <alignment horizontal="center" readingOrder="0"/>
    </dxf>
  </rfmt>
  <rfmt sheetId="9" s="1" sqref="Q112" start="0" length="0">
    <dxf>
      <font>
        <sz val="10"/>
        <color auto="1"/>
        <name val="Calibri"/>
        <scheme val="none"/>
      </font>
      <alignment vertical="center" readingOrder="0"/>
    </dxf>
  </rfmt>
  <rfmt sheetId="9" s="1" sqref="R112" start="0" length="0">
    <dxf>
      <font>
        <sz val="10"/>
        <color auto="1"/>
        <name val="Calibri"/>
        <scheme val="none"/>
      </font>
      <alignment vertical="center" readingOrder="0"/>
    </dxf>
  </rfmt>
  <rfmt sheetId="9" s="1" sqref="S112" start="0" length="0">
    <dxf>
      <font>
        <sz val="10"/>
        <color auto="1"/>
        <name val="Calibri"/>
        <scheme val="none"/>
      </font>
      <alignment vertical="center" readingOrder="0"/>
    </dxf>
  </rfmt>
  <rfmt sheetId="9" s="1" sqref="T112" start="0" length="0">
    <dxf>
      <font>
        <sz val="10"/>
        <color auto="1"/>
        <name val="Calibri"/>
        <scheme val="none"/>
      </font>
      <alignment vertical="center" readingOrder="0"/>
    </dxf>
  </rfmt>
  <rfmt sheetId="9" s="1" sqref="U112" start="0" length="0">
    <dxf>
      <font>
        <sz val="10"/>
        <color auto="1"/>
        <name val="Calibri"/>
        <scheme val="none"/>
      </font>
      <alignment vertical="center" readingOrder="0"/>
    </dxf>
  </rfmt>
  <rfmt sheetId="9" s="1" sqref="V112" start="0" length="0">
    <dxf>
      <font>
        <sz val="10"/>
        <color auto="1"/>
        <name val="Calibri"/>
        <scheme val="none"/>
      </font>
      <alignment vertical="center" readingOrder="0"/>
    </dxf>
  </rfmt>
  <rfmt sheetId="9" s="1" sqref="W112" start="0" length="0">
    <dxf>
      <font>
        <sz val="10"/>
        <color auto="1"/>
        <name val="Calibri"/>
        <scheme val="none"/>
      </font>
      <alignment vertical="center" readingOrder="0"/>
    </dxf>
  </rfmt>
  <rfmt sheetId="9" s="1" sqref="A105:XFD105" start="0" length="0">
    <dxf>
      <font>
        <sz val="10"/>
        <color auto="1"/>
        <name val="Calibri"/>
        <scheme val="none"/>
      </font>
      <alignment vertical="center" readingOrder="0"/>
    </dxf>
  </rfmt>
  <rcc rId="2441" sId="9" odxf="1" s="1" dxf="1">
    <nc r="A106">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42" sId="9" odxf="1" s="1" dxf="1">
    <nc r="B106"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3" sId="9" odxf="1" s="1" dxf="1">
    <nc r="C106">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4" sId="9" odxf="1" s="1" dxf="1">
    <nc r="D106"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45" sId="9" odxf="1" s="1" dxf="1">
    <nc r="E106" t="inlineStr">
      <is>
        <t>Have you ever been diagnosed with a bleeding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46" sId="9" odxf="1" s="1" dxf="1">
    <nc r="F1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7" sId="9" odxf="1" s="1" dxf="1">
    <nc r="G1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48" sId="9" odxf="1" s="1" dxf="1">
    <nc r="H10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3" start="0" length="0">
    <dxf>
      <font>
        <sz val="10"/>
        <color auto="1"/>
        <name val="Calibri"/>
        <scheme val="none"/>
      </font>
      <alignment vertical="center" readingOrder="0"/>
    </dxf>
  </rfmt>
  <rcc rId="2449" sId="9" odxf="1" s="1" dxf="1">
    <nc r="J1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0" sId="9" odxf="1" s="1" dxf="1">
    <nc r="K1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3" start="0" length="0">
    <dxf>
      <font>
        <sz val="10"/>
        <color auto="1"/>
        <name val="Calibri"/>
        <scheme val="none"/>
      </font>
      <alignment vertical="center" readingOrder="0"/>
    </dxf>
  </rfmt>
  <rfmt sheetId="9" s="1" sqref="M113" start="0" length="0">
    <dxf>
      <font>
        <sz val="10"/>
        <color auto="1"/>
        <name val="Calibri"/>
        <scheme val="none"/>
      </font>
      <alignment vertical="center" readingOrder="0"/>
    </dxf>
  </rfmt>
  <rcc rId="2451" sId="9" odxf="1" s="1" dxf="1">
    <nc r="N106">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2" sId="9" odxf="1" s="1" dxf="1">
    <nc r="O1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3" start="0" length="0">
    <dxf>
      <font>
        <sz val="10"/>
        <color auto="1"/>
        <name val="Calibri"/>
        <scheme val="none"/>
      </font>
      <alignment horizontal="center" readingOrder="0"/>
    </dxf>
  </rfmt>
  <rfmt sheetId="9" s="1" sqref="Q113" start="0" length="0">
    <dxf>
      <font>
        <sz val="10"/>
        <color auto="1"/>
        <name val="Calibri"/>
        <scheme val="none"/>
      </font>
      <alignment vertical="center" readingOrder="0"/>
    </dxf>
  </rfmt>
  <rfmt sheetId="9" s="1" sqref="R113" start="0" length="0">
    <dxf>
      <font>
        <sz val="10"/>
        <color auto="1"/>
        <name val="Calibri"/>
        <scheme val="none"/>
      </font>
      <alignment vertical="center" readingOrder="0"/>
    </dxf>
  </rfmt>
  <rfmt sheetId="9" s="1" sqref="S113" start="0" length="0">
    <dxf>
      <font>
        <sz val="10"/>
        <color auto="1"/>
        <name val="Calibri"/>
        <scheme val="none"/>
      </font>
      <alignment vertical="center" readingOrder="0"/>
    </dxf>
  </rfmt>
  <rfmt sheetId="9" s="1" sqref="T113" start="0" length="0">
    <dxf>
      <font>
        <sz val="10"/>
        <color auto="1"/>
        <name val="Calibri"/>
        <scheme val="none"/>
      </font>
      <alignment vertical="center" readingOrder="0"/>
    </dxf>
  </rfmt>
  <rfmt sheetId="9" s="1" sqref="U113" start="0" length="0">
    <dxf>
      <font>
        <sz val="10"/>
        <color auto="1"/>
        <name val="Calibri"/>
        <scheme val="none"/>
      </font>
      <alignment vertical="center" readingOrder="0"/>
    </dxf>
  </rfmt>
  <rfmt sheetId="9" s="1" sqref="V113" start="0" length="0">
    <dxf>
      <font>
        <sz val="10"/>
        <color auto="1"/>
        <name val="Calibri"/>
        <scheme val="none"/>
      </font>
      <alignment vertical="center" readingOrder="0"/>
    </dxf>
  </rfmt>
  <rfmt sheetId="9" s="1" sqref="W113" start="0" length="0">
    <dxf>
      <font>
        <sz val="10"/>
        <color auto="1"/>
        <name val="Calibri"/>
        <scheme val="none"/>
      </font>
      <alignment vertical="center" readingOrder="0"/>
    </dxf>
  </rfmt>
  <rfmt sheetId="9" s="1" sqref="A106:XFD106" start="0" length="0">
    <dxf>
      <font>
        <sz val="10"/>
        <color auto="1"/>
        <name val="Calibri"/>
        <scheme val="none"/>
      </font>
      <alignment vertical="center" readingOrder="0"/>
    </dxf>
  </rfmt>
  <rcc rId="2453" sId="9" odxf="1" s="1" dxf="1">
    <nc r="A107">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54" sId="9" odxf="1" s="1" dxf="1">
    <nc r="B1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5" sId="9" odxf="1" s="1" dxf="1">
    <nc r="C107">
      <v>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6" sId="9" odxf="1" s="1" dxf="1">
    <nc r="D1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7" sId="9" odxf="1" s="1" dxf="1">
    <nc r="E107" t="inlineStr">
      <is>
        <t>Have you had a cold, flu or upper respiratory infection in the last 6 weeks?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58" sId="9" odxf="1" s="1" dxf="1">
    <nc r="F10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59" sId="9" odxf="1" s="1" dxf="1">
    <nc r="G1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60" sId="9" odxf="1" s="1" dxf="1">
    <nc r="H10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4" start="0" length="0">
    <dxf>
      <font>
        <sz val="10"/>
        <color auto="1"/>
        <name val="Calibri"/>
        <scheme val="none"/>
      </font>
      <alignment vertical="center" readingOrder="0"/>
    </dxf>
  </rfmt>
  <rfmt sheetId="9" s="1" sqref="J114" start="0" length="0">
    <dxf>
      <font>
        <sz val="10"/>
        <color auto="1"/>
        <name val="Calibri"/>
        <scheme val="none"/>
      </font>
      <alignment vertical="center" readingOrder="0"/>
    </dxf>
  </rfmt>
  <rfmt sheetId="9" s="1" sqref="K114" start="0" length="0">
    <dxf>
      <font>
        <sz val="10"/>
        <color auto="1"/>
        <name val="Calibri"/>
        <scheme val="none"/>
      </font>
      <alignment vertical="center" readingOrder="0"/>
    </dxf>
  </rfmt>
  <rfmt sheetId="9" s="1" sqref="L114" start="0" length="0">
    <dxf>
      <font>
        <sz val="10"/>
        <color auto="1"/>
        <name val="Calibri"/>
        <scheme val="none"/>
      </font>
      <alignment vertical="center" readingOrder="0"/>
    </dxf>
  </rfmt>
  <rfmt sheetId="9" s="1" sqref="M114" start="0" length="0">
    <dxf>
      <font>
        <sz val="10"/>
        <color auto="1"/>
        <name val="Calibri"/>
        <scheme val="none"/>
      </font>
      <alignment vertical="center" readingOrder="0"/>
    </dxf>
  </rfmt>
  <rcc rId="2461" sId="9" odxf="1" s="1" dxf="1">
    <nc r="N1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2" sId="9" odxf="1" s="1" dxf="1">
    <nc r="O1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4" start="0" length="0">
    <dxf>
      <font>
        <sz val="10"/>
        <color auto="1"/>
        <name val="Calibri"/>
        <scheme val="none"/>
      </font>
      <alignment horizontal="center" readingOrder="0"/>
    </dxf>
  </rfmt>
  <rfmt sheetId="9" s="1" sqref="Q114" start="0" length="0">
    <dxf>
      <font>
        <sz val="10"/>
        <color auto="1"/>
        <name val="Calibri"/>
        <scheme val="none"/>
      </font>
      <alignment vertical="center" readingOrder="0"/>
    </dxf>
  </rfmt>
  <rfmt sheetId="9" s="1" sqref="R114" start="0" length="0">
    <dxf>
      <font>
        <sz val="10"/>
        <color auto="1"/>
        <name val="Calibri"/>
        <scheme val="none"/>
      </font>
      <alignment vertical="center" readingOrder="0"/>
    </dxf>
  </rfmt>
  <rfmt sheetId="9" s="1" sqref="S114" start="0" length="0">
    <dxf>
      <font>
        <sz val="10"/>
        <color auto="1"/>
        <name val="Calibri"/>
        <scheme val="none"/>
      </font>
      <alignment vertical="center" readingOrder="0"/>
    </dxf>
  </rfmt>
  <rfmt sheetId="9" s="1" sqref="T114" start="0" length="0">
    <dxf>
      <font>
        <sz val="10"/>
        <color auto="1"/>
        <name val="Calibri"/>
        <scheme val="none"/>
      </font>
      <alignment vertical="center" readingOrder="0"/>
    </dxf>
  </rfmt>
  <rfmt sheetId="9" s="1" sqref="U114" start="0" length="0">
    <dxf>
      <font>
        <sz val="10"/>
        <color auto="1"/>
        <name val="Calibri"/>
        <scheme val="none"/>
      </font>
      <alignment vertical="center" readingOrder="0"/>
    </dxf>
  </rfmt>
  <rfmt sheetId="9" s="1" sqref="V114" start="0" length="0">
    <dxf>
      <font>
        <sz val="10"/>
        <color auto="1"/>
        <name val="Calibri"/>
        <scheme val="none"/>
      </font>
      <alignment vertical="center" readingOrder="0"/>
    </dxf>
  </rfmt>
  <rfmt sheetId="9" s="1" sqref="W114" start="0" length="0">
    <dxf>
      <font>
        <sz val="10"/>
        <color auto="1"/>
        <name val="Calibri"/>
        <scheme val="none"/>
      </font>
      <alignment vertical="center" readingOrder="0"/>
    </dxf>
  </rfmt>
  <rfmt sheetId="9" s="1" sqref="A107:XFD107" start="0" length="0">
    <dxf>
      <font>
        <sz val="10"/>
        <color auto="1"/>
        <name val="Calibri"/>
        <scheme val="none"/>
      </font>
      <alignment vertical="center" readingOrder="0"/>
    </dxf>
  </rfmt>
  <rcc rId="2463" sId="9" odxf="1" s="1" dxf="1">
    <nc r="A108">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64" sId="9" odxf="1" s="1" dxf="1">
    <nc r="B108"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5" sId="9" odxf="1" s="1" dxf="1">
    <nc r="C108">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6" sId="9" odxf="1" s="1" dxf="1">
    <nc r="D108"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67" sId="9" odxf="1" s="1" dxf="1">
    <nc r="E108" t="inlineStr">
      <is>
        <t>Have you had a cold, flu or upper respiratory infection in the last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68" sId="9" odxf="1" s="1" dxf="1">
    <nc r="F108" t="inlineStr">
      <is>
        <t>Patient_Age &gt; 13</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469" sId="9" odxf="1" s="1" dxf="1">
    <nc r="G1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0" sId="9" odxf="1" s="1" dxf="1">
    <nc r="H10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5" start="0" length="0">
    <dxf>
      <font>
        <sz val="10"/>
        <color auto="1"/>
        <name val="Calibri"/>
        <scheme val="none"/>
      </font>
      <alignment vertical="center" readingOrder="0"/>
    </dxf>
  </rfmt>
  <rfmt sheetId="9" s="1" sqref="J115" start="0" length="0">
    <dxf>
      <font>
        <sz val="10"/>
        <color auto="1"/>
        <name val="Calibri"/>
        <scheme val="none"/>
      </font>
      <alignment vertical="center" readingOrder="0"/>
    </dxf>
  </rfmt>
  <rfmt sheetId="9" s="1" sqref="K115" start="0" length="0">
    <dxf>
      <font>
        <sz val="10"/>
        <color auto="1"/>
        <name val="Calibri"/>
        <scheme val="none"/>
      </font>
      <alignment vertical="center" readingOrder="0"/>
    </dxf>
  </rfmt>
  <rfmt sheetId="9" s="1" sqref="L115" start="0" length="0">
    <dxf>
      <font>
        <sz val="10"/>
        <color auto="1"/>
        <name val="Calibri"/>
        <scheme val="none"/>
      </font>
      <alignment vertical="center" readingOrder="0"/>
    </dxf>
  </rfmt>
  <rfmt sheetId="9" s="1" sqref="M115" start="0" length="0">
    <dxf>
      <font>
        <sz val="10"/>
        <color auto="1"/>
        <name val="Calibri"/>
        <scheme val="none"/>
      </font>
      <alignment vertical="center" readingOrder="0"/>
    </dxf>
  </rfmt>
  <rcc rId="2471" sId="9" odxf="1" s="1" dxf="1">
    <nc r="N108">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2" sId="9" odxf="1" s="1" dxf="1">
    <nc r="O1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5" start="0" length="0">
    <dxf>
      <font>
        <sz val="10"/>
        <color auto="1"/>
        <name val="Calibri"/>
        <scheme val="none"/>
      </font>
      <alignment horizontal="center" readingOrder="0"/>
    </dxf>
  </rfmt>
  <rfmt sheetId="9" s="1" sqref="Q115" start="0" length="0">
    <dxf>
      <font>
        <sz val="10"/>
        <color auto="1"/>
        <name val="Calibri"/>
        <scheme val="none"/>
      </font>
      <alignment vertical="center" readingOrder="0"/>
    </dxf>
  </rfmt>
  <rfmt sheetId="9" s="1" sqref="R115" start="0" length="0">
    <dxf>
      <font>
        <sz val="10"/>
        <color auto="1"/>
        <name val="Calibri"/>
        <scheme val="none"/>
      </font>
      <alignment vertical="center" readingOrder="0"/>
    </dxf>
  </rfmt>
  <rfmt sheetId="9" s="1" sqref="S115" start="0" length="0">
    <dxf>
      <font>
        <sz val="10"/>
        <color auto="1"/>
        <name val="Calibri"/>
        <scheme val="none"/>
      </font>
      <alignment vertical="center" readingOrder="0"/>
    </dxf>
  </rfmt>
  <rfmt sheetId="9" s="1" sqref="T115" start="0" length="0">
    <dxf>
      <font>
        <sz val="10"/>
        <color auto="1"/>
        <name val="Calibri"/>
        <scheme val="none"/>
      </font>
      <alignment vertical="center" readingOrder="0"/>
    </dxf>
  </rfmt>
  <rfmt sheetId="9" s="1" sqref="U115" start="0" length="0">
    <dxf>
      <font>
        <sz val="10"/>
        <color auto="1"/>
        <name val="Calibri"/>
        <scheme val="none"/>
      </font>
      <alignment vertical="center" readingOrder="0"/>
    </dxf>
  </rfmt>
  <rfmt sheetId="9" s="1" sqref="V115" start="0" length="0">
    <dxf>
      <font>
        <sz val="10"/>
        <color auto="1"/>
        <name val="Calibri"/>
        <scheme val="none"/>
      </font>
      <alignment vertical="center" readingOrder="0"/>
    </dxf>
  </rfmt>
  <rfmt sheetId="9" s="1" sqref="W115" start="0" length="0">
    <dxf>
      <font>
        <sz val="10"/>
        <color auto="1"/>
        <name val="Calibri"/>
        <scheme val="none"/>
      </font>
      <alignment vertical="center" readingOrder="0"/>
    </dxf>
  </rfmt>
  <rfmt sheetId="9" s="1" sqref="A108:XFD108" start="0" length="0">
    <dxf>
      <font>
        <sz val="10"/>
        <color auto="1"/>
        <name val="Calibri"/>
        <scheme val="none"/>
      </font>
      <alignment vertical="center" readingOrder="0"/>
    </dxf>
  </rfmt>
  <rcc rId="2473" sId="9" odxf="1" s="1" dxf="1">
    <nc r="A109">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74" sId="9" odxf="1" s="1" dxf="1">
    <nc r="B109"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5" sId="9" odxf="1" s="1" dxf="1">
    <nc r="C109">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6" sId="9" odxf="1" s="1" dxf="1">
    <nc r="D109"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77" sId="9" odxf="1" s="1" dxf="1">
    <nc r="E109" t="inlineStr">
      <is>
        <t>Have you ever had an 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78" sId="9" odxf="1" s="1" dxf="1">
    <nc r="F1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79" sId="9" odxf="1" s="1" dxf="1">
    <nc r="G1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80" sId="9" odxf="1" s="1" dxf="1">
    <nc r="H109"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6" start="0" length="0">
    <dxf>
      <font>
        <sz val="10"/>
        <color auto="1"/>
        <name val="Calibri"/>
        <scheme val="none"/>
      </font>
      <alignment vertical="center" readingOrder="0"/>
    </dxf>
  </rfmt>
  <rcc rId="2481" sId="9" odxf="1" s="1" dxf="1">
    <nc r="J1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2" sId="9" odxf="1" s="1" dxf="1">
    <nc r="K1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6" start="0" length="0">
    <dxf>
      <font>
        <sz val="10"/>
        <color auto="1"/>
        <name val="Calibri"/>
        <scheme val="none"/>
      </font>
      <alignment vertical="center" readingOrder="0"/>
    </dxf>
  </rfmt>
  <rfmt sheetId="9" s="1" sqref="M116" start="0" length="0">
    <dxf>
      <font>
        <sz val="10"/>
        <color auto="1"/>
        <name val="Calibri"/>
        <scheme val="none"/>
      </font>
      <alignment vertical="center" readingOrder="0"/>
    </dxf>
  </rfmt>
  <rcc rId="2483" sId="9" odxf="1" s="1" dxf="1">
    <nc r="N109">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4" sId="9" odxf="1" s="1" dxf="1">
    <nc r="O1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6" start="0" length="0">
    <dxf>
      <font>
        <sz val="10"/>
        <color auto="1"/>
        <name val="Calibri"/>
        <scheme val="none"/>
      </font>
      <alignment horizontal="center" readingOrder="0"/>
    </dxf>
  </rfmt>
  <rfmt sheetId="9" s="1" sqref="Q116" start="0" length="0">
    <dxf>
      <font>
        <sz val="10"/>
        <color auto="1"/>
        <name val="Calibri"/>
        <scheme val="none"/>
      </font>
      <alignment vertical="center" readingOrder="0"/>
    </dxf>
  </rfmt>
  <rfmt sheetId="9" s="1" sqref="R116" start="0" length="0">
    <dxf>
      <font>
        <sz val="10"/>
        <color auto="1"/>
        <name val="Calibri"/>
        <scheme val="none"/>
      </font>
      <alignment vertical="center" readingOrder="0"/>
    </dxf>
  </rfmt>
  <rfmt sheetId="9" s="1" sqref="S116" start="0" length="0">
    <dxf>
      <font>
        <sz val="10"/>
        <color auto="1"/>
        <name val="Calibri"/>
        <scheme val="none"/>
      </font>
      <alignment vertical="center" readingOrder="0"/>
    </dxf>
  </rfmt>
  <rfmt sheetId="9" s="1" sqref="T116" start="0" length="0">
    <dxf>
      <font>
        <sz val="10"/>
        <color auto="1"/>
        <name val="Calibri"/>
        <scheme val="none"/>
      </font>
      <alignment vertical="center" readingOrder="0"/>
    </dxf>
  </rfmt>
  <rfmt sheetId="9" s="1" sqref="U116" start="0" length="0">
    <dxf>
      <font>
        <sz val="10"/>
        <color auto="1"/>
        <name val="Calibri"/>
        <scheme val="none"/>
      </font>
      <alignment vertical="center" readingOrder="0"/>
    </dxf>
  </rfmt>
  <rfmt sheetId="9" s="1" sqref="V116" start="0" length="0">
    <dxf>
      <font>
        <sz val="10"/>
        <color auto="1"/>
        <name val="Calibri"/>
        <scheme val="none"/>
      </font>
      <alignment vertical="center" readingOrder="0"/>
    </dxf>
  </rfmt>
  <rfmt sheetId="9" s="1" sqref="W116" start="0" length="0">
    <dxf>
      <font>
        <sz val="10"/>
        <color auto="1"/>
        <name val="Calibri"/>
        <scheme val="none"/>
      </font>
      <alignment vertical="center" readingOrder="0"/>
    </dxf>
  </rfmt>
  <rfmt sheetId="9" s="1" sqref="A109:XFD109" start="0" length="0">
    <dxf>
      <font>
        <sz val="10"/>
        <color auto="1"/>
        <name val="Calibri"/>
        <scheme val="none"/>
      </font>
      <alignment vertical="center" readingOrder="0"/>
    </dxf>
  </rfmt>
  <rcc rId="2485" sId="9" odxf="1" s="1" dxf="1">
    <nc r="A11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86" sId="9" odxf="1" s="1" dxf="1">
    <nc r="B110"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7" sId="9" odxf="1" s="1" dxf="1">
    <nc r="C110">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8" sId="9" odxf="1" s="1" dxf="1">
    <nc r="D110"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89" sId="9" odxf="1" s="1" dxf="1">
    <nc r="E110" t="inlineStr">
      <is>
        <t>Do you have any other medical problems not already listed?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490" sId="9" odxf="1" s="1" dxf="1">
    <nc r="F11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1" sId="9" odxf="1" s="1" dxf="1">
    <nc r="G1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492" sId="9" odxf="1" s="1" dxf="1">
    <nc r="H11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7" start="0" length="0">
    <dxf>
      <font>
        <sz val="10"/>
        <color auto="1"/>
        <name val="Calibri"/>
        <scheme val="none"/>
      </font>
      <alignment vertical="center" readingOrder="0"/>
    </dxf>
  </rfmt>
  <rcc rId="2493" sId="9" odxf="1" s="1" dxf="1">
    <nc r="J11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4" sId="9" odxf="1" s="1" dxf="1">
    <nc r="K11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7" start="0" length="0">
    <dxf>
      <font>
        <sz val="10"/>
        <color auto="1"/>
        <name val="Calibri"/>
        <scheme val="none"/>
      </font>
      <alignment vertical="center" readingOrder="0"/>
    </dxf>
  </rfmt>
  <rfmt sheetId="9" s="1" sqref="M117" start="0" length="0">
    <dxf>
      <font>
        <sz val="10"/>
        <color auto="1"/>
        <name val="Calibri"/>
        <scheme val="none"/>
      </font>
      <alignment vertical="center" readingOrder="0"/>
    </dxf>
  </rfmt>
  <rcc rId="2495" sId="9" odxf="1" s="1" dxf="1">
    <nc r="N110">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6" sId="9" odxf="1" s="1" dxf="1">
    <nc r="O1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7" start="0" length="0">
    <dxf>
      <font>
        <sz val="10"/>
        <color auto="1"/>
        <name val="Calibri"/>
        <scheme val="none"/>
      </font>
      <alignment horizontal="center" readingOrder="0"/>
    </dxf>
  </rfmt>
  <rfmt sheetId="9" s="1" sqref="Q117" start="0" length="0">
    <dxf>
      <font>
        <sz val="10"/>
        <color auto="1"/>
        <name val="Calibri"/>
        <scheme val="none"/>
      </font>
      <alignment vertical="center" readingOrder="0"/>
    </dxf>
  </rfmt>
  <rfmt sheetId="9" s="1" sqref="R117" start="0" length="0">
    <dxf>
      <font>
        <sz val="10"/>
        <color auto="1"/>
        <name val="Calibri"/>
        <scheme val="none"/>
      </font>
      <alignment vertical="center" readingOrder="0"/>
    </dxf>
  </rfmt>
  <rfmt sheetId="9" s="1" sqref="S117" start="0" length="0">
    <dxf>
      <font>
        <sz val="10"/>
        <color auto="1"/>
        <name val="Calibri"/>
        <scheme val="none"/>
      </font>
      <alignment vertical="center" readingOrder="0"/>
    </dxf>
  </rfmt>
  <rfmt sheetId="9" s="1" sqref="T117" start="0" length="0">
    <dxf>
      <font>
        <sz val="10"/>
        <color auto="1"/>
        <name val="Calibri"/>
        <scheme val="none"/>
      </font>
      <alignment vertical="center" readingOrder="0"/>
    </dxf>
  </rfmt>
  <rfmt sheetId="9" s="1" sqref="U117" start="0" length="0">
    <dxf>
      <font>
        <sz val="10"/>
        <color auto="1"/>
        <name val="Calibri"/>
        <scheme val="none"/>
      </font>
      <alignment vertical="center" readingOrder="0"/>
    </dxf>
  </rfmt>
  <rfmt sheetId="9" s="1" sqref="V117" start="0" length="0">
    <dxf>
      <font>
        <sz val="10"/>
        <color auto="1"/>
        <name val="Calibri"/>
        <scheme val="none"/>
      </font>
      <alignment vertical="center" readingOrder="0"/>
    </dxf>
  </rfmt>
  <rfmt sheetId="9" s="1" sqref="W117" start="0" length="0">
    <dxf>
      <font>
        <sz val="10"/>
        <color auto="1"/>
        <name val="Calibri"/>
        <scheme val="none"/>
      </font>
      <alignment vertical="center" readingOrder="0"/>
    </dxf>
  </rfmt>
  <rfmt sheetId="9" s="1" sqref="A110:XFD110" start="0" length="0">
    <dxf>
      <font>
        <sz val="10"/>
        <color auto="1"/>
        <name val="Calibri"/>
        <scheme val="none"/>
      </font>
      <alignment vertical="center" readingOrder="0"/>
    </dxf>
  </rfmt>
  <rcc rId="2497" sId="9" odxf="1" s="1" dxf="1">
    <nc r="A111">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498" sId="9" odxf="1" s="1" dxf="1">
    <nc r="B111"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499" sId="9" odxf="1" s="1" dxf="1">
    <nc r="C111">
      <v>272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0" sId="9" odxf="1" s="1" dxf="1">
    <nc r="D111"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2501" sId="9" odxf="1" s="1" dxf="1">
    <nc r="E111" t="inlineStr">
      <is>
        <t>Has an anesthetist ever told you that that it is difficult to put a tube in your windpipe or that you have a difficult airway?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02" sId="9" odxf="1" s="1" dxf="1">
    <nc r="F11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3" sId="9" odxf="1" s="1" dxf="1">
    <nc r="G1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04" sId="9" odxf="1" s="1" dxf="1">
    <nc r="H111" t="inlineStr">
      <is>
        <t>Y_N_U_Patient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8" start="0" length="0">
    <dxf>
      <font>
        <sz val="10"/>
        <color auto="1"/>
        <name val="Calibri"/>
        <scheme val="none"/>
      </font>
      <alignment vertical="center" readingOrder="0"/>
    </dxf>
  </rfmt>
  <rcc rId="2505" sId="9" odxf="1" s="1" dxf="1">
    <nc r="J1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6" sId="9" odxf="1" s="1" dxf="1">
    <nc r="K11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18" start="0" length="0">
    <dxf>
      <font>
        <sz val="10"/>
        <color auto="1"/>
        <name val="Calibri"/>
        <scheme val="none"/>
      </font>
      <alignment vertical="center" readingOrder="0"/>
    </dxf>
  </rfmt>
  <rfmt sheetId="9" s="1" sqref="M118" start="0" length="0">
    <dxf>
      <font>
        <sz val="10"/>
        <color auto="1"/>
        <name val="Calibri"/>
        <scheme val="none"/>
      </font>
      <alignment vertical="center" readingOrder="0"/>
    </dxf>
  </rfmt>
  <rcc rId="2507" sId="9" odxf="1" s="1" dxf="1">
    <nc r="N111">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08" sId="9" odxf="1" s="1" dxf="1">
    <nc r="O1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8" start="0" length="0">
    <dxf>
      <font>
        <sz val="10"/>
        <color auto="1"/>
        <name val="Calibri"/>
        <scheme val="none"/>
      </font>
      <alignment horizontal="center" readingOrder="0"/>
    </dxf>
  </rfmt>
  <rfmt sheetId="9" s="1" sqref="Q118" start="0" length="0">
    <dxf>
      <font>
        <sz val="10"/>
        <color auto="1"/>
        <name val="Calibri"/>
        <scheme val="none"/>
      </font>
      <alignment vertical="center" readingOrder="0"/>
    </dxf>
  </rfmt>
  <rfmt sheetId="9" s="1" sqref="R118" start="0" length="0">
    <dxf>
      <font>
        <sz val="10"/>
        <color auto="1"/>
        <name val="Calibri"/>
        <scheme val="none"/>
      </font>
      <alignment vertical="center" readingOrder="0"/>
    </dxf>
  </rfmt>
  <rfmt sheetId="9" s="1" sqref="S118" start="0" length="0">
    <dxf>
      <font>
        <sz val="10"/>
        <color auto="1"/>
        <name val="Calibri"/>
        <scheme val="none"/>
      </font>
      <alignment vertical="center" readingOrder="0"/>
    </dxf>
  </rfmt>
  <rfmt sheetId="9" s="1" sqref="T118" start="0" length="0">
    <dxf>
      <font>
        <sz val="10"/>
        <color auto="1"/>
        <name val="Calibri"/>
        <scheme val="none"/>
      </font>
      <alignment vertical="center" readingOrder="0"/>
    </dxf>
  </rfmt>
  <rfmt sheetId="9" s="1" sqref="U118" start="0" length="0">
    <dxf>
      <font>
        <sz val="10"/>
        <color auto="1"/>
        <name val="Calibri"/>
        <scheme val="none"/>
      </font>
      <alignment vertical="center" readingOrder="0"/>
    </dxf>
  </rfmt>
  <rfmt sheetId="9" s="1" sqref="V118" start="0" length="0">
    <dxf>
      <font>
        <sz val="10"/>
        <color auto="1"/>
        <name val="Calibri"/>
        <scheme val="none"/>
      </font>
      <alignment vertical="center" readingOrder="0"/>
    </dxf>
  </rfmt>
  <rfmt sheetId="9" s="1" sqref="W118" start="0" length="0">
    <dxf>
      <font>
        <sz val="10"/>
        <color auto="1"/>
        <name val="Calibri"/>
        <scheme val="none"/>
      </font>
      <alignment vertical="center" readingOrder="0"/>
    </dxf>
  </rfmt>
  <rfmt sheetId="9" s="1" sqref="A111:XFD111" start="0" length="0">
    <dxf>
      <font>
        <sz val="10"/>
        <color auto="1"/>
        <name val="Calibri"/>
        <scheme val="none"/>
      </font>
      <alignment vertical="center" readingOrder="0"/>
    </dxf>
  </rfmt>
  <rcc rId="2509" sId="9" odxf="1" s="1" dxf="1">
    <nc r="A112">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10" sId="9" odxf="1" s="1" dxf="1">
    <nc r="B112" t="inlineStr">
      <is>
        <t>Blood test in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1" sId="9" odxf="1" s="1" dxf="1">
    <nc r="C112">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2" sId="9" odxf="1" s="1" dxf="1">
    <nc r="D112" t="inlineStr">
      <is>
        <t>Investigations_Lab_Results_One_Year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3" sId="9" odxf="1" s="1" dxf="1">
    <nc r="E112" t="inlineStr">
      <is>
        <t>Have you had blood tests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14" sId="9" odxf="1" s="1" dxf="1">
    <nc r="F1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5" sId="9" odxf="1" s="1" dxf="1">
    <nc r="G1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16" sId="9" odxf="1" s="1" dxf="1">
    <nc r="H11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19" start="0" length="0">
    <dxf>
      <font>
        <sz val="10"/>
        <color auto="1"/>
        <name val="Calibri"/>
        <scheme val="none"/>
      </font>
      <alignment vertical="center" readingOrder="0"/>
    </dxf>
  </rfmt>
  <rfmt sheetId="9" s="1" sqref="J119" start="0" length="0">
    <dxf>
      <font>
        <sz val="10"/>
        <color auto="1"/>
        <name val="Calibri"/>
        <scheme val="none"/>
      </font>
      <alignment vertical="center" readingOrder="0"/>
    </dxf>
  </rfmt>
  <rfmt sheetId="9" s="1" sqref="K119" start="0" length="0">
    <dxf>
      <font>
        <sz val="10"/>
        <color auto="1"/>
        <name val="Calibri"/>
        <scheme val="none"/>
      </font>
      <alignment vertical="center" readingOrder="0"/>
    </dxf>
  </rfmt>
  <rfmt sheetId="9" s="1" sqref="L119" start="0" length="0">
    <dxf>
      <font>
        <sz val="10"/>
        <color auto="1"/>
        <name val="Calibri"/>
        <scheme val="none"/>
      </font>
      <alignment vertical="center" readingOrder="0"/>
    </dxf>
  </rfmt>
  <rfmt sheetId="9" s="1" sqref="M119" start="0" length="0">
    <dxf>
      <font>
        <sz val="10"/>
        <color auto="1"/>
        <name val="Calibri"/>
        <scheme val="none"/>
      </font>
      <alignment vertical="center" readingOrder="0"/>
    </dxf>
  </rfmt>
  <rcc rId="2517" sId="9" odxf="1" s="1" dxf="1">
    <nc r="N112">
      <v>347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18" sId="9" odxf="1" s="1" dxf="1">
    <nc r="O1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19" start="0" length="0">
    <dxf>
      <font>
        <sz val="10"/>
        <color auto="1"/>
        <name val="Calibri"/>
        <scheme val="none"/>
      </font>
      <alignment horizontal="center" readingOrder="0"/>
    </dxf>
  </rfmt>
  <rfmt sheetId="9" s="1" sqref="Q119" start="0" length="0">
    <dxf>
      <font>
        <sz val="10"/>
        <color auto="1"/>
        <name val="Calibri"/>
        <scheme val="none"/>
      </font>
      <alignment vertical="center" readingOrder="0"/>
    </dxf>
  </rfmt>
  <rfmt sheetId="9" s="1" sqref="R119" start="0" length="0">
    <dxf>
      <font>
        <sz val="10"/>
        <color auto="1"/>
        <name val="Calibri"/>
        <scheme val="none"/>
      </font>
      <alignment vertical="center" readingOrder="0"/>
    </dxf>
  </rfmt>
  <rfmt sheetId="9" s="1" sqref="S119" start="0" length="0">
    <dxf>
      <font>
        <sz val="10"/>
        <color auto="1"/>
        <name val="Calibri"/>
        <scheme val="none"/>
      </font>
      <alignment vertical="center" readingOrder="0"/>
    </dxf>
  </rfmt>
  <rfmt sheetId="9" s="1" sqref="T119" start="0" length="0">
    <dxf>
      <font>
        <sz val="10"/>
        <color auto="1"/>
        <name val="Calibri"/>
        <scheme val="none"/>
      </font>
      <alignment vertical="center" readingOrder="0"/>
    </dxf>
  </rfmt>
  <rfmt sheetId="9" s="1" sqref="U119" start="0" length="0">
    <dxf>
      <font>
        <sz val="10"/>
        <color auto="1"/>
        <name val="Calibri"/>
        <scheme val="none"/>
      </font>
      <alignment vertical="center" readingOrder="0"/>
    </dxf>
  </rfmt>
  <rfmt sheetId="9" s="1" sqref="V119" start="0" length="0">
    <dxf>
      <font>
        <sz val="10"/>
        <color auto="1"/>
        <name val="Calibri"/>
        <scheme val="none"/>
      </font>
      <alignment vertical="center" readingOrder="0"/>
    </dxf>
  </rfmt>
  <rfmt sheetId="9" s="1" sqref="W119" start="0" length="0">
    <dxf>
      <font>
        <sz val="10"/>
        <color auto="1"/>
        <name val="Calibri"/>
        <scheme val="none"/>
      </font>
      <alignment vertical="center" readingOrder="0"/>
    </dxf>
  </rfmt>
  <rfmt sheetId="9" s="1" sqref="A112:XFD112" start="0" length="0">
    <dxf>
      <font>
        <sz val="10"/>
        <color auto="1"/>
        <name val="Calibri"/>
        <scheme val="none"/>
      </font>
      <alignment vertical="center" readingOrder="0"/>
    </dxf>
  </rfmt>
  <rcc rId="2519" sId="9" odxf="1" s="1" dxf="1">
    <nc r="A11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0" sId="9" odxf="1" s="1" dxf="1">
    <nc r="B113">
      <v>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1" sId="9" odxf="1" s="1" dxf="1">
    <nc r="C113">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2" sId="9" odxf="1" s="1" dxf="1">
    <nc r="D113" t="inlineStr">
      <is>
        <t>Investigations_Bring_Lab_Results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3" sId="9" odxf="1" s="1" dxf="1">
    <nc r="E113" t="inlineStr">
      <is>
        <t>Please ask your doctor for a copy to bring with you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24" sId="9" odxf="1" s="1" dxf="1">
    <nc r="F113" t="inlineStr">
      <is>
        <t>Investigations_Lab_Results_One_Year=Yes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5" sId="9" odxf="1" s="1" dxf="1">
    <nc r="G113"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0" start="0" length="0">
    <dxf>
      <font>
        <sz val="10"/>
        <color indexed="8"/>
        <name val="Calibri"/>
        <scheme val="none"/>
      </font>
    </dxf>
  </rfmt>
  <rfmt sheetId="9" s="1" sqref="I120" start="0" length="0">
    <dxf>
      <font>
        <sz val="10"/>
        <color auto="1"/>
        <name val="Calibri"/>
        <scheme val="none"/>
      </font>
      <alignment vertical="center" readingOrder="0"/>
    </dxf>
  </rfmt>
  <rfmt sheetId="9" s="1" sqref="J120" start="0" length="0">
    <dxf>
      <font>
        <sz val="10"/>
        <color auto="1"/>
        <name val="Calibri"/>
        <scheme val="none"/>
      </font>
      <alignment vertical="center" readingOrder="0"/>
    </dxf>
  </rfmt>
  <rfmt sheetId="9" s="1" sqref="K120" start="0" length="0">
    <dxf>
      <font>
        <sz val="10"/>
        <color auto="1"/>
        <name val="Calibri"/>
        <scheme val="none"/>
      </font>
      <alignment vertical="center" readingOrder="0"/>
    </dxf>
  </rfmt>
  <rfmt sheetId="9" s="1" sqref="L120" start="0" length="0">
    <dxf>
      <font>
        <sz val="10"/>
        <color auto="1"/>
        <name val="Calibri"/>
        <scheme val="none"/>
      </font>
      <alignment vertical="center" readingOrder="0"/>
    </dxf>
  </rfmt>
  <rfmt sheetId="9" s="1" sqref="M120" start="0" length="0">
    <dxf>
      <font>
        <sz val="10"/>
        <color auto="1"/>
        <name val="Calibri"/>
        <scheme val="none"/>
      </font>
      <alignment vertical="center" readingOrder="0"/>
    </dxf>
  </rfmt>
  <rcc rId="2526" sId="9" odxf="1" s="1" dxf="1">
    <nc r="N113">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27" sId="9" odxf="1" s="1" dxf="1">
    <nc r="O1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0" start="0" length="0">
    <dxf>
      <font>
        <sz val="10"/>
        <color indexed="8"/>
        <name val="Calibri"/>
        <scheme val="none"/>
      </font>
      <alignment horizontal="center" readingOrder="0"/>
    </dxf>
  </rfmt>
  <rfmt sheetId="9" s="1" sqref="Q120" start="0" length="0">
    <dxf>
      <font>
        <sz val="10"/>
        <color auto="1"/>
        <name val="Calibri"/>
        <scheme val="none"/>
      </font>
      <alignment vertical="center" readingOrder="0"/>
    </dxf>
  </rfmt>
  <rfmt sheetId="9" s="1" sqref="R120" start="0" length="0">
    <dxf>
      <font>
        <sz val="10"/>
        <color auto="1"/>
        <name val="Calibri"/>
        <scheme val="none"/>
      </font>
      <alignment vertical="center" readingOrder="0"/>
    </dxf>
  </rfmt>
  <rfmt sheetId="9" s="1" sqref="S120" start="0" length="0">
    <dxf>
      <font>
        <sz val="10"/>
        <color auto="1"/>
        <name val="Calibri"/>
        <scheme val="none"/>
      </font>
      <alignment vertical="center" readingOrder="0"/>
    </dxf>
  </rfmt>
  <rfmt sheetId="9" s="1" sqref="T120" start="0" length="0">
    <dxf>
      <font>
        <sz val="10"/>
        <color auto="1"/>
        <name val="Calibri"/>
        <scheme val="none"/>
      </font>
      <alignment vertical="center" readingOrder="0"/>
    </dxf>
  </rfmt>
  <rfmt sheetId="9" s="1" sqref="U120" start="0" length="0">
    <dxf>
      <font>
        <sz val="10"/>
        <color auto="1"/>
        <name val="Calibri"/>
        <scheme val="none"/>
      </font>
      <alignment vertical="center" readingOrder="0"/>
    </dxf>
  </rfmt>
  <rfmt sheetId="9" s="1" sqref="V120" start="0" length="0">
    <dxf>
      <font>
        <sz val="10"/>
        <color auto="1"/>
        <name val="Calibri"/>
        <scheme val="none"/>
      </font>
      <alignment vertical="center" readingOrder="0"/>
    </dxf>
  </rfmt>
  <rfmt sheetId="9" s="1" sqref="W120" start="0" length="0">
    <dxf>
      <font>
        <sz val="10"/>
        <color auto="1"/>
        <name val="Calibri"/>
        <scheme val="none"/>
      </font>
      <alignment vertical="center" readingOrder="0"/>
    </dxf>
  </rfmt>
  <rfmt sheetId="9" s="1" sqref="A113:XFD113" start="0" length="0">
    <dxf>
      <font>
        <sz val="10"/>
        <color auto="1"/>
        <name val="Calibri"/>
        <scheme val="none"/>
      </font>
      <alignment vertical="center" readingOrder="0"/>
    </dxf>
  </rfmt>
  <rcc rId="2528" sId="9" odxf="1" s="1" dxf="1">
    <nc r="A114">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29" sId="9" odxf="1" s="1" dxf="1">
    <nc r="B114"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0" sId="9" odxf="1" s="1" dxf="1">
    <nc r="C114">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1" sId="9" odxf="1" s="1" dxf="1">
    <nc r="D114"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2" sId="9" odxf="1" s="1" dxf="1">
    <nc r="E114" t="inlineStr">
      <is>
        <t>Have you had breathing or lung function tests in the last year?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33" sId="9" odxf="1" s="1" dxf="1">
    <nc r="F1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4" sId="9" odxf="1" s="1" dxf="1">
    <nc r="G1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35" sId="9" odxf="1" s="1" dxf="1">
    <nc r="H114"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1" start="0" length="0">
    <dxf>
      <font>
        <sz val="10"/>
        <color auto="1"/>
        <name val="Calibri"/>
        <scheme val="none"/>
      </font>
      <alignment vertical="center" readingOrder="0"/>
    </dxf>
  </rfmt>
  <rfmt sheetId="9" s="1" sqref="J121" start="0" length="0">
    <dxf>
      <font>
        <sz val="10"/>
        <color auto="1"/>
        <name val="Calibri"/>
        <scheme val="none"/>
      </font>
      <alignment vertical="center" readingOrder="0"/>
    </dxf>
  </rfmt>
  <rfmt sheetId="9" s="1" sqref="K121" start="0" length="0">
    <dxf>
      <font>
        <sz val="10"/>
        <color auto="1"/>
        <name val="Calibri"/>
        <scheme val="none"/>
      </font>
      <alignment vertical="center" readingOrder="0"/>
    </dxf>
  </rfmt>
  <rfmt sheetId="9" s="1" sqref="L121" start="0" length="0">
    <dxf>
      <font>
        <sz val="10"/>
        <color auto="1"/>
        <name val="Calibri"/>
        <scheme val="none"/>
      </font>
      <alignment vertical="center" readingOrder="0"/>
    </dxf>
  </rfmt>
  <rfmt sheetId="9" s="1" sqref="M121" start="0" length="0">
    <dxf>
      <font>
        <sz val="10"/>
        <color auto="1"/>
        <name val="Calibri"/>
        <scheme val="none"/>
      </font>
      <alignment vertical="center" readingOrder="0"/>
    </dxf>
  </rfmt>
  <rcc rId="2536" sId="9" odxf="1" s="1" dxf="1">
    <nc r="N114">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37" sId="9" odxf="1" s="1" dxf="1">
    <nc r="O1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1" start="0" length="0">
    <dxf>
      <font>
        <sz val="10"/>
        <color auto="1"/>
        <name val="Calibri"/>
        <scheme val="none"/>
      </font>
      <alignment horizontal="center" readingOrder="0"/>
    </dxf>
  </rfmt>
  <rfmt sheetId="9" s="1" sqref="Q121" start="0" length="0">
    <dxf>
      <font>
        <sz val="10"/>
        <color auto="1"/>
        <name val="Calibri"/>
        <scheme val="none"/>
      </font>
      <alignment vertical="center" readingOrder="0"/>
    </dxf>
  </rfmt>
  <rfmt sheetId="9" s="1" sqref="R121" start="0" length="0">
    <dxf>
      <font>
        <sz val="10"/>
        <color auto="1"/>
        <name val="Calibri"/>
        <scheme val="none"/>
      </font>
      <alignment vertical="center" readingOrder="0"/>
    </dxf>
  </rfmt>
  <rfmt sheetId="9" s="1" sqref="S121" start="0" length="0">
    <dxf>
      <font>
        <sz val="10"/>
        <color auto="1"/>
        <name val="Calibri"/>
        <scheme val="none"/>
      </font>
      <alignment vertical="center" readingOrder="0"/>
    </dxf>
  </rfmt>
  <rfmt sheetId="9" s="1" sqref="T121" start="0" length="0">
    <dxf>
      <font>
        <sz val="10"/>
        <color auto="1"/>
        <name val="Calibri"/>
        <scheme val="none"/>
      </font>
      <alignment vertical="center" readingOrder="0"/>
    </dxf>
  </rfmt>
  <rfmt sheetId="9" s="1" sqref="U121" start="0" length="0">
    <dxf>
      <font>
        <sz val="10"/>
        <color auto="1"/>
        <name val="Calibri"/>
        <scheme val="none"/>
      </font>
      <alignment vertical="center" readingOrder="0"/>
    </dxf>
  </rfmt>
  <rfmt sheetId="9" s="1" sqref="V121" start="0" length="0">
    <dxf>
      <font>
        <sz val="10"/>
        <color auto="1"/>
        <name val="Calibri"/>
        <scheme val="none"/>
      </font>
      <alignment vertical="center" readingOrder="0"/>
    </dxf>
  </rfmt>
  <rfmt sheetId="9" s="1" sqref="W121" start="0" length="0">
    <dxf>
      <font>
        <sz val="10"/>
        <color auto="1"/>
        <name val="Calibri"/>
        <scheme val="none"/>
      </font>
      <alignment vertical="center" readingOrder="0"/>
    </dxf>
  </rfmt>
  <rfmt sheetId="9" s="1" sqref="A114:XFD114" start="0" length="0">
    <dxf>
      <font>
        <sz val="10"/>
        <color auto="1"/>
        <name val="Calibri"/>
        <scheme val="none"/>
      </font>
      <alignment vertical="center" readingOrder="0"/>
    </dxf>
  </rfmt>
  <rcc rId="2538" sId="9" odxf="1" s="1" dxf="1">
    <nc r="A115">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39" sId="9" odxf="1" s="1" dxf="1">
    <nc r="B115" t="inlineStr">
      <is>
        <t>Bring PFTs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0" sId="9" odxf="1" s="1" dxf="1">
    <nc r="C115">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1" sId="9" odxf="1" s="1" dxf="1">
    <nc r="D115" t="inlineStr">
      <is>
        <t>Investigations_Bring_PFT_Results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2" sId="9" odxf="1" s="1" dxf="1">
    <nc r="E115"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43" sId="9" odxf="1" s="1" dxf="1">
    <nc r="F115" t="inlineStr">
      <is>
        <t>Investigations_PFT_Performed=Yes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544" sId="9" odxf="1" s="1" dxf="1">
    <nc r="G115"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2" start="0" length="0">
    <dxf>
      <font>
        <sz val="10"/>
        <color indexed="8"/>
        <name val="Calibri"/>
        <scheme val="none"/>
      </font>
    </dxf>
  </rfmt>
  <rfmt sheetId="9" s="1" sqref="I122" start="0" length="0">
    <dxf>
      <font>
        <sz val="10"/>
        <color auto="1"/>
        <name val="Calibri"/>
        <scheme val="none"/>
      </font>
      <alignment vertical="center" readingOrder="0"/>
    </dxf>
  </rfmt>
  <rfmt sheetId="9" s="1" sqref="J122" start="0" length="0">
    <dxf>
      <font>
        <sz val="10"/>
        <color auto="1"/>
        <name val="Calibri"/>
        <scheme val="none"/>
      </font>
      <alignment vertical="center" readingOrder="0"/>
    </dxf>
  </rfmt>
  <rfmt sheetId="9" s="1" sqref="K122" start="0" length="0">
    <dxf>
      <font>
        <sz val="10"/>
        <color auto="1"/>
        <name val="Calibri"/>
        <scheme val="none"/>
      </font>
      <alignment vertical="center" readingOrder="0"/>
    </dxf>
  </rfmt>
  <rfmt sheetId="9" s="1" sqref="L122" start="0" length="0">
    <dxf>
      <font>
        <sz val="10"/>
        <color auto="1"/>
        <name val="Calibri"/>
        <scheme val="none"/>
      </font>
      <alignment vertical="center" readingOrder="0"/>
    </dxf>
  </rfmt>
  <rfmt sheetId="9" s="1" sqref="M122" start="0" length="0">
    <dxf>
      <font>
        <sz val="10"/>
        <color auto="1"/>
        <name val="Calibri"/>
        <scheme val="none"/>
      </font>
      <alignment vertical="center" readingOrder="0"/>
    </dxf>
  </rfmt>
  <rcc rId="2545" sId="9" odxf="1" s="1" dxf="1">
    <nc r="N115">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6" sId="9" odxf="1" s="1" dxf="1">
    <nc r="O1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2" start="0" length="0">
    <dxf>
      <font>
        <sz val="10"/>
        <color indexed="8"/>
        <name val="Calibri"/>
        <scheme val="none"/>
      </font>
      <alignment horizontal="center" readingOrder="0"/>
    </dxf>
  </rfmt>
  <rfmt sheetId="9" s="1" sqref="Q122" start="0" length="0">
    <dxf>
      <font>
        <sz val="10"/>
        <color auto="1"/>
        <name val="Calibri"/>
        <scheme val="none"/>
      </font>
      <alignment vertical="center" readingOrder="0"/>
    </dxf>
  </rfmt>
  <rfmt sheetId="9" s="1" sqref="R122" start="0" length="0">
    <dxf>
      <font>
        <sz val="10"/>
        <color auto="1"/>
        <name val="Calibri"/>
        <scheme val="none"/>
      </font>
      <alignment vertical="center" readingOrder="0"/>
    </dxf>
  </rfmt>
  <rfmt sheetId="9" s="1" sqref="S122" start="0" length="0">
    <dxf>
      <font>
        <sz val="10"/>
        <color auto="1"/>
        <name val="Calibri"/>
        <scheme val="none"/>
      </font>
      <alignment vertical="center" readingOrder="0"/>
    </dxf>
  </rfmt>
  <rfmt sheetId="9" s="1" sqref="T122" start="0" length="0">
    <dxf>
      <font>
        <sz val="10"/>
        <color auto="1"/>
        <name val="Calibri"/>
        <scheme val="none"/>
      </font>
      <alignment vertical="center" readingOrder="0"/>
    </dxf>
  </rfmt>
  <rfmt sheetId="9" s="1" sqref="U122" start="0" length="0">
    <dxf>
      <font>
        <sz val="10"/>
        <color auto="1"/>
        <name val="Calibri"/>
        <scheme val="none"/>
      </font>
      <alignment vertical="center" readingOrder="0"/>
    </dxf>
  </rfmt>
  <rfmt sheetId="9" s="1" sqref="V122" start="0" length="0">
    <dxf>
      <font>
        <sz val="10"/>
        <color auto="1"/>
        <name val="Calibri"/>
        <scheme val="none"/>
      </font>
      <alignment vertical="center" readingOrder="0"/>
    </dxf>
  </rfmt>
  <rfmt sheetId="9" s="1" sqref="W122" start="0" length="0">
    <dxf>
      <font>
        <sz val="10"/>
        <color auto="1"/>
        <name val="Calibri"/>
        <scheme val="none"/>
      </font>
      <alignment vertical="center" readingOrder="0"/>
    </dxf>
  </rfmt>
  <rfmt sheetId="9" s="1" sqref="A115:XFD115" start="0" length="0">
    <dxf>
      <font>
        <sz val="10"/>
        <color auto="1"/>
        <name val="Calibri"/>
        <scheme val="none"/>
      </font>
      <alignment vertical="center" readingOrder="0"/>
    </dxf>
  </rfmt>
  <rcc rId="2547" sId="9" odxf="1" s="1" dxf="1">
    <nc r="A116">
      <v>430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48" sId="9" odxf="1" s="1" dxf="1">
    <nc r="B116"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49" sId="9" odxf="1" s="1" dxf="1">
    <nc r="C116">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0" sId="9" odxf="1" s="1" dxf="1">
    <nc r="D116"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1" sId="9" odxf="1" s="1" dxf="1">
    <nc r="E116" t="inlineStr">
      <is>
        <t>Have you had a chest x-ray in the last year?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52" sId="9" odxf="1" s="1" dxf="1">
    <nc r="F1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3" sId="9" odxf="1" s="1" dxf="1">
    <nc r="G1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54" sId="9" odxf="1" s="1" dxf="1">
    <nc r="H11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3" start="0" length="0">
    <dxf>
      <font>
        <sz val="10"/>
        <color auto="1"/>
        <name val="Calibri"/>
        <scheme val="none"/>
      </font>
      <alignment vertical="center" readingOrder="0"/>
    </dxf>
  </rfmt>
  <rfmt sheetId="9" s="1" sqref="J123" start="0" length="0">
    <dxf>
      <font>
        <sz val="10"/>
        <color auto="1"/>
        <name val="Calibri"/>
        <scheme val="none"/>
      </font>
      <alignment vertical="center" readingOrder="0"/>
    </dxf>
  </rfmt>
  <rfmt sheetId="9" s="1" sqref="K123" start="0" length="0">
    <dxf>
      <font>
        <sz val="10"/>
        <color auto="1"/>
        <name val="Calibri"/>
        <scheme val="none"/>
      </font>
      <alignment vertical="center" readingOrder="0"/>
    </dxf>
  </rfmt>
  <rfmt sheetId="9" s="1" sqref="L123" start="0" length="0">
    <dxf>
      <font>
        <sz val="10"/>
        <color auto="1"/>
        <name val="Calibri"/>
        <scheme val="none"/>
      </font>
      <alignment vertical="center" readingOrder="0"/>
    </dxf>
  </rfmt>
  <rfmt sheetId="9" s="1" sqref="M123" start="0" length="0">
    <dxf>
      <font>
        <sz val="10"/>
        <color auto="1"/>
        <name val="Calibri"/>
        <scheme val="none"/>
      </font>
      <alignment vertical="center" readingOrder="0"/>
    </dxf>
  </rfmt>
  <rcc rId="2555" sId="9" odxf="1" s="1" dxf="1">
    <nc r="N116">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6" sId="9" odxf="1" s="1" dxf="1">
    <nc r="O1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3" start="0" length="0">
    <dxf>
      <font>
        <sz val="10"/>
        <color auto="1"/>
        <name val="Calibri"/>
        <scheme val="none"/>
      </font>
      <alignment horizontal="center" readingOrder="0"/>
    </dxf>
  </rfmt>
  <rfmt sheetId="9" s="1" sqref="Q123" start="0" length="0">
    <dxf>
      <font>
        <sz val="10"/>
        <color auto="1"/>
        <name val="Calibri"/>
        <scheme val="none"/>
      </font>
      <alignment vertical="center" readingOrder="0"/>
    </dxf>
  </rfmt>
  <rfmt sheetId="9" s="1" sqref="R123" start="0" length="0">
    <dxf>
      <font>
        <sz val="10"/>
        <color auto="1"/>
        <name val="Calibri"/>
        <scheme val="none"/>
      </font>
      <alignment vertical="center" readingOrder="0"/>
    </dxf>
  </rfmt>
  <rfmt sheetId="9" s="1" sqref="S123" start="0" length="0">
    <dxf>
      <font>
        <sz val="10"/>
        <color auto="1"/>
        <name val="Calibri"/>
        <scheme val="none"/>
      </font>
      <alignment vertical="center" readingOrder="0"/>
    </dxf>
  </rfmt>
  <rfmt sheetId="9" s="1" sqref="T123" start="0" length="0">
    <dxf>
      <font>
        <sz val="10"/>
        <color auto="1"/>
        <name val="Calibri"/>
        <scheme val="none"/>
      </font>
      <alignment vertical="center" readingOrder="0"/>
    </dxf>
  </rfmt>
  <rfmt sheetId="9" s="1" sqref="U123" start="0" length="0">
    <dxf>
      <font>
        <sz val="10"/>
        <color auto="1"/>
        <name val="Calibri"/>
        <scheme val="none"/>
      </font>
      <alignment vertical="center" readingOrder="0"/>
    </dxf>
  </rfmt>
  <rfmt sheetId="9" s="1" sqref="V123" start="0" length="0">
    <dxf>
      <font>
        <sz val="10"/>
        <color auto="1"/>
        <name val="Calibri"/>
        <scheme val="none"/>
      </font>
      <alignment vertical="center" readingOrder="0"/>
    </dxf>
  </rfmt>
  <rfmt sheetId="9" s="1" sqref="W123" start="0" length="0">
    <dxf>
      <font>
        <sz val="10"/>
        <color auto="1"/>
        <name val="Calibri"/>
        <scheme val="none"/>
      </font>
      <alignment vertical="center" readingOrder="0"/>
    </dxf>
  </rfmt>
  <rfmt sheetId="9" s="1" sqref="A116:XFD116" start="0" length="0">
    <dxf>
      <font>
        <sz val="10"/>
        <color auto="1"/>
        <name val="Calibri"/>
        <scheme val="none"/>
      </font>
      <alignment vertical="center" readingOrder="0"/>
    </dxf>
  </rfmt>
  <rcc rId="2557" sId="9" odxf="1" s="1" dxf="1">
    <nc r="A117">
      <v>431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58" sId="9" odxf="1" s="1" dxf="1">
    <nc r="B117" t="inlineStr">
      <is>
        <t>Bring CXR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59" sId="9" odxf="1" s="1" dxf="1">
    <nc r="C117">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0" sId="9" odxf="1" dxf="1">
    <nc r="D117" t="inlineStr">
      <is>
        <t>Investigations_Bring_CXR_Results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61" sId="9" odxf="1" s="1" dxf="1">
    <nc r="E117" t="inlineStr">
      <is>
        <t>Please bring your x-ray with you when you come to hospital.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62" sId="9" odxf="1" s="1" dxf="1">
    <nc r="F117" t="inlineStr">
      <is>
        <t>Investigations_CXR_Performed=Yes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3" sId="9" odxf="1" s="1" dxf="1">
    <nc r="G117"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4" start="0" length="0">
    <dxf>
      <font>
        <sz val="10"/>
        <color indexed="8"/>
        <name val="Calibri"/>
        <scheme val="none"/>
      </font>
    </dxf>
  </rfmt>
  <rfmt sheetId="9" s="1" sqref="I124" start="0" length="0">
    <dxf>
      <font>
        <sz val="10"/>
        <color auto="1"/>
        <name val="Calibri"/>
        <scheme val="none"/>
      </font>
      <alignment vertical="center" readingOrder="0"/>
    </dxf>
  </rfmt>
  <rfmt sheetId="9" s="1" sqref="J124" start="0" length="0">
    <dxf>
      <font>
        <sz val="10"/>
        <color auto="1"/>
        <name val="Calibri"/>
        <scheme val="none"/>
      </font>
      <alignment vertical="center" readingOrder="0"/>
    </dxf>
  </rfmt>
  <rfmt sheetId="9" s="1" sqref="K124" start="0" length="0">
    <dxf>
      <font>
        <sz val="10"/>
        <color auto="1"/>
        <name val="Calibri"/>
        <scheme val="none"/>
      </font>
      <alignment vertical="center" readingOrder="0"/>
    </dxf>
  </rfmt>
  <rfmt sheetId="9" s="1" sqref="L124" start="0" length="0">
    <dxf>
      <font>
        <sz val="10"/>
        <color auto="1"/>
        <name val="Calibri"/>
        <scheme val="none"/>
      </font>
      <alignment vertical="center" readingOrder="0"/>
    </dxf>
  </rfmt>
  <rfmt sheetId="9" s="1" sqref="M124" start="0" length="0">
    <dxf>
      <font>
        <sz val="10"/>
        <color auto="1"/>
        <name val="Calibri"/>
        <scheme val="none"/>
      </font>
      <alignment vertical="center" readingOrder="0"/>
    </dxf>
  </rfmt>
  <rcc rId="2564" sId="9" odxf="1" s="1" dxf="1">
    <nc r="N117">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5" sId="9" odxf="1" s="1" dxf="1">
    <nc r="O1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4" start="0" length="0">
    <dxf>
      <font>
        <sz val="10"/>
        <color indexed="8"/>
        <name val="Calibri"/>
        <scheme val="none"/>
      </font>
      <alignment horizontal="center" readingOrder="0"/>
    </dxf>
  </rfmt>
  <rfmt sheetId="9" s="1" sqref="Q124" start="0" length="0">
    <dxf>
      <font>
        <sz val="10"/>
        <color auto="1"/>
        <name val="Calibri"/>
        <scheme val="none"/>
      </font>
      <alignment vertical="center" readingOrder="0"/>
    </dxf>
  </rfmt>
  <rfmt sheetId="9" s="1" sqref="R124" start="0" length="0">
    <dxf>
      <font>
        <sz val="10"/>
        <color auto="1"/>
        <name val="Calibri"/>
        <scheme val="none"/>
      </font>
      <alignment vertical="center" readingOrder="0"/>
    </dxf>
  </rfmt>
  <rfmt sheetId="9" s="1" sqref="S124" start="0" length="0">
    <dxf>
      <font>
        <sz val="10"/>
        <color auto="1"/>
        <name val="Calibri"/>
        <scheme val="none"/>
      </font>
      <alignment vertical="center" readingOrder="0"/>
    </dxf>
  </rfmt>
  <rfmt sheetId="9" s="1" sqref="T124" start="0" length="0">
    <dxf>
      <font>
        <sz val="10"/>
        <color auto="1"/>
        <name val="Calibri"/>
        <scheme val="none"/>
      </font>
      <alignment vertical="center" readingOrder="0"/>
    </dxf>
  </rfmt>
  <rfmt sheetId="9" s="1" sqref="U124" start="0" length="0">
    <dxf>
      <font>
        <sz val="10"/>
        <color auto="1"/>
        <name val="Calibri"/>
        <scheme val="none"/>
      </font>
      <alignment vertical="center" readingOrder="0"/>
    </dxf>
  </rfmt>
  <rfmt sheetId="9" s="1" sqref="V124" start="0" length="0">
    <dxf>
      <font>
        <sz val="10"/>
        <color auto="1"/>
        <name val="Calibri"/>
        <scheme val="none"/>
      </font>
      <alignment vertical="center" readingOrder="0"/>
    </dxf>
  </rfmt>
  <rfmt sheetId="9" s="1" sqref="W124" start="0" length="0">
    <dxf>
      <font>
        <sz val="10"/>
        <color auto="1"/>
        <name val="Calibri"/>
        <scheme val="none"/>
      </font>
      <alignment vertical="center" readingOrder="0"/>
    </dxf>
  </rfmt>
  <rfmt sheetId="9" s="1" sqref="A117:XFD117" start="0" length="0">
    <dxf>
      <font>
        <sz val="10"/>
        <color auto="1"/>
        <name val="Calibri"/>
        <scheme val="none"/>
      </font>
      <alignment vertical="center" readingOrder="0"/>
    </dxf>
  </rfmt>
  <rcc rId="2566" sId="9" odxf="1" s="1" dxf="1">
    <nc r="A11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67" sId="9" odxf="1" s="1" dxf="1">
    <nc r="B11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8" sId="9" odxf="1" s="1" dxf="1">
    <nc r="C118">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69" sId="9" odxf="1" s="1" dxf="1">
    <nc r="D11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0" sId="9" odxf="1" s="1" dxf="1">
    <nc r="E118" t="inlineStr">
      <is>
        <t>Have you ever had an echocardiogram or ultrasound of your 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571" sId="9" odxf="1" s="1" dxf="1">
    <nc r="F1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2" sId="9" odxf="1" s="1" dxf="1">
    <nc r="G1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573" sId="9" odxf="1" s="1" dxf="1">
    <nc r="H11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125" start="0" length="0">
    <dxf>
      <font>
        <sz val="10"/>
        <color auto="1"/>
        <name val="Calibri"/>
        <scheme val="none"/>
      </font>
      <alignment vertical="center" readingOrder="0"/>
    </dxf>
  </rfmt>
  <rfmt sheetId="9" s="1" sqref="J125" start="0" length="0">
    <dxf>
      <font>
        <sz val="10"/>
        <color auto="1"/>
        <name val="Calibri"/>
        <scheme val="none"/>
      </font>
      <alignment vertical="center" readingOrder="0"/>
    </dxf>
  </rfmt>
  <rfmt sheetId="9" s="1" sqref="K125" start="0" length="0">
    <dxf>
      <font>
        <sz val="10"/>
        <color auto="1"/>
        <name val="Calibri"/>
        <scheme val="none"/>
      </font>
      <alignment vertical="center" readingOrder="0"/>
    </dxf>
  </rfmt>
  <rfmt sheetId="9" s="1" sqref="L125" start="0" length="0">
    <dxf>
      <font>
        <sz val="10"/>
        <color auto="1"/>
        <name val="Calibri"/>
        <scheme val="none"/>
      </font>
      <alignment vertical="center" readingOrder="0"/>
    </dxf>
  </rfmt>
  <rfmt sheetId="9" s="1" sqref="M125" start="0" length="0">
    <dxf>
      <font>
        <sz val="10"/>
        <color auto="1"/>
        <name val="Calibri"/>
        <scheme val="none"/>
      </font>
      <alignment vertical="center" readingOrder="0"/>
    </dxf>
  </rfmt>
  <rcc rId="2574" sId="9" odxf="1" s="1" dxf="1">
    <nc r="N11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5" sId="9" odxf="1" s="1" dxf="1">
    <nc r="O1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5" start="0" length="0">
    <dxf>
      <font>
        <sz val="10"/>
        <color auto="1"/>
        <name val="Calibri"/>
        <scheme val="none"/>
      </font>
      <alignment horizontal="center" readingOrder="0"/>
    </dxf>
  </rfmt>
  <rfmt sheetId="9" s="1" sqref="Q125" start="0" length="0">
    <dxf>
      <font>
        <sz val="10"/>
        <color auto="1"/>
        <name val="Calibri"/>
        <scheme val="none"/>
      </font>
      <alignment vertical="center" readingOrder="0"/>
    </dxf>
  </rfmt>
  <rfmt sheetId="9" s="1" sqref="R125" start="0" length="0">
    <dxf>
      <font>
        <sz val="10"/>
        <color auto="1"/>
        <name val="Calibri"/>
        <scheme val="none"/>
      </font>
      <alignment vertical="center" readingOrder="0"/>
    </dxf>
  </rfmt>
  <rfmt sheetId="9" s="1" sqref="S125" start="0" length="0">
    <dxf>
      <font>
        <sz val="10"/>
        <color auto="1"/>
        <name val="Calibri"/>
        <scheme val="none"/>
      </font>
      <alignment vertical="center" readingOrder="0"/>
    </dxf>
  </rfmt>
  <rfmt sheetId="9" s="1" sqref="T125" start="0" length="0">
    <dxf>
      <font>
        <sz val="10"/>
        <color auto="1"/>
        <name val="Calibri"/>
        <scheme val="none"/>
      </font>
      <alignment vertical="center" readingOrder="0"/>
    </dxf>
  </rfmt>
  <rfmt sheetId="9" s="1" sqref="U125" start="0" length="0">
    <dxf>
      <font>
        <sz val="10"/>
        <color auto="1"/>
        <name val="Calibri"/>
        <scheme val="none"/>
      </font>
      <alignment vertical="center" readingOrder="0"/>
    </dxf>
  </rfmt>
  <rfmt sheetId="9" s="1" sqref="V125" start="0" length="0">
    <dxf>
      <font>
        <sz val="10"/>
        <color auto="1"/>
        <name val="Calibri"/>
        <scheme val="none"/>
      </font>
      <alignment vertical="center" readingOrder="0"/>
    </dxf>
  </rfmt>
  <rfmt sheetId="9" s="1" sqref="W125" start="0" length="0">
    <dxf>
      <font>
        <sz val="10"/>
        <color auto="1"/>
        <name val="Calibri"/>
        <scheme val="none"/>
      </font>
      <alignment vertical="center" readingOrder="0"/>
    </dxf>
  </rfmt>
  <rfmt sheetId="9" s="1" sqref="A118:XFD118" start="0" length="0">
    <dxf>
      <font>
        <sz val="10"/>
        <color auto="1"/>
        <name val="Calibri"/>
        <scheme val="none"/>
      </font>
      <alignment vertical="center" readingOrder="0"/>
    </dxf>
  </rfmt>
  <rcc rId="2576" sId="9" odxf="1" s="1" dxf="1">
    <nc r="A11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77" sId="9" odxf="1" s="1" dxf="1">
    <nc r="B119" t="inlineStr">
      <is>
        <t>Bring Echo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8" sId="9" odxf="1" s="1" dxf="1">
    <nc r="C119">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79" sId="9" odxf="1" dxf="1">
    <nc r="D119" t="inlineStr">
      <is>
        <t>Investigations_Bring_Echo_Results</t>
        <phoneticPr fontId="31" type="noConversion"/>
      </is>
    </nc>
    <odxf>
      <font>
        <sz val="10"/>
        <color auto="1"/>
        <name val="Arial"/>
        <scheme val="none"/>
      </font>
      <alignment vertical="bottom" readingOrder="0"/>
    </odxf>
    <ndxf>
      <font>
        <sz val="10"/>
        <color auto="1"/>
        <name val="Calibri"/>
        <scheme val="none"/>
      </font>
      <alignment vertical="center" readingOrder="0"/>
    </ndxf>
  </rcc>
  <rcc rId="2580" sId="9" odxf="1" s="1" dxf="1">
    <nc r="E119" t="inlineStr">
      <is>
        <t>Please bring the results to hospital with you.</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581" sId="9" odxf="1" s="1" dxf="1">
    <nc r="F119" t="inlineStr">
      <is>
        <t>Investigations_Echo_Performed=Yes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2" sId="9" odxf="1" s="1" dxf="1">
    <nc r="G119" t="inlineStr">
      <is>
        <t>Statement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26" start="0" length="0">
    <dxf>
      <font>
        <sz val="10"/>
        <color indexed="8"/>
        <name val="Calibri"/>
        <scheme val="none"/>
      </font>
    </dxf>
  </rfmt>
  <rfmt sheetId="9" s="1" sqref="I126" start="0" length="0">
    <dxf>
      <font>
        <sz val="10"/>
        <color auto="1"/>
        <name val="Calibri"/>
        <scheme val="none"/>
      </font>
      <alignment vertical="center" readingOrder="0"/>
    </dxf>
  </rfmt>
  <rfmt sheetId="9" s="1" sqref="J126" start="0" length="0">
    <dxf>
      <font>
        <sz val="10"/>
        <color auto="1"/>
        <name val="Calibri"/>
        <scheme val="none"/>
      </font>
      <alignment vertical="center" readingOrder="0"/>
    </dxf>
  </rfmt>
  <rfmt sheetId="9" s="1" sqref="K126" start="0" length="0">
    <dxf>
      <font>
        <sz val="10"/>
        <color auto="1"/>
        <name val="Calibri"/>
        <scheme val="none"/>
      </font>
      <alignment vertical="center" readingOrder="0"/>
    </dxf>
  </rfmt>
  <rfmt sheetId="9" s="1" sqref="L126" start="0" length="0">
    <dxf>
      <font>
        <sz val="10"/>
        <color auto="1"/>
        <name val="Calibri"/>
        <scheme val="none"/>
      </font>
      <alignment vertical="center" readingOrder="0"/>
    </dxf>
  </rfmt>
  <rfmt sheetId="9" s="1" sqref="M126" start="0" length="0">
    <dxf>
      <font>
        <sz val="10"/>
        <color auto="1"/>
        <name val="Calibri"/>
        <scheme val="none"/>
      </font>
      <alignment vertical="center" readingOrder="0"/>
    </dxf>
  </rfmt>
  <rcc rId="2583" sId="9" odxf="1" s="1" dxf="1">
    <nc r="N119">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4" sId="9" odxf="1" s="1" dxf="1">
    <nc r="O1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6" start="0" length="0">
    <dxf>
      <font>
        <sz val="10"/>
        <color indexed="8"/>
        <name val="Calibri"/>
        <scheme val="none"/>
      </font>
      <alignment horizontal="center" readingOrder="0"/>
    </dxf>
  </rfmt>
  <rfmt sheetId="9" s="1" sqref="Q126" start="0" length="0">
    <dxf>
      <font>
        <sz val="10"/>
        <color auto="1"/>
        <name val="Calibri"/>
        <scheme val="none"/>
      </font>
      <alignment vertical="center" readingOrder="0"/>
    </dxf>
  </rfmt>
  <rfmt sheetId="9" s="1" sqref="R126" start="0" length="0">
    <dxf>
      <font>
        <sz val="10"/>
        <color auto="1"/>
        <name val="Calibri"/>
        <scheme val="none"/>
      </font>
      <alignment vertical="center" readingOrder="0"/>
    </dxf>
  </rfmt>
  <rfmt sheetId="9" s="1" sqref="S126" start="0" length="0">
    <dxf>
      <font>
        <sz val="10"/>
        <color auto="1"/>
        <name val="Calibri"/>
        <scheme val="none"/>
      </font>
      <alignment vertical="center" readingOrder="0"/>
    </dxf>
  </rfmt>
  <rfmt sheetId="9" s="1" sqref="T126" start="0" length="0">
    <dxf>
      <font>
        <sz val="10"/>
        <color auto="1"/>
        <name val="Calibri"/>
        <scheme val="none"/>
      </font>
      <alignment vertical="center" readingOrder="0"/>
    </dxf>
  </rfmt>
  <rfmt sheetId="9" s="1" sqref="U126" start="0" length="0">
    <dxf>
      <font>
        <sz val="10"/>
        <color auto="1"/>
        <name val="Calibri"/>
        <scheme val="none"/>
      </font>
      <alignment vertical="center" readingOrder="0"/>
    </dxf>
  </rfmt>
  <rfmt sheetId="9" s="1" sqref="V126" start="0" length="0">
    <dxf>
      <font>
        <sz val="10"/>
        <color auto="1"/>
        <name val="Calibri"/>
        <scheme val="none"/>
      </font>
      <alignment vertical="center" readingOrder="0"/>
    </dxf>
  </rfmt>
  <rfmt sheetId="9" s="1" sqref="W126" start="0" length="0">
    <dxf>
      <font>
        <sz val="10"/>
        <color auto="1"/>
        <name val="Calibri"/>
        <scheme val="none"/>
      </font>
      <alignment vertical="center" readingOrder="0"/>
    </dxf>
  </rfmt>
  <rfmt sheetId="9" s="1" sqref="A119:XFD119" start="0" length="0">
    <dxf>
      <font>
        <sz val="10"/>
        <color auto="1"/>
        <name val="Calibri"/>
        <scheme val="none"/>
      </font>
      <alignment vertical="center" readingOrder="0"/>
    </dxf>
  </rfmt>
  <rcc rId="2585" sId="9" odxf="1" s="1" dxf="1">
    <nc r="A120">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86" sId="9" odxf="1" s="1" dxf="1">
    <nc r="B120" t="inlineStr">
      <is>
        <t>Questions for 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7" sId="9" odxf="1" s="1" dxf="1">
    <nc r="C120">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88" sId="9" odxf="1" dxf="1">
    <nc r="D120" t="inlineStr">
      <is>
        <t>Patient_questions_for_anesthetist</t>
      </is>
    </nc>
    <odxf>
      <font>
        <sz val="10"/>
        <color auto="1"/>
        <name val="Arial"/>
        <scheme val="none"/>
      </font>
      <alignment vertical="bottom" readingOrder="0"/>
    </odxf>
    <ndxf>
      <font>
        <sz val="10"/>
        <color auto="1"/>
        <name val="Calibri"/>
        <scheme val="none"/>
      </font>
      <alignment vertical="center" readingOrder="0"/>
    </ndxf>
  </rcc>
  <rcc rId="2589" sId="9" odxf="1" s="1" dxf="1">
    <nc r="E120" t="inlineStr">
      <is>
        <t>Is there anything you would like to ask your 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cc rId="2590" sId="9" odxf="1" s="1" dxf="1">
    <nc r="F12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1" sId="9" odxf="1" s="1" dxf="1">
    <nc r="G12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H127" start="0" length="0">
    <dxf>
      <font>
        <sz val="10"/>
        <color auto="1"/>
        <name val="Calibri"/>
        <scheme val="none"/>
      </font>
      <alignment horizontal="center" vertical="center" wrapText="1" readingOrder="0"/>
    </dxf>
  </rfmt>
  <rcc rId="2592" sId="9" odxf="1" s="1" dxf="1">
    <nc r="I12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J127" start="0" length="0">
    <dxf>
      <font>
        <sz val="10"/>
        <color auto="1"/>
        <name val="Calibri"/>
        <scheme val="none"/>
      </font>
      <alignment horizontal="center" vertical="center" wrapText="1" readingOrder="0"/>
    </dxf>
  </rfmt>
  <rfmt sheetId="9" s="1" sqref="K127" start="0" length="0">
    <dxf>
      <font>
        <sz val="10"/>
        <color auto="1"/>
        <name val="Calibri"/>
        <scheme val="none"/>
      </font>
      <alignment horizontal="center" vertical="center" wrapText="1" readingOrder="0"/>
    </dxf>
  </rfmt>
  <rfmt sheetId="9" s="1" sqref="L127" start="0" length="0">
    <dxf>
      <font>
        <sz val="10"/>
        <color auto="1"/>
        <name val="Calibri"/>
        <scheme val="none"/>
      </font>
      <alignment horizontal="center" vertical="center" wrapText="1" readingOrder="0"/>
    </dxf>
  </rfmt>
  <rfmt sheetId="9" s="1" sqref="M127" start="0" length="0">
    <dxf>
      <font>
        <sz val="10"/>
        <color auto="1"/>
        <name val="Calibri"/>
        <scheme val="none"/>
      </font>
      <alignment horizontal="center" vertical="center" wrapText="1" readingOrder="0"/>
    </dxf>
  </rfmt>
  <rcc rId="2593" sId="9" odxf="1" s="1" dxf="1">
    <nc r="N120">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4" sId="9" odxf="1" s="1" dxf="1">
    <nc r="O1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7" start="0" length="0">
    <dxf>
      <font>
        <sz val="10"/>
        <color auto="1"/>
        <name val="Calibri"/>
        <scheme val="none"/>
      </font>
      <alignment horizontal="center" vertical="center" wrapText="1" readingOrder="0"/>
    </dxf>
  </rfmt>
  <rfmt sheetId="9" s="1" sqref="Q127" start="0" length="0">
    <dxf>
      <font>
        <sz val="10"/>
        <color auto="1"/>
        <name val="Calibri"/>
        <scheme val="none"/>
      </font>
      <alignment horizontal="center" vertical="center" wrapText="1" readingOrder="0"/>
    </dxf>
  </rfmt>
  <rfmt sheetId="9" s="1" sqref="R127" start="0" length="0">
    <dxf>
      <font>
        <sz val="10"/>
        <color auto="1"/>
        <name val="Calibri"/>
        <scheme val="none"/>
      </font>
      <alignment vertical="center" readingOrder="0"/>
    </dxf>
  </rfmt>
  <rfmt sheetId="9" s="1" sqref="S127" start="0" length="0">
    <dxf>
      <font>
        <sz val="10"/>
        <color auto="1"/>
        <name val="Calibri"/>
        <scheme val="none"/>
      </font>
      <alignment vertical="center" readingOrder="0"/>
    </dxf>
  </rfmt>
  <rfmt sheetId="9" s="1" sqref="T127" start="0" length="0">
    <dxf>
      <font>
        <sz val="10"/>
        <color auto="1"/>
        <name val="Calibri"/>
        <scheme val="none"/>
      </font>
      <alignment vertical="center" readingOrder="0"/>
    </dxf>
  </rfmt>
  <rfmt sheetId="9" s="1" sqref="U127" start="0" length="0">
    <dxf>
      <font>
        <sz val="10"/>
        <color auto="1"/>
        <name val="Calibri"/>
        <scheme val="none"/>
      </font>
      <alignment vertical="center" readingOrder="0"/>
    </dxf>
  </rfmt>
  <rfmt sheetId="9" s="1" sqref="V127" start="0" length="0">
    <dxf>
      <font>
        <sz val="10"/>
        <color auto="1"/>
        <name val="Calibri"/>
        <scheme val="none"/>
      </font>
      <alignment vertical="center" readingOrder="0"/>
    </dxf>
  </rfmt>
  <rfmt sheetId="9" s="1" sqref="W127" start="0" length="0">
    <dxf>
      <font>
        <sz val="10"/>
        <color auto="1"/>
        <name val="Calibri"/>
        <scheme val="none"/>
      </font>
      <alignment vertical="center" readingOrder="0"/>
    </dxf>
  </rfmt>
  <rfmt sheetId="9" s="1" sqref="A120:XFD120" start="0" length="0">
    <dxf>
      <font>
        <sz val="10"/>
        <color auto="1"/>
        <name val="Calibri"/>
        <scheme val="none"/>
      </font>
      <alignment vertical="center" readingOrder="0"/>
    </dxf>
  </rfmt>
  <rcc rId="2595" sId="9" odxf="1" s="1" dxf="1">
    <nc r="A121">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596" sId="9" odxf="1" s="1" dxf="1">
    <nc r="B121" t="inlineStr">
      <is>
        <t>Comments about Pre-op.net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7" sId="9" odxf="1" s="1" dxf="1">
    <nc r="C121">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8" sId="9" odxf="1" s="1" dxf="1">
    <nc r="D121" t="inlineStr">
      <is>
        <t>Pre-op.net_Comments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599" sId="9" odxf="1" s="1" dxf="1">
    <nc r="E121" t="inlineStr">
      <is>
        <t>Do you have any comments about using this website and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00" sId="9" odxf="1" s="1" dxf="1">
    <nc r="F1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1" sId="9" odxf="1" s="1" dxf="1">
    <nc r="G1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2" sId="9" odxf="1" s="1" dxf="1">
    <nc r="H12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8" start="0" length="0">
    <dxf>
      <font>
        <sz val="10"/>
        <color auto="1"/>
        <name val="Calibri"/>
        <scheme val="none"/>
      </font>
      <alignment vertical="center" readingOrder="0"/>
    </dxf>
  </rfmt>
  <rcc rId="2603" sId="9" odxf="1" s="1" dxf="1">
    <nc r="J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4" sId="9" odxf="1" s="1" dxf="1">
    <nc r="K1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28" start="0" length="0">
    <dxf>
      <font>
        <sz val="10"/>
        <color auto="1"/>
        <name val="Calibri"/>
        <scheme val="none"/>
      </font>
      <alignment vertical="center" readingOrder="0"/>
    </dxf>
  </rfmt>
  <rfmt sheetId="9" s="1" sqref="M128" start="0" length="0">
    <dxf>
      <font>
        <sz val="10"/>
        <color auto="1"/>
        <name val="Calibri"/>
        <scheme val="none"/>
      </font>
      <alignment vertical="center" readingOrder="0"/>
    </dxf>
  </rfmt>
  <rcc rId="2605" sId="9" odxf="1" s="1" dxf="1">
    <nc r="N121">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6" sId="9" odxf="1" s="1" dxf="1">
    <nc r="O1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8" start="0" length="0">
    <dxf>
      <font>
        <sz val="10"/>
        <color auto="1"/>
        <name val="Calibri"/>
        <scheme val="none"/>
      </font>
      <alignment horizontal="center" vertical="center" readingOrder="0"/>
    </dxf>
  </rfmt>
  <rfmt sheetId="9" s="1" sqref="Q128" start="0" length="0">
    <dxf>
      <font>
        <sz val="10"/>
        <color auto="1"/>
        <name val="Calibri"/>
        <scheme val="none"/>
      </font>
      <alignment vertical="center" readingOrder="0"/>
    </dxf>
  </rfmt>
  <rfmt sheetId="9" s="1" sqref="R128" start="0" length="0">
    <dxf>
      <font>
        <sz val="10"/>
        <color auto="1"/>
        <name val="Calibri"/>
        <scheme val="none"/>
      </font>
      <alignment vertical="center" readingOrder="0"/>
    </dxf>
  </rfmt>
  <rfmt sheetId="9" s="1" sqref="S128" start="0" length="0">
    <dxf>
      <font>
        <sz val="10"/>
        <color auto="1"/>
        <name val="Calibri"/>
        <scheme val="none"/>
      </font>
      <alignment vertical="center" readingOrder="0"/>
    </dxf>
  </rfmt>
  <rfmt sheetId="9" s="1" sqref="T128" start="0" length="0">
    <dxf>
      <font>
        <sz val="10"/>
        <color auto="1"/>
        <name val="Calibri"/>
        <scheme val="none"/>
      </font>
      <alignment vertical="center" readingOrder="0"/>
    </dxf>
  </rfmt>
  <rfmt sheetId="9" s="1" sqref="U128" start="0" length="0">
    <dxf>
      <font>
        <sz val="10"/>
        <color auto="1"/>
        <name val="Calibri"/>
        <scheme val="none"/>
      </font>
      <alignment vertical="center" readingOrder="0"/>
    </dxf>
  </rfmt>
  <rfmt sheetId="9" s="1" sqref="V128" start="0" length="0">
    <dxf>
      <font>
        <sz val="10"/>
        <color auto="1"/>
        <name val="Calibri"/>
        <scheme val="none"/>
      </font>
      <alignment vertical="center" readingOrder="0"/>
    </dxf>
  </rfmt>
  <rfmt sheetId="9" s="1" sqref="W128" start="0" length="0">
    <dxf>
      <font>
        <sz val="10"/>
        <color auto="1"/>
        <name val="Calibri"/>
        <scheme val="none"/>
      </font>
      <alignment vertical="center" readingOrder="0"/>
    </dxf>
  </rfmt>
  <rfmt sheetId="9" s="1" sqref="A121:XFD121" start="0" length="0">
    <dxf>
      <font>
        <sz val="10"/>
        <color auto="1"/>
        <name val="Calibri"/>
        <scheme val="none"/>
      </font>
      <alignment vertical="center" readingOrder="0"/>
    </dxf>
  </rfmt>
  <rcc rId="2607" sId="9" odxf="1" s="1" dxf="1">
    <nc r="A122">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08" sId="9" odxf="1" s="1" dxf="1">
    <nc r="B122" t="inlineStr">
      <is>
        <t>Consent to Privacy Policy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09" sId="9" odxf="1" s="1" dxf="1">
    <nc r="C122">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0" sId="9" odxf="1" dxf="1">
    <nc r="D122" t="inlineStr">
      <is>
        <t>Consent_Pre-op.net_Privacy_Policy</t>
      </is>
    </nc>
    <odxf>
      <font>
        <sz val="10"/>
        <color auto="1"/>
        <name val="Arial"/>
        <scheme val="none"/>
      </font>
      <alignment vertical="bottom" readingOrder="0"/>
    </odxf>
    <ndxf>
      <font>
        <sz val="10"/>
        <color auto="1"/>
        <name val="Calibri"/>
        <scheme val="none"/>
      </font>
      <alignment vertical="center" readingOrder="0"/>
    </ndxf>
  </rcc>
  <rcc rId="2611" sId="9" odxf="1" s="1" dxf="1">
    <nc r="E122" t="inlineStr">
      <is>
        <t>Do you understand and agree to the Pre-op.net &lt;a href="/privacy" target="_blank"&gt;Privacy Policy&lt;/a&gt;?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12" sId="9" odxf="1" dxf="1">
    <nc r="F122" t="inlineStr">
      <is>
        <t>All</t>
        <phoneticPr fontId="31" type="noConversion"/>
      </is>
    </nc>
    <odxf>
      <font>
        <sz val="10"/>
        <color auto="1"/>
        <name val="Arial"/>
        <scheme val="none"/>
      </font>
      <alignment vertical="bottom" readingOrder="0"/>
    </odxf>
    <ndxf>
      <font>
        <sz val="10"/>
        <color auto="1"/>
        <name val="Calibri"/>
        <scheme val="none"/>
      </font>
      <alignment vertical="center" readingOrder="0"/>
    </ndxf>
  </rcc>
  <rcc rId="2613" sId="9" odxf="1" s="1" dxf="1">
    <nc r="G1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4" sId="9" odxf="1" s="1" dxf="1">
    <nc r="H12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29" start="0" length="0">
    <dxf>
      <font>
        <sz val="10"/>
        <color auto="1"/>
        <name val="Calibri"/>
        <scheme val="none"/>
      </font>
      <alignment vertical="center" readingOrder="0"/>
    </dxf>
  </rfmt>
  <rfmt sheetId="9" s="1" sqref="J129" start="0" length="0">
    <dxf>
      <font>
        <sz val="10"/>
        <color auto="1"/>
        <name val="Calibri"/>
        <scheme val="none"/>
      </font>
      <alignment vertical="center" readingOrder="0"/>
    </dxf>
  </rfmt>
  <rfmt sheetId="9" s="1" sqref="K129" start="0" length="0">
    <dxf>
      <font>
        <sz val="10"/>
        <color auto="1"/>
        <name val="Calibri"/>
        <scheme val="none"/>
      </font>
      <alignment vertical="center" readingOrder="0"/>
    </dxf>
  </rfmt>
  <rfmt sheetId="9" s="1" sqref="L129" start="0" length="0">
    <dxf>
      <font>
        <sz val="10"/>
        <color auto="1"/>
        <name val="Calibri"/>
        <scheme val="none"/>
      </font>
      <alignment vertical="center" readingOrder="0"/>
    </dxf>
  </rfmt>
  <rfmt sheetId="9" s="1" sqref="M129" start="0" length="0">
    <dxf>
      <font>
        <sz val="10"/>
        <color auto="1"/>
        <name val="Calibri"/>
        <scheme val="none"/>
      </font>
      <alignment vertical="center" readingOrder="0"/>
    </dxf>
  </rfmt>
  <rcc rId="2615" sId="9" odxf="1" s="1" dxf="1">
    <nc r="N122">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6" sId="9" odxf="1" s="1" dxf="1">
    <nc r="O1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29" start="0" length="0">
    <dxf>
      <font>
        <sz val="10"/>
        <color auto="1"/>
        <name val="Calibri"/>
        <scheme val="none"/>
      </font>
      <alignment horizontal="center" readingOrder="0"/>
    </dxf>
  </rfmt>
  <rfmt sheetId="9" s="1" sqref="Q129" start="0" length="0">
    <dxf>
      <font>
        <sz val="10"/>
        <color auto="1"/>
        <name val="Calibri"/>
        <scheme val="none"/>
      </font>
      <alignment vertical="center" readingOrder="0"/>
    </dxf>
  </rfmt>
  <rfmt sheetId="9" s="1" sqref="R129" start="0" length="0">
    <dxf>
      <font>
        <sz val="10"/>
        <color auto="1"/>
        <name val="Calibri"/>
        <scheme val="none"/>
      </font>
      <alignment vertical="center" readingOrder="0"/>
    </dxf>
  </rfmt>
  <rfmt sheetId="9" s="1" sqref="S129" start="0" length="0">
    <dxf>
      <font>
        <sz val="10"/>
        <color auto="1"/>
        <name val="Calibri"/>
        <scheme val="none"/>
      </font>
      <alignment vertical="center" readingOrder="0"/>
    </dxf>
  </rfmt>
  <rfmt sheetId="9" s="1" sqref="T129" start="0" length="0">
    <dxf>
      <font>
        <sz val="10"/>
        <color auto="1"/>
        <name val="Calibri"/>
        <scheme val="none"/>
      </font>
      <alignment vertical="center" readingOrder="0"/>
    </dxf>
  </rfmt>
  <rfmt sheetId="9" s="1" sqref="U129" start="0" length="0">
    <dxf>
      <font>
        <sz val="10"/>
        <color auto="1"/>
        <name val="Calibri"/>
        <scheme val="none"/>
      </font>
      <alignment vertical="center" readingOrder="0"/>
    </dxf>
  </rfmt>
  <rfmt sheetId="9" s="1" sqref="V129" start="0" length="0">
    <dxf>
      <font>
        <sz val="10"/>
        <color auto="1"/>
        <name val="Calibri"/>
        <scheme val="none"/>
      </font>
      <alignment vertical="center" readingOrder="0"/>
    </dxf>
  </rfmt>
  <rfmt sheetId="9" s="1" sqref="W129" start="0" length="0">
    <dxf>
      <font>
        <sz val="10"/>
        <color auto="1"/>
        <name val="Calibri"/>
        <scheme val="none"/>
      </font>
      <alignment vertical="center" readingOrder="0"/>
    </dxf>
  </rfmt>
  <rfmt sheetId="9" s="1" sqref="A122:XFD122" start="0" length="0">
    <dxf>
      <font>
        <sz val="10"/>
        <color auto="1"/>
        <name val="Calibri"/>
        <scheme val="none"/>
      </font>
      <alignment vertical="center" readingOrder="0"/>
    </dxf>
  </rfmt>
  <rcc rId="2617" sId="9" odxf="1" s="1" dxf="1">
    <nc r="A123">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18" sId="9" odxf="1" s="1" dxf="1">
    <nc r="B123"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19" sId="9" odxf="1" s="1" dxf="1">
    <nc r="C12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0" sId="9" odxf="1" dxf="1">
    <nc r="D123" t="inlineStr">
      <is>
        <t>Patient_assessment_completed_by_type</t>
        <phoneticPr fontId="31" type="noConversion"/>
      </is>
    </nc>
    <odxf>
      <font>
        <sz val="10"/>
        <color auto="1"/>
        <name val="Arial"/>
        <scheme val="none"/>
      </font>
      <alignment vertical="bottom" readingOrder="0"/>
    </odxf>
    <ndxf>
      <font>
        <sz val="10"/>
        <color auto="1"/>
        <name val="Calibri"/>
        <scheme val="none"/>
      </font>
      <alignment vertical="center" readingOrder="0"/>
    </ndxf>
  </rcc>
  <rcc rId="2621" sId="9" odxf="1" s="1" dxf="1">
    <nc r="E123" t="inlineStr">
      <is>
        <t>Who filled out this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22" sId="9" odxf="1" s="1" dxf="1">
    <nc r="F1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3" sId="9" odxf="1" s="1" dxf="1">
    <nc r="G123"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624" sId="9" odxf="1" s="1" dxf="1">
    <nc r="H123" t="inlineStr">
      <is>
        <t>Form_Completed_by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30" start="0" length="0">
    <dxf>
      <font>
        <sz val="10"/>
        <color auto="1"/>
        <name val="Calibri"/>
        <scheme val="none"/>
      </font>
      <alignment vertical="center" readingOrder="0"/>
    </dxf>
  </rfmt>
  <rfmt sheetId="9" s="1" sqref="J130" start="0" length="0">
    <dxf>
      <font>
        <sz val="10"/>
        <color auto="1"/>
        <name val="Calibri"/>
        <scheme val="none"/>
      </font>
      <alignment vertical="center" readingOrder="0"/>
    </dxf>
  </rfmt>
  <rfmt sheetId="9" s="1" sqref="K130" start="0" length="0">
    <dxf>
      <font>
        <sz val="10"/>
        <color auto="1"/>
        <name val="Calibri"/>
        <scheme val="none"/>
      </font>
      <alignment vertical="center" readingOrder="0"/>
    </dxf>
  </rfmt>
  <rfmt sheetId="9" s="1" sqref="L130" start="0" length="0">
    <dxf>
      <font>
        <sz val="10"/>
        <color auto="1"/>
        <name val="Calibri"/>
        <scheme val="none"/>
      </font>
      <alignment vertical="center" readingOrder="0"/>
    </dxf>
  </rfmt>
  <rfmt sheetId="9" s="1" sqref="M130" start="0" length="0">
    <dxf>
      <font>
        <sz val="10"/>
        <color auto="1"/>
        <name val="Calibri"/>
        <scheme val="none"/>
      </font>
      <alignment vertical="center" readingOrder="0"/>
    </dxf>
  </rfmt>
  <rcc rId="2625" sId="9" odxf="1" s="1" dxf="1">
    <nc r="N123">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6" sId="9" odxf="1" s="1" dxf="1">
    <nc r="O1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0" start="0" length="0">
    <dxf>
      <font>
        <sz val="10"/>
        <color auto="1"/>
        <name val="Calibri"/>
        <scheme val="none"/>
      </font>
      <alignment horizontal="center" readingOrder="0"/>
    </dxf>
  </rfmt>
  <rfmt sheetId="9" s="1" sqref="Q130" start="0" length="0">
    <dxf>
      <font>
        <sz val="10"/>
        <color auto="1"/>
        <name val="Calibri"/>
        <scheme val="none"/>
      </font>
      <alignment vertical="center" readingOrder="0"/>
    </dxf>
  </rfmt>
  <rfmt sheetId="9" s="1" sqref="R130" start="0" length="0">
    <dxf>
      <font>
        <sz val="10"/>
        <color auto="1"/>
        <name val="Calibri"/>
        <scheme val="none"/>
      </font>
      <alignment vertical="center" readingOrder="0"/>
    </dxf>
  </rfmt>
  <rfmt sheetId="9" s="1" sqref="S130" start="0" length="0">
    <dxf>
      <font>
        <sz val="10"/>
        <color auto="1"/>
        <name val="Calibri"/>
        <scheme val="none"/>
      </font>
      <alignment vertical="center" readingOrder="0"/>
    </dxf>
  </rfmt>
  <rfmt sheetId="9" s="1" sqref="T130" start="0" length="0">
    <dxf>
      <font>
        <sz val="10"/>
        <color auto="1"/>
        <name val="Calibri"/>
        <scheme val="none"/>
      </font>
      <alignment vertical="center" readingOrder="0"/>
    </dxf>
  </rfmt>
  <rfmt sheetId="9" s="1" sqref="U130" start="0" length="0">
    <dxf>
      <font>
        <sz val="10"/>
        <color auto="1"/>
        <name val="Calibri"/>
        <scheme val="none"/>
      </font>
      <alignment vertical="center" readingOrder="0"/>
    </dxf>
  </rfmt>
  <rfmt sheetId="9" s="1" sqref="V130" start="0" length="0">
    <dxf>
      <font>
        <sz val="10"/>
        <color auto="1"/>
        <name val="Calibri"/>
        <scheme val="none"/>
      </font>
      <alignment vertical="center" readingOrder="0"/>
    </dxf>
  </rfmt>
  <rfmt sheetId="9" s="1" sqref="W130" start="0" length="0">
    <dxf>
      <font>
        <sz val="10"/>
        <color auto="1"/>
        <name val="Calibri"/>
        <scheme val="none"/>
      </font>
      <alignment vertical="center" readingOrder="0"/>
    </dxf>
  </rfmt>
  <rfmt sheetId="9" s="1" sqref="A123:XFD123" start="0" length="0">
    <dxf>
      <font>
        <sz val="10"/>
        <color auto="1"/>
        <name val="Calibri"/>
        <scheme val="none"/>
      </font>
      <alignment vertical="center" readingOrder="0"/>
    </dxf>
  </rfmt>
  <rcc rId="2627" sId="9" odxf="1" s="1" dxf="1">
    <nc r="A12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28" sId="9" odxf="1" s="1" dxf="1">
    <nc r="B124" t="inlineStr">
      <is>
        <t>Assessment completed by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29" sId="9" odxf="1" s="1" dxf="1">
    <nc r="C12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0" sId="9" odxf="1" dxf="1">
    <nc r="D124" t="inlineStr">
      <is>
        <t>Patient_assessment_completed_by_name</t>
        <phoneticPr fontId="31" type="noConversion"/>
      </is>
    </nc>
    <odxf>
      <font>
        <sz val="10"/>
        <color auto="1"/>
        <name val="Arial"/>
        <scheme val="none"/>
      </font>
      <alignment vertical="bottom" readingOrder="0"/>
    </odxf>
    <ndxf>
      <font>
        <sz val="10"/>
        <color auto="1"/>
        <name val="Calibri"/>
        <scheme val="none"/>
      </font>
      <alignment vertical="center" readingOrder="0"/>
    </ndxf>
  </rcc>
  <rcc rId="2631" sId="9" odxf="1" s="1" dxf="1">
    <nc r="E124" t="inlineStr">
      <is>
        <t>Who completed the 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632" sId="9" odxf="1" dxf="1">
    <nc r="F124" t="inlineStr">
      <is>
        <t>Patient_assessment_completed_by_type=Other</t>
        <phoneticPr fontId="31" type="noConversion"/>
      </is>
    </nc>
    <odxf>
      <font>
        <sz val="10"/>
        <color auto="1"/>
        <name val="Arial"/>
        <scheme val="none"/>
      </font>
      <alignment vertical="bottom" readingOrder="0"/>
    </odxf>
    <ndxf>
      <font>
        <sz val="10"/>
        <color auto="1"/>
        <name val="Calibri"/>
        <scheme val="none"/>
      </font>
      <alignment vertical="center" readingOrder="0"/>
    </ndxf>
  </rcc>
  <rcc rId="2633" sId="9" odxf="1" s="1" dxf="1">
    <nc r="G12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131" start="0" length="0">
    <dxf>
      <font>
        <sz val="10"/>
        <color auto="1"/>
        <name val="Calibri"/>
        <scheme val="none"/>
      </font>
      <alignment vertical="center" readingOrder="0"/>
    </dxf>
  </rfmt>
  <rcc rId="2634" sId="9" odxf="1" s="1" dxf="1">
    <nc r="I124">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1" start="0" length="0">
    <dxf>
      <font>
        <sz val="10"/>
        <color auto="1"/>
        <name val="Calibri"/>
        <scheme val="none"/>
      </font>
      <alignment vertical="center" readingOrder="0"/>
    </dxf>
  </rfmt>
  <rfmt sheetId="9" s="1" sqref="K131" start="0" length="0">
    <dxf>
      <font>
        <sz val="10"/>
        <color auto="1"/>
        <name val="Calibri"/>
        <scheme val="none"/>
      </font>
      <alignment vertical="center" readingOrder="0"/>
    </dxf>
  </rfmt>
  <rfmt sheetId="9" s="1" sqref="L131" start="0" length="0">
    <dxf>
      <font>
        <sz val="10"/>
        <color auto="1"/>
        <name val="Calibri"/>
        <scheme val="none"/>
      </font>
      <alignment vertical="center" readingOrder="0"/>
    </dxf>
  </rfmt>
  <rfmt sheetId="9" s="1" sqref="M131" start="0" length="0">
    <dxf>
      <font>
        <sz val="10"/>
        <color auto="1"/>
        <name val="Calibri"/>
        <scheme val="none"/>
      </font>
      <alignment vertical="center" readingOrder="0"/>
    </dxf>
  </rfmt>
  <rcc rId="2635" sId="9" odxf="1" s="1" dxf="1">
    <nc r="N124">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36" sId="9" odxf="1" s="1" dxf="1">
    <nc r="O1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P131" start="0" length="0">
    <dxf>
      <font>
        <sz val="10"/>
        <color auto="1"/>
        <name val="Calibri"/>
        <scheme val="none"/>
      </font>
      <alignment horizontal="center" readingOrder="0"/>
    </dxf>
  </rfmt>
  <rfmt sheetId="9" s="1" sqref="Q131" start="0" length="0">
    <dxf>
      <font>
        <sz val="10"/>
        <color auto="1"/>
        <name val="Calibri"/>
        <scheme val="none"/>
      </font>
      <alignment vertical="center" readingOrder="0"/>
    </dxf>
  </rfmt>
  <rfmt sheetId="9" s="1" sqref="R131" start="0" length="0">
    <dxf>
      <font>
        <sz val="10"/>
        <color auto="1"/>
        <name val="Calibri"/>
        <scheme val="none"/>
      </font>
      <alignment vertical="center" readingOrder="0"/>
    </dxf>
  </rfmt>
  <rfmt sheetId="9" s="1" sqref="S131" start="0" length="0">
    <dxf>
      <font>
        <sz val="10"/>
        <color auto="1"/>
        <name val="Calibri"/>
        <scheme val="none"/>
      </font>
      <alignment vertical="center" readingOrder="0"/>
    </dxf>
  </rfmt>
  <rfmt sheetId="9" s="1" sqref="T131" start="0" length="0">
    <dxf>
      <font>
        <sz val="10"/>
        <color auto="1"/>
        <name val="Calibri"/>
        <scheme val="none"/>
      </font>
      <alignment vertical="center" readingOrder="0"/>
    </dxf>
  </rfmt>
  <rfmt sheetId="9" s="1" sqref="U131" start="0" length="0">
    <dxf>
      <font>
        <sz val="10"/>
        <color auto="1"/>
        <name val="Calibri"/>
        <scheme val="none"/>
      </font>
      <alignment vertical="center" readingOrder="0"/>
    </dxf>
  </rfmt>
  <rfmt sheetId="9" s="1" sqref="V131" start="0" length="0">
    <dxf>
      <font>
        <sz val="10"/>
        <color auto="1"/>
        <name val="Calibri"/>
        <scheme val="none"/>
      </font>
      <alignment vertical="center" readingOrder="0"/>
    </dxf>
  </rfmt>
  <rfmt sheetId="9" s="1" sqref="W131" start="0" length="0">
    <dxf>
      <font>
        <sz val="10"/>
        <color auto="1"/>
        <name val="Calibri"/>
        <scheme val="none"/>
      </font>
      <alignment vertical="center" readingOrder="0"/>
    </dxf>
  </rfmt>
  <rfmt sheetId="9" s="1" sqref="A124:XFD124" start="0" length="0">
    <dxf>
      <font>
        <sz val="10"/>
        <color auto="1"/>
        <name val="Calibri"/>
        <scheme val="none"/>
      </font>
      <alignment vertical="center" readingOrder="0"/>
    </dxf>
  </rfmt>
  <rcc rId="2637" sId="9" odxf="1" s="1" dxf="1">
    <nc r="A140">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2" start="0" length="0">
    <dxf>
      <font>
        <sz val="10"/>
        <color auto="1"/>
        <name val="Calibri"/>
        <scheme val="none"/>
      </font>
      <alignment vertical="center" readingOrder="0"/>
    </dxf>
  </rfmt>
  <rcc rId="2638" sId="9" odxf="1" s="1" dxf="1">
    <nc r="C140">
      <v>426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2" start="0" length="0">
    <dxf>
      <font>
        <sz val="10"/>
        <color auto="1"/>
        <name val="Calibri"/>
        <scheme val="none"/>
      </font>
      <alignment vertical="center" readingOrder="0"/>
    </dxf>
  </rfmt>
  <rcc rId="2639" sId="9" odxf="1" s="1" dxf="1">
    <nc r="E140"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32" start="0" length="0">
    <dxf>
      <font>
        <sz val="10"/>
        <color auto="1"/>
        <name val="Calibri"/>
        <scheme val="none"/>
      </font>
      <alignment vertical="center" readingOrder="0"/>
    </dxf>
  </rfmt>
  <rcc rId="2640" sId="9" odxf="1" s="1" dxf="1">
    <nc r="G14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2" start="0" length="0">
    <dxf>
      <font>
        <sz val="12"/>
        <color indexed="8"/>
        <name val="Calibri"/>
        <scheme val="none"/>
      </font>
    </dxf>
  </rfmt>
  <rfmt sheetId="9" s="1" sqref="I132" start="0" length="0">
    <dxf>
      <font>
        <sz val="10"/>
        <color auto="1"/>
        <name val="Calibri"/>
        <scheme val="none"/>
      </font>
      <alignment vertical="center" readingOrder="0"/>
    </dxf>
  </rfmt>
  <rfmt sheetId="9" s="1" sqref="J132" start="0" length="0">
    <dxf>
      <font>
        <sz val="10"/>
        <color auto="1"/>
        <name val="Calibri"/>
        <scheme val="none"/>
      </font>
      <alignment vertical="center" readingOrder="0"/>
    </dxf>
  </rfmt>
  <rfmt sheetId="9" s="1" sqref="K132" start="0" length="0">
    <dxf>
      <font>
        <sz val="10"/>
        <color auto="1"/>
        <name val="Calibri"/>
        <scheme val="none"/>
      </font>
      <alignment vertical="center" readingOrder="0"/>
    </dxf>
  </rfmt>
  <rfmt sheetId="9" s="1" sqref="L132" start="0" length="0">
    <dxf>
      <font>
        <sz val="10"/>
        <color auto="1"/>
        <name val="Calibri"/>
        <scheme val="none"/>
      </font>
      <alignment vertical="center" readingOrder="0"/>
    </dxf>
  </rfmt>
  <rfmt sheetId="9" s="1" sqref="M132" start="0" length="0">
    <dxf>
      <font>
        <sz val="10"/>
        <color auto="1"/>
        <name val="Calibri"/>
        <scheme val="none"/>
      </font>
      <alignment vertical="center" readingOrder="0"/>
    </dxf>
  </rfmt>
  <rfmt sheetId="9" s="1" sqref="N132" start="0" length="0">
    <dxf>
      <font>
        <sz val="10"/>
        <color auto="1"/>
        <name val="Calibri"/>
        <scheme val="none"/>
      </font>
      <alignment vertical="center" readingOrder="0"/>
    </dxf>
  </rfmt>
  <rfmt sheetId="9" s="1" sqref="O132" start="0" length="0">
    <dxf>
      <font>
        <sz val="10"/>
        <color auto="1"/>
        <name val="Calibri"/>
        <scheme val="none"/>
      </font>
      <alignment horizontal="center" vertical="center" readingOrder="0"/>
    </dxf>
  </rfmt>
  <rcc rId="2641" sId="9" odxf="1" s="1" dxf="1">
    <nc r="P1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2" start="0" length="0">
    <dxf>
      <font>
        <sz val="10"/>
        <color indexed="8"/>
        <name val="Calibri"/>
        <scheme val="none"/>
      </font>
      <alignment horizontal="center" readingOrder="0"/>
    </dxf>
  </rfmt>
  <rfmt sheetId="9" s="1" sqref="R132" start="0" length="0">
    <dxf>
      <font>
        <sz val="10"/>
        <color auto="1"/>
        <name val="Calibri"/>
        <scheme val="none"/>
      </font>
      <alignment vertical="center" readingOrder="0"/>
    </dxf>
  </rfmt>
  <rfmt sheetId="9" s="1" sqref="S132" start="0" length="0">
    <dxf>
      <font>
        <sz val="10"/>
        <color auto="1"/>
        <name val="Calibri"/>
        <scheme val="none"/>
      </font>
      <alignment vertical="center" readingOrder="0"/>
    </dxf>
  </rfmt>
  <rfmt sheetId="9" s="1" sqref="T132" start="0" length="0">
    <dxf>
      <font>
        <sz val="10"/>
        <color auto="1"/>
        <name val="Calibri"/>
        <scheme val="none"/>
      </font>
      <alignment vertical="center" readingOrder="0"/>
    </dxf>
  </rfmt>
  <rfmt sheetId="9" s="1" sqref="A140:XFD140" start="0" length="0">
    <dxf>
      <font>
        <sz val="10"/>
        <color auto="1"/>
        <name val="Calibri"/>
        <scheme val="none"/>
      </font>
      <alignment vertical="center" readingOrder="0"/>
    </dxf>
  </rfmt>
  <rcc rId="2642" sId="9" odxf="1" s="1" dxf="1">
    <nc r="A141">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43" sId="9" odxf="1" s="1" dxf="1">
    <nc r="B141"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4" sId="9" odxf="1" s="1" dxf="1">
    <nc r="C141">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5" sId="9" odxf="1" s="1" dxf="1">
    <nc r="D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6" sId="9" odxf="1" s="1" dxf="1">
    <nc r="E141"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2647" sId="9" odxf="1" s="1" dxf="1">
    <nc r="F1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48" sId="9" odxf="1" s="1" dxf="1">
    <nc r="G141"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133" start="0" length="0">
    <dxf>
      <font>
        <sz val="10"/>
        <color auto="1"/>
        <name val="Calibri"/>
        <scheme val="none"/>
      </font>
      <alignment vertical="center" readingOrder="0"/>
    </dxf>
  </rfmt>
  <rfmt sheetId="9" s="1" sqref="I133" start="0" length="0">
    <dxf>
      <font>
        <sz val="10"/>
        <color auto="1"/>
        <name val="Calibri"/>
        <scheme val="none"/>
      </font>
      <alignment vertical="center" readingOrder="0"/>
    </dxf>
  </rfmt>
  <rfmt sheetId="9" s="1" sqref="J133" start="0" length="0">
    <dxf>
      <font>
        <sz val="10"/>
        <color auto="1"/>
        <name val="Calibri"/>
        <scheme val="none"/>
      </font>
      <alignment vertical="center" readingOrder="0"/>
    </dxf>
  </rfmt>
  <rfmt sheetId="9" s="1" sqref="K133" start="0" length="0">
    <dxf>
      <font>
        <sz val="10"/>
        <color auto="1"/>
        <name val="Calibri"/>
        <scheme val="none"/>
      </font>
      <alignment vertical="center" readingOrder="0"/>
    </dxf>
  </rfmt>
  <rcc rId="2649" sId="9" odxf="1" s="1" dxf="1">
    <nc r="L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133" start="0" length="0">
    <dxf>
      <font>
        <sz val="10"/>
        <color auto="1"/>
        <name val="Calibri"/>
        <scheme val="none"/>
      </font>
      <alignment vertical="center" readingOrder="0"/>
    </dxf>
  </rfmt>
  <rcc rId="2650" sId="9" odxf="1" s="1" dxf="1">
    <nc r="N141">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3" start="0" length="0">
    <dxf>
      <font>
        <sz val="10"/>
        <color auto="1"/>
        <name val="Calibri"/>
        <scheme val="none"/>
      </font>
      <alignment horizontal="center" vertical="center" readingOrder="0"/>
    </dxf>
  </rfmt>
  <rcc rId="2651" sId="9" odxf="1" s="1" dxf="1">
    <nc r="P1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33" start="0" length="0">
    <dxf>
      <font>
        <sz val="10"/>
        <color auto="1"/>
        <name val="Calibri"/>
        <scheme val="none"/>
      </font>
      <alignment horizontal="center" vertical="center" readingOrder="0"/>
    </dxf>
  </rfmt>
  <rfmt sheetId="9" s="1" sqref="R133" start="0" length="0">
    <dxf>
      <font>
        <sz val="10"/>
        <color auto="1"/>
        <name val="Calibri"/>
        <scheme val="none"/>
      </font>
      <alignment vertical="center" readingOrder="0"/>
    </dxf>
  </rfmt>
  <rfmt sheetId="9" s="1" sqref="S133" start="0" length="0">
    <dxf>
      <font>
        <sz val="10"/>
        <color auto="1"/>
        <name val="Calibri"/>
        <scheme val="none"/>
      </font>
      <alignment vertical="center" readingOrder="0"/>
    </dxf>
  </rfmt>
  <rfmt sheetId="9" s="1" sqref="T133" start="0" length="0">
    <dxf>
      <font>
        <sz val="10"/>
        <color auto="1"/>
        <name val="Calibri"/>
        <scheme val="none"/>
      </font>
      <alignment vertical="center" readingOrder="0"/>
    </dxf>
  </rfmt>
  <rfmt sheetId="9" s="1" sqref="A141:XFD141" start="0" length="0">
    <dxf>
      <font>
        <sz val="10"/>
        <color auto="1"/>
        <name val="Calibri"/>
        <scheme val="none"/>
      </font>
      <alignment vertical="center" readingOrder="0"/>
    </dxf>
  </rfmt>
  <rcc rId="2652" sId="9" odxf="1" s="1" dxf="1">
    <nc r="A14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53" sId="9" odxf="1" s="1" dxf="1">
    <nc r="B142"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4" sId="9" odxf="1" s="1" dxf="1">
    <nc r="C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5" sId="9" odxf="1" s="1" dxf="1">
    <nc r="D142"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56" sId="9" odxf="1" s="1" dxf="1">
    <nc r="E142"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57" sId="9" odxf="1" s="1" dxf="1">
    <nc r="F1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58" sId="9" odxf="1" s="1" dxf="1">
    <nc r="G14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4" start="0" length="0">
    <dxf>
      <font>
        <sz val="10"/>
        <color indexed="8"/>
        <name val="Calibri"/>
        <scheme val="none"/>
      </font>
    </dxf>
  </rfmt>
  <rcc rId="2659" sId="9" odxf="1" s="1" dxf="1">
    <nc r="I14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4" start="0" length="0">
    <dxf>
      <font>
        <sz val="10"/>
        <color auto="1"/>
        <name val="Calibri"/>
        <scheme val="none"/>
      </font>
      <alignment vertical="center" readingOrder="0"/>
    </dxf>
  </rfmt>
  <rfmt sheetId="9" s="1" sqref="K134" start="0" length="0">
    <dxf>
      <font>
        <sz val="10"/>
        <color auto="1"/>
        <name val="Calibri"/>
        <scheme val="none"/>
      </font>
      <alignment vertical="center" readingOrder="0"/>
    </dxf>
  </rfmt>
  <rfmt sheetId="9" s="1" sqref="L134" start="0" length="0">
    <dxf>
      <font>
        <sz val="10"/>
        <color auto="1"/>
        <name val="Calibri"/>
        <scheme val="none"/>
      </font>
      <alignment vertical="center" readingOrder="0"/>
    </dxf>
  </rfmt>
  <rfmt sheetId="9" s="1" sqref="M134" start="0" length="0">
    <dxf>
      <font>
        <sz val="10"/>
        <color auto="1"/>
        <name val="Calibri"/>
        <scheme val="none"/>
      </font>
      <alignment vertical="center" readingOrder="0"/>
    </dxf>
  </rfmt>
  <rcc rId="2660" sId="9" odxf="1" s="1" dxf="1">
    <nc r="N142">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4" start="0" length="0">
    <dxf>
      <font>
        <sz val="10"/>
        <color auto="1"/>
        <name val="Calibri"/>
        <scheme val="none"/>
      </font>
      <alignment horizontal="center" vertical="center" readingOrder="0"/>
    </dxf>
  </rfmt>
  <rcc rId="2661" sId="9" odxf="1" s="1" dxf="1">
    <nc r="P1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4" start="0" length="0">
    <dxf>
      <font>
        <sz val="10"/>
        <color auto="1"/>
        <name val="Calibri"/>
        <scheme val="none"/>
      </font>
      <alignment vertical="center" readingOrder="0"/>
    </dxf>
  </rfmt>
  <rfmt sheetId="9" s="1" sqref="R134" start="0" length="0">
    <dxf>
      <font>
        <sz val="10"/>
        <color auto="1"/>
        <name val="Calibri"/>
        <scheme val="none"/>
      </font>
      <alignment vertical="center" readingOrder="0"/>
    </dxf>
  </rfmt>
  <rfmt sheetId="9" s="1" sqref="S134" start="0" length="0">
    <dxf>
      <font>
        <sz val="10"/>
        <color auto="1"/>
        <name val="Calibri"/>
        <scheme val="none"/>
      </font>
      <alignment vertical="center" readingOrder="0"/>
    </dxf>
  </rfmt>
  <rfmt sheetId="9" s="1" sqref="T134" start="0" length="0">
    <dxf>
      <font>
        <sz val="10"/>
        <color auto="1"/>
        <name val="Calibri"/>
        <scheme val="none"/>
      </font>
      <alignment vertical="center" readingOrder="0"/>
    </dxf>
  </rfmt>
  <rfmt sheetId="9" s="1" sqref="A142:XFD142" start="0" length="0">
    <dxf>
      <font>
        <sz val="10"/>
        <color auto="1"/>
        <name val="Calibri"/>
        <scheme val="none"/>
      </font>
      <alignment vertical="center" readingOrder="0"/>
    </dxf>
  </rfmt>
  <rcc rId="2662" sId="9" odxf="1" s="1" dxf="1">
    <nc r="A14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63" sId="9" odxf="1" s="1" dxf="1">
    <nc r="B143"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4" sId="9" odxf="1" s="1" dxf="1">
    <nc r="C143">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5" sId="9" odxf="1" s="1" dxf="1">
    <nc r="D143"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66" sId="9" odxf="1" s="1" dxf="1">
    <nc r="E143"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67" sId="9" odxf="1" s="1" dxf="1">
    <nc r="F1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8" sId="9" odxf="1" s="1" dxf="1">
    <nc r="G1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69" sId="9" odxf="1" s="1" dxf="1">
    <nc r="H143"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35" start="0" length="0">
    <dxf>
      <font>
        <sz val="10"/>
        <color auto="1"/>
        <name val="Calibri"/>
        <scheme val="none"/>
      </font>
      <alignment vertical="center" readingOrder="0"/>
    </dxf>
  </rfmt>
  <rcc rId="2670" sId="9" odxf="1" s="1" dxf="1">
    <nc r="J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1" sId="9" odxf="1" s="1" dxf="1">
    <nc r="K143"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35" start="0" length="0">
    <dxf>
      <font>
        <sz val="10"/>
        <color auto="1"/>
        <name val="Calibri"/>
        <scheme val="none"/>
      </font>
      <alignment vertical="center" readingOrder="0"/>
    </dxf>
  </rfmt>
  <rfmt sheetId="9" s="1" sqref="M135" start="0" length="0">
    <dxf>
      <font>
        <sz val="10"/>
        <color auto="1"/>
        <name val="Calibri"/>
        <scheme val="none"/>
      </font>
      <alignment vertical="center" readingOrder="0"/>
    </dxf>
  </rfmt>
  <rcc rId="2672" sId="9" odxf="1" s="1" dxf="1">
    <nc r="N143">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5" start="0" length="0">
    <dxf>
      <font>
        <sz val="10"/>
        <color auto="1"/>
        <name val="Calibri"/>
        <scheme val="none"/>
      </font>
      <alignment horizontal="center" vertical="center" readingOrder="0"/>
    </dxf>
  </rfmt>
  <rcc rId="2673" sId="9" odxf="1" s="1" dxf="1">
    <nc r="P1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5" start="0" length="0">
    <dxf>
      <font>
        <sz val="10"/>
        <color auto="1"/>
        <name val="Calibri"/>
        <scheme val="none"/>
      </font>
      <alignment vertical="center" readingOrder="0"/>
    </dxf>
  </rfmt>
  <rfmt sheetId="9" s="1" sqref="R135" start="0" length="0">
    <dxf>
      <font>
        <sz val="10"/>
        <color auto="1"/>
        <name val="Calibri"/>
        <scheme val="none"/>
      </font>
      <alignment vertical="center" readingOrder="0"/>
    </dxf>
  </rfmt>
  <rfmt sheetId="9" s="1" sqref="S135" start="0" length="0">
    <dxf>
      <font>
        <sz val="10"/>
        <color auto="1"/>
        <name val="Calibri"/>
        <scheme val="none"/>
      </font>
      <alignment vertical="center" readingOrder="0"/>
    </dxf>
  </rfmt>
  <rfmt sheetId="9" s="1" sqref="T135" start="0" length="0">
    <dxf>
      <font>
        <sz val="10"/>
        <color auto="1"/>
        <name val="Calibri"/>
        <scheme val="none"/>
      </font>
      <alignment vertical="center" readingOrder="0"/>
    </dxf>
  </rfmt>
  <rfmt sheetId="9" s="1" sqref="U135" start="0" length="0">
    <dxf>
      <font>
        <sz val="10"/>
        <color auto="1"/>
        <name val="Calibri"/>
        <scheme val="none"/>
      </font>
      <alignment vertical="center" readingOrder="0"/>
    </dxf>
  </rfmt>
  <rfmt sheetId="9" s="1" sqref="V135" start="0" length="0">
    <dxf>
      <font>
        <sz val="10"/>
        <color auto="1"/>
        <name val="Calibri"/>
        <scheme val="none"/>
      </font>
      <alignment vertical="center" readingOrder="0"/>
    </dxf>
  </rfmt>
  <rfmt sheetId="9" s="1" sqref="W135" start="0" length="0">
    <dxf>
      <font>
        <sz val="10"/>
        <color auto="1"/>
        <name val="Calibri"/>
        <scheme val="none"/>
      </font>
      <alignment vertical="center" readingOrder="0"/>
    </dxf>
  </rfmt>
  <rfmt sheetId="9" s="1" sqref="A143:XFD143" start="0" length="0">
    <dxf>
      <font>
        <sz val="10"/>
        <color auto="1"/>
        <name val="Calibri"/>
        <scheme val="none"/>
      </font>
      <alignment vertical="center" readingOrder="0"/>
    </dxf>
  </rfmt>
  <rcc rId="2674" sId="9" odxf="1" s="1" dxf="1">
    <nc r="A144">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75" sId="9" odxf="1" s="1" dxf="1">
    <nc r="B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6" sId="9" odxf="1" s="1" dxf="1">
    <nc r="C144">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7" sId="9" odxf="1" s="1" dxf="1">
    <nc r="D144"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78" sId="9" odxf="1" s="1" dxf="1">
    <nc r="E144"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79" sId="9" odxf="1" s="1" dxf="1">
    <nc r="F1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80" sId="9" odxf="1" s="1" dxf="1">
    <nc r="G14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6" start="0" length="0">
    <dxf>
      <font>
        <sz val="10"/>
        <color auto="1"/>
        <name val="Calibri"/>
        <scheme val="none"/>
      </font>
      <alignment vertical="center" readingOrder="0"/>
    </dxf>
  </rfmt>
  <rcc rId="2681" sId="9" odxf="1" s="1" dxf="1">
    <nc r="I144">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6" start="0" length="0">
    <dxf>
      <font>
        <sz val="10"/>
        <color auto="1"/>
        <name val="Calibri"/>
        <scheme val="none"/>
      </font>
      <alignment vertical="center" readingOrder="0"/>
    </dxf>
  </rfmt>
  <rfmt sheetId="9" s="1" sqref="K136" start="0" length="0">
    <dxf>
      <font>
        <sz val="10"/>
        <color auto="1"/>
        <name val="Calibri"/>
        <scheme val="none"/>
      </font>
      <alignment vertical="center" readingOrder="0"/>
    </dxf>
  </rfmt>
  <rfmt sheetId="9" s="1" sqref="L136" start="0" length="0">
    <dxf>
      <font>
        <sz val="10"/>
        <color auto="1"/>
        <name val="Calibri"/>
        <scheme val="none"/>
      </font>
      <alignment vertical="center" readingOrder="0"/>
    </dxf>
  </rfmt>
  <rfmt sheetId="9" s="1" sqref="M136" start="0" length="0">
    <dxf>
      <font>
        <sz val="10"/>
        <color auto="1"/>
        <name val="Calibri"/>
        <scheme val="none"/>
      </font>
      <alignment vertical="center" readingOrder="0"/>
    </dxf>
  </rfmt>
  <rcc rId="2682" sId="9" odxf="1" s="1" dxf="1">
    <nc r="N144">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6" start="0" length="0">
    <dxf>
      <font>
        <sz val="10"/>
        <color auto="1"/>
        <name val="Calibri"/>
        <scheme val="none"/>
      </font>
      <alignment horizontal="center" vertical="center" readingOrder="0"/>
    </dxf>
  </rfmt>
  <rcc rId="2683" sId="9" odxf="1" s="1" dxf="1">
    <nc r="P1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6" start="0" length="0">
    <dxf>
      <font>
        <sz val="10"/>
        <color auto="1"/>
        <name val="Calibri"/>
        <scheme val="none"/>
      </font>
      <alignment vertical="center" readingOrder="0"/>
    </dxf>
  </rfmt>
  <rfmt sheetId="9" s="1" sqref="R136" start="0" length="0">
    <dxf>
      <font>
        <sz val="10"/>
        <color auto="1"/>
        <name val="Calibri"/>
        <scheme val="none"/>
      </font>
      <alignment vertical="center" readingOrder="0"/>
    </dxf>
  </rfmt>
  <rfmt sheetId="9" s="1" sqref="S136" start="0" length="0">
    <dxf>
      <font>
        <sz val="10"/>
        <color auto="1"/>
        <name val="Calibri"/>
        <scheme val="none"/>
      </font>
      <alignment vertical="center" readingOrder="0"/>
    </dxf>
  </rfmt>
  <rfmt sheetId="9" s="1" sqref="T136" start="0" length="0">
    <dxf>
      <font>
        <sz val="10"/>
        <color auto="1"/>
        <name val="Calibri"/>
        <scheme val="none"/>
      </font>
      <alignment vertical="center" readingOrder="0"/>
    </dxf>
  </rfmt>
  <rfmt sheetId="9" s="1" sqref="U136" start="0" length="0">
    <dxf>
      <font>
        <sz val="10"/>
        <color auto="1"/>
        <name val="Calibri"/>
        <scheme val="none"/>
      </font>
      <alignment vertical="center" readingOrder="0"/>
    </dxf>
  </rfmt>
  <rfmt sheetId="9" s="1" sqref="V136" start="0" length="0">
    <dxf>
      <font>
        <sz val="10"/>
        <color auto="1"/>
        <name val="Calibri"/>
        <scheme val="none"/>
      </font>
      <alignment vertical="center" readingOrder="0"/>
    </dxf>
  </rfmt>
  <rfmt sheetId="9" s="1" sqref="W136" start="0" length="0">
    <dxf>
      <font>
        <sz val="10"/>
        <color auto="1"/>
        <name val="Calibri"/>
        <scheme val="none"/>
      </font>
      <alignment vertical="center" readingOrder="0"/>
    </dxf>
  </rfmt>
  <rfmt sheetId="9" s="1" sqref="A144:XFD144" start="0" length="0">
    <dxf>
      <font>
        <sz val="10"/>
        <color auto="1"/>
        <name val="Calibri"/>
        <scheme val="none"/>
      </font>
      <alignment vertical="center" readingOrder="0"/>
    </dxf>
  </rfmt>
  <rcc rId="2684" sId="9" odxf="1" s="1" dxf="1">
    <nc r="A145">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85" sId="9" odxf="1" s="1" dxf="1">
    <nc r="B145" t="inlineStr">
      <is>
        <t>Surgical 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6" sId="9" odxf="1" s="1" dxf="1">
    <nc r="C145">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7" sId="9" odxf="1" s="1" dxf="1">
    <nc r="D145" t="inlineStr">
      <is>
        <t>Surgical_Diagnosis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88" sId="9" odxf="1" s="1" dxf="1">
    <nc r="E145" t="inlineStr">
      <is>
        <t>Surgical diagnosis / indication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89" sId="9" odxf="1" s="1" dxf="1">
    <nc r="F1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690" sId="9" odxf="1" s="1" dxf="1">
    <nc r="G14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7" start="0" length="0">
    <dxf>
      <font>
        <sz val="10"/>
        <color auto="1"/>
        <name val="Calibri"/>
        <scheme val="none"/>
      </font>
      <alignment vertical="center" readingOrder="0"/>
    </dxf>
  </rfmt>
  <rcc rId="2691" sId="9" odxf="1" s="1" dxf="1">
    <nc r="I145">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137" start="0" length="0">
    <dxf>
      <font>
        <sz val="10"/>
        <color auto="1"/>
        <name val="Calibri"/>
        <scheme val="none"/>
      </font>
      <alignment vertical="center" readingOrder="0"/>
    </dxf>
  </rfmt>
  <rfmt sheetId="9" s="1" sqref="K137" start="0" length="0">
    <dxf>
      <font>
        <sz val="10"/>
        <color auto="1"/>
        <name val="Calibri"/>
        <scheme val="none"/>
      </font>
      <alignment vertical="center" readingOrder="0"/>
    </dxf>
  </rfmt>
  <rfmt sheetId="9" s="1" sqref="L137" start="0" length="0">
    <dxf>
      <font>
        <sz val="10"/>
        <color auto="1"/>
        <name val="Calibri"/>
        <scheme val="none"/>
      </font>
      <alignment vertical="center" readingOrder="0"/>
    </dxf>
  </rfmt>
  <rfmt sheetId="9" s="1" sqref="M137" start="0" length="0">
    <dxf>
      <font>
        <sz val="10"/>
        <color auto="1"/>
        <name val="Calibri"/>
        <scheme val="none"/>
      </font>
      <alignment vertical="center" readingOrder="0"/>
    </dxf>
  </rfmt>
  <rcc rId="2692" sId="9" odxf="1" s="1" dxf="1">
    <nc r="N14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7" start="0" length="0">
    <dxf>
      <font>
        <sz val="10"/>
        <color indexed="8"/>
        <name val="Calibri"/>
        <scheme val="none"/>
      </font>
      <alignment horizontal="center" readingOrder="0"/>
    </dxf>
  </rfmt>
  <rcc rId="2693" sId="9" odxf="1" s="1" dxf="1">
    <nc r="P1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7" start="0" length="0">
    <dxf>
      <font>
        <sz val="10"/>
        <color auto="1"/>
        <name val="Calibri"/>
        <scheme val="none"/>
      </font>
      <alignment vertical="center" readingOrder="0"/>
    </dxf>
  </rfmt>
  <rfmt sheetId="9" s="1" sqref="R137" start="0" length="0">
    <dxf>
      <font>
        <sz val="10"/>
        <color auto="1"/>
        <name val="Calibri"/>
        <scheme val="none"/>
      </font>
      <alignment vertical="center" readingOrder="0"/>
    </dxf>
  </rfmt>
  <rfmt sheetId="9" s="1" sqref="S137" start="0" length="0">
    <dxf>
      <font>
        <sz val="10"/>
        <color auto="1"/>
        <name val="Calibri"/>
        <scheme val="none"/>
      </font>
      <alignment vertical="center" readingOrder="0"/>
    </dxf>
  </rfmt>
  <rfmt sheetId="9" s="1" sqref="T137" start="0" length="0">
    <dxf>
      <font>
        <sz val="10"/>
        <color auto="1"/>
        <name val="Calibri"/>
        <scheme val="none"/>
      </font>
      <alignment vertical="center" readingOrder="0"/>
    </dxf>
  </rfmt>
  <rfmt sheetId="9" s="1" sqref="U137" start="0" length="0">
    <dxf>
      <font>
        <sz val="10"/>
        <color auto="1"/>
        <name val="Calibri"/>
        <scheme val="none"/>
      </font>
      <alignment vertical="center" readingOrder="0"/>
    </dxf>
  </rfmt>
  <rfmt sheetId="9" s="1" sqref="V137" start="0" length="0">
    <dxf>
      <font>
        <sz val="10"/>
        <color auto="1"/>
        <name val="Calibri"/>
        <scheme val="none"/>
      </font>
      <alignment vertical="center" readingOrder="0"/>
    </dxf>
  </rfmt>
  <rfmt sheetId="9" s="1" sqref="W137" start="0" length="0">
    <dxf>
      <font>
        <sz val="10"/>
        <color auto="1"/>
        <name val="Calibri"/>
        <scheme val="none"/>
      </font>
      <alignment vertical="center" readingOrder="0"/>
    </dxf>
  </rfmt>
  <rfmt sheetId="9" s="1" sqref="A145:XFD145" start="0" length="0">
    <dxf>
      <font>
        <sz val="10"/>
        <color auto="1"/>
        <name val="Calibri"/>
        <scheme val="none"/>
      </font>
      <alignment vertical="center" readingOrder="0"/>
    </dxf>
  </rfmt>
  <rcc rId="2694" sId="9" odxf="1" s="1" dxf="1">
    <nc r="A146">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695" sId="9" odxf="1" s="1" dxf="1">
    <nc r="B146" t="inlineStr">
      <is>
        <t>Risk of excessive blood 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6" sId="9" odxf="1" s="1" dxf="1">
    <nc r="C1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7" sId="9" odxf="1" s="1" dxf="1">
    <nc r="D146" t="inlineStr">
      <is>
        <t>Risk_of_Excessive_Blood_Loss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698" sId="9" odxf="1" s="1" dxf="1">
    <nc r="E146" t="inlineStr">
      <is>
        <t>Risk of blood loss greater than usual?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699" sId="9" odxf="1" s="1" dxf="1">
    <nc r="F1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0" sId="9" odxf="1" s="1" dxf="1">
    <nc r="G1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01" sId="9" odxf="1" s="1" dxf="1">
    <nc r="H14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38" start="0" length="0">
    <dxf>
      <font>
        <sz val="10"/>
        <color auto="1"/>
        <name val="Calibri"/>
        <scheme val="none"/>
      </font>
      <alignment vertical="center" readingOrder="0"/>
    </dxf>
  </rfmt>
  <rfmt sheetId="9" s="1" sqref="J138" start="0" length="0">
    <dxf>
      <font>
        <sz val="10"/>
        <color auto="1"/>
        <name val="Calibri"/>
        <scheme val="none"/>
      </font>
      <alignment vertical="center" readingOrder="0"/>
    </dxf>
  </rfmt>
  <rfmt sheetId="9" s="1" sqref="K138" start="0" length="0">
    <dxf>
      <font>
        <sz val="10"/>
        <color auto="1"/>
        <name val="Calibri"/>
        <scheme val="none"/>
      </font>
      <alignment vertical="center" readingOrder="0"/>
    </dxf>
  </rfmt>
  <rfmt sheetId="9" s="1" sqref="L138" start="0" length="0">
    <dxf>
      <font>
        <sz val="10"/>
        <color auto="1"/>
        <name val="Calibri"/>
        <scheme val="none"/>
      </font>
      <alignment vertical="center" readingOrder="0"/>
    </dxf>
  </rfmt>
  <rfmt sheetId="9" s="1" sqref="M138" start="0" length="0">
    <dxf>
      <font>
        <sz val="10"/>
        <color auto="1"/>
        <name val="Calibri"/>
        <scheme val="none"/>
      </font>
      <alignment vertical="center" readingOrder="0"/>
    </dxf>
  </rfmt>
  <rcc rId="2702" sId="9" odxf="1" s="1" dxf="1">
    <nc r="N146">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38" start="0" length="0">
    <dxf>
      <font>
        <sz val="10"/>
        <color auto="1"/>
        <name val="Calibri"/>
        <scheme val="none"/>
      </font>
      <alignment horizontal="center" vertical="center" readingOrder="0"/>
    </dxf>
  </rfmt>
  <rcc rId="2703" sId="9" odxf="1" s="1" dxf="1">
    <nc r="P14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8" start="0" length="0">
    <dxf>
      <font>
        <sz val="10"/>
        <color auto="1"/>
        <name val="Calibri"/>
        <scheme val="none"/>
      </font>
      <alignment vertical="center" readingOrder="0"/>
    </dxf>
  </rfmt>
  <rfmt sheetId="9" s="1" sqref="R138" start="0" length="0">
    <dxf>
      <font>
        <sz val="10"/>
        <color auto="1"/>
        <name val="Calibri"/>
        <scheme val="none"/>
      </font>
      <alignment vertical="center" readingOrder="0"/>
    </dxf>
  </rfmt>
  <rfmt sheetId="9" s="1" sqref="S138" start="0" length="0">
    <dxf>
      <font>
        <sz val="10"/>
        <color auto="1"/>
        <name val="Calibri"/>
        <scheme val="none"/>
      </font>
      <alignment vertical="center" readingOrder="0"/>
    </dxf>
  </rfmt>
  <rfmt sheetId="9" s="1" sqref="T138" start="0" length="0">
    <dxf>
      <font>
        <sz val="10"/>
        <color auto="1"/>
        <name val="Calibri"/>
        <scheme val="none"/>
      </font>
      <alignment vertical="center" readingOrder="0"/>
    </dxf>
  </rfmt>
  <rfmt sheetId="9" s="1" sqref="U138" start="0" length="0">
    <dxf>
      <font>
        <sz val="10"/>
        <color auto="1"/>
        <name val="Calibri"/>
        <scheme val="none"/>
      </font>
      <alignment vertical="center" readingOrder="0"/>
    </dxf>
  </rfmt>
  <rfmt sheetId="9" s="1" sqref="V138" start="0" length="0">
    <dxf>
      <font>
        <sz val="10"/>
        <color auto="1"/>
        <name val="Calibri"/>
        <scheme val="none"/>
      </font>
      <alignment vertical="center" readingOrder="0"/>
    </dxf>
  </rfmt>
  <rfmt sheetId="9" s="1" sqref="W138" start="0" length="0">
    <dxf>
      <font>
        <sz val="10"/>
        <color auto="1"/>
        <name val="Calibri"/>
        <scheme val="none"/>
      </font>
      <alignment vertical="center" readingOrder="0"/>
    </dxf>
  </rfmt>
  <rfmt sheetId="9" s="1" sqref="A146:XFD146" start="0" length="0">
    <dxf>
      <font>
        <sz val="10"/>
        <color auto="1"/>
        <name val="Calibri"/>
        <scheme val="none"/>
      </font>
      <alignment vertical="center" readingOrder="0"/>
    </dxf>
  </rfmt>
  <rcc rId="2704" sId="9" odxf="1" s="1" dxf="1">
    <nc r="A147">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39" start="0" length="0">
    <dxf>
      <font>
        <sz val="10"/>
        <color auto="1"/>
        <name val="Calibri"/>
        <scheme val="none"/>
      </font>
      <alignment vertical="center" readingOrder="0"/>
    </dxf>
  </rfmt>
  <rcc rId="2705" sId="9" odxf="1" s="1" dxf="1">
    <nc r="C147">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39" start="0" length="0">
    <dxf>
      <font>
        <sz val="10"/>
        <color auto="1"/>
        <name val="Calibri"/>
        <scheme val="none"/>
      </font>
      <alignment vertical="center" readingOrder="0"/>
    </dxf>
  </rfmt>
  <rcc rId="2706" sId="9" odxf="1" s="1" dxf="1">
    <nc r="E147" t="inlineStr">
      <is>
        <t>Staff and procedure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39" start="0" length="0">
    <dxf>
      <font>
        <sz val="10"/>
        <color indexed="8"/>
        <name val="Calibri"/>
        <scheme val="none"/>
      </font>
    </dxf>
  </rfmt>
  <rcc rId="2707" sId="9" odxf="1" s="1" dxf="1">
    <nc r="G147"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39" start="0" length="0">
    <dxf>
      <font>
        <sz val="10"/>
        <color auto="1"/>
        <name val="Calibri"/>
        <scheme val="none"/>
      </font>
      <alignment vertical="center" readingOrder="0"/>
    </dxf>
  </rfmt>
  <rfmt sheetId="9" s="1" sqref="I139" start="0" length="0">
    <dxf>
      <font>
        <sz val="10"/>
        <color auto="1"/>
        <name val="Calibri"/>
        <scheme val="none"/>
      </font>
      <alignment vertical="center" readingOrder="0"/>
    </dxf>
  </rfmt>
  <rfmt sheetId="9" s="1" sqref="J139" start="0" length="0">
    <dxf>
      <font>
        <sz val="10"/>
        <color auto="1"/>
        <name val="Calibri"/>
        <scheme val="none"/>
      </font>
      <alignment vertical="center" readingOrder="0"/>
    </dxf>
  </rfmt>
  <rfmt sheetId="9" s="1" sqref="K139" start="0" length="0">
    <dxf>
      <font>
        <sz val="10"/>
        <color auto="1"/>
        <name val="Calibri"/>
        <scheme val="none"/>
      </font>
      <alignment vertical="center" readingOrder="0"/>
    </dxf>
  </rfmt>
  <rfmt sheetId="9" s="1" sqref="L139" start="0" length="0">
    <dxf>
      <font>
        <sz val="10"/>
        <color auto="1"/>
        <name val="Calibri"/>
        <scheme val="none"/>
      </font>
      <alignment vertical="center" readingOrder="0"/>
    </dxf>
  </rfmt>
  <rfmt sheetId="9" s="1" sqref="M139" start="0" length="0">
    <dxf>
      <font>
        <sz val="10"/>
        <color auto="1"/>
        <name val="Calibri"/>
        <scheme val="none"/>
      </font>
      <alignment vertical="center" readingOrder="0"/>
    </dxf>
  </rfmt>
  <rfmt sheetId="9" s="1" sqref="N139" start="0" length="0">
    <dxf>
      <font>
        <sz val="10"/>
        <color auto="1"/>
        <name val="Calibri"/>
        <scheme val="none"/>
      </font>
      <alignment vertical="center" readingOrder="0"/>
    </dxf>
  </rfmt>
  <rfmt sheetId="9" s="1" sqref="O139" start="0" length="0">
    <dxf>
      <font>
        <sz val="10"/>
        <color auto="1"/>
        <name val="Calibri"/>
        <scheme val="none"/>
      </font>
      <alignment horizontal="center" vertical="center" wrapText="1" readingOrder="0"/>
    </dxf>
  </rfmt>
  <rcc rId="2708" sId="9" odxf="1" s="1" dxf="1">
    <nc r="P1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39" start="0" length="0">
    <dxf>
      <font>
        <sz val="10"/>
        <color auto="1"/>
        <name val="Calibri"/>
        <scheme val="none"/>
      </font>
      <alignment vertical="center" readingOrder="0"/>
    </dxf>
  </rfmt>
  <rfmt sheetId="9" s="1" sqref="R139" start="0" length="0">
    <dxf>
      <font>
        <sz val="10"/>
        <color auto="1"/>
        <name val="Calibri"/>
        <scheme val="none"/>
      </font>
      <alignment vertical="center" readingOrder="0"/>
    </dxf>
  </rfmt>
  <rfmt sheetId="9" s="1" sqref="S139" start="0" length="0">
    <dxf>
      <font>
        <sz val="10"/>
        <color auto="1"/>
        <name val="Calibri"/>
        <scheme val="none"/>
      </font>
      <alignment vertical="center" readingOrder="0"/>
    </dxf>
  </rfmt>
  <rfmt sheetId="9" s="1" sqref="T139" start="0" length="0">
    <dxf>
      <font>
        <sz val="10"/>
        <color auto="1"/>
        <name val="Calibri"/>
        <scheme val="none"/>
      </font>
      <alignment vertical="center" readingOrder="0"/>
    </dxf>
  </rfmt>
  <rfmt sheetId="9" s="1" sqref="U139" start="0" length="0">
    <dxf>
      <font>
        <sz val="10"/>
        <color auto="1"/>
        <name val="Calibri"/>
        <scheme val="none"/>
      </font>
      <alignment vertical="center" readingOrder="0"/>
    </dxf>
  </rfmt>
  <rfmt sheetId="9" s="1" sqref="V139" start="0" length="0">
    <dxf>
      <font>
        <sz val="10"/>
        <color auto="1"/>
        <name val="Calibri"/>
        <scheme val="none"/>
      </font>
      <alignment vertical="center" readingOrder="0"/>
    </dxf>
  </rfmt>
  <rfmt sheetId="9" s="1" sqref="W139" start="0" length="0">
    <dxf>
      <font>
        <sz val="10"/>
        <color auto="1"/>
        <name val="Calibri"/>
        <scheme val="none"/>
      </font>
      <alignment vertical="center" readingOrder="0"/>
    </dxf>
  </rfmt>
  <rfmt sheetId="9" s="1" sqref="A147:XFD147" start="0" length="0">
    <dxf>
      <font>
        <sz val="10"/>
        <color auto="1"/>
        <name val="Calibri"/>
        <scheme val="none"/>
      </font>
      <alignment vertical="center" readingOrder="0"/>
    </dxf>
  </rfmt>
  <rcc rId="2709" sId="9" odxf="1" s="1" dxf="1">
    <nc r="A148">
      <v>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0" start="0" length="0">
    <dxf>
      <font>
        <sz val="10"/>
        <color auto="1"/>
        <name val="Calibri"/>
        <scheme val="none"/>
      </font>
      <alignment vertical="center" readingOrder="0"/>
    </dxf>
  </rfmt>
  <rcc rId="2710" sId="9" odxf="1" s="1" dxf="1">
    <nc r="C148">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0" start="0" length="0">
    <dxf>
      <font>
        <sz val="10"/>
        <color auto="1"/>
        <name val="Calibri"/>
        <scheme val="none"/>
      </font>
      <alignment vertical="center" readingOrder="0"/>
    </dxf>
  </rfmt>
  <rcc rId="2711" sId="9" odxf="1" s="1" dxf="1">
    <nc r="E148"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140" start="0" length="0">
    <dxf>
      <font>
        <sz val="10"/>
        <color indexed="8"/>
        <name val="Calibri"/>
        <scheme val="none"/>
      </font>
    </dxf>
  </rfmt>
  <rcc rId="2712" sId="9" odxf="1" s="1" dxf="1">
    <nc r="G148"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0" start="0" length="0">
    <dxf>
      <font>
        <sz val="10"/>
        <color auto="1"/>
        <name val="Calibri"/>
        <scheme val="none"/>
      </font>
      <alignment vertical="center" readingOrder="0"/>
    </dxf>
  </rfmt>
  <rfmt sheetId="9" s="1" sqref="I140" start="0" length="0">
    <dxf>
      <font>
        <sz val="10"/>
        <color auto="1"/>
        <name val="Calibri"/>
        <scheme val="none"/>
      </font>
      <alignment vertical="center" readingOrder="0"/>
    </dxf>
  </rfmt>
  <rfmt sheetId="9" s="1" sqref="J140" start="0" length="0">
    <dxf>
      <font>
        <sz val="10"/>
        <color auto="1"/>
        <name val="Calibri"/>
        <scheme val="none"/>
      </font>
      <alignment vertical="center" readingOrder="0"/>
    </dxf>
  </rfmt>
  <rfmt sheetId="9" s="1" sqref="K140" start="0" length="0">
    <dxf>
      <font>
        <sz val="10"/>
        <color auto="1"/>
        <name val="Calibri"/>
        <scheme val="none"/>
      </font>
      <alignment vertical="center" readingOrder="0"/>
    </dxf>
  </rfmt>
  <rfmt sheetId="9" s="1" sqref="L140" start="0" length="0">
    <dxf>
      <font>
        <sz val="10"/>
        <color auto="1"/>
        <name val="Calibri"/>
        <scheme val="none"/>
      </font>
      <alignment vertical="center" readingOrder="0"/>
    </dxf>
  </rfmt>
  <rfmt sheetId="9" s="1" sqref="M140" start="0" length="0">
    <dxf>
      <font>
        <sz val="10"/>
        <color auto="1"/>
        <name val="Calibri"/>
        <scheme val="none"/>
      </font>
      <alignment vertical="center" readingOrder="0"/>
    </dxf>
  </rfmt>
  <rfmt sheetId="9" s="1" sqref="N140" start="0" length="0">
    <dxf>
      <font>
        <sz val="10"/>
        <color auto="1"/>
        <name val="Calibri"/>
        <scheme val="none"/>
      </font>
      <alignment vertical="center" readingOrder="0"/>
    </dxf>
  </rfmt>
  <rfmt sheetId="9" s="1" sqref="O140" start="0" length="0">
    <dxf>
      <font>
        <sz val="10"/>
        <color auto="1"/>
        <name val="Calibri"/>
        <scheme val="none"/>
      </font>
      <alignment horizontal="center" vertical="center" wrapText="1" readingOrder="0"/>
    </dxf>
  </rfmt>
  <rcc rId="2713" sId="9" odxf="1" s="1" dxf="1">
    <nc r="P1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0" start="0" length="0">
    <dxf>
      <font>
        <sz val="10"/>
        <color auto="1"/>
        <name val="Calibri"/>
        <scheme val="none"/>
      </font>
      <alignment vertical="center" readingOrder="0"/>
    </dxf>
  </rfmt>
  <rfmt sheetId="9" s="1" sqref="R140" start="0" length="0">
    <dxf>
      <font>
        <sz val="10"/>
        <color auto="1"/>
        <name val="Calibri"/>
        <scheme val="none"/>
      </font>
      <alignment vertical="center" readingOrder="0"/>
    </dxf>
  </rfmt>
  <rfmt sheetId="9" s="1" sqref="S140" start="0" length="0">
    <dxf>
      <font>
        <sz val="10"/>
        <color auto="1"/>
        <name val="Calibri"/>
        <scheme val="none"/>
      </font>
      <alignment vertical="center" readingOrder="0"/>
    </dxf>
  </rfmt>
  <rfmt sheetId="9" s="1" sqref="T140" start="0" length="0">
    <dxf>
      <font>
        <sz val="10"/>
        <color auto="1"/>
        <name val="Calibri"/>
        <scheme val="none"/>
      </font>
      <alignment vertical="center" readingOrder="0"/>
    </dxf>
  </rfmt>
  <rfmt sheetId="9" s="1" sqref="U140" start="0" length="0">
    <dxf>
      <font>
        <sz val="10"/>
        <color auto="1"/>
        <name val="Calibri"/>
        <scheme val="none"/>
      </font>
      <alignment vertical="center" readingOrder="0"/>
    </dxf>
  </rfmt>
  <rfmt sheetId="9" s="1" sqref="V140" start="0" length="0">
    <dxf>
      <font>
        <sz val="10"/>
        <color auto="1"/>
        <name val="Calibri"/>
        <scheme val="none"/>
      </font>
      <alignment vertical="center" readingOrder="0"/>
    </dxf>
  </rfmt>
  <rfmt sheetId="9" s="1" sqref="W140" start="0" length="0">
    <dxf>
      <font>
        <sz val="10"/>
        <color auto="1"/>
        <name val="Calibri"/>
        <scheme val="none"/>
      </font>
      <alignment vertical="center" readingOrder="0"/>
    </dxf>
  </rfmt>
  <rfmt sheetId="9" s="1" sqref="A148:XFD148" start="0" length="0">
    <dxf>
      <font>
        <sz val="10"/>
        <color auto="1"/>
        <name val="Calibri"/>
        <scheme val="none"/>
      </font>
      <alignment vertical="center" readingOrder="0"/>
    </dxf>
  </rfmt>
  <rcc rId="2714" sId="9" odxf="1" s="1" dxf="1">
    <nc r="A149">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15" sId="9" odxf="1" s="1" dxf="1">
    <nc r="B149" t="inlineStr">
      <is>
        <t>Exercise tolerance (METS)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6" sId="9" odxf="1" s="1" dxf="1">
    <nc r="C149">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7" sId="9" odxf="1" s="1" dxf="1">
    <nc r="D149" t="inlineStr">
      <is>
        <t>Exercise_tolerance_METS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18" sId="9" odxf="1" s="1" dxf="1">
    <nc r="E149" t="inlineStr">
      <is>
        <t>Exercise ability. Tick all activites that can be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719" sId="9" odxf="1" s="1" dxf="1">
    <nc r="F1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0" sId="9" odxf="1" s="1" dxf="1">
    <nc r="G149"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21" sId="9" odxf="1" s="1" dxf="1">
    <nc r="H149" t="inlineStr">
      <is>
        <t>Exercise_Tolerance_METS_scale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141" start="0" length="0">
    <dxf>
      <font>
        <sz val="10"/>
        <color auto="1"/>
        <name val="Calibri"/>
        <scheme val="none"/>
      </font>
      <alignment vertical="center" readingOrder="0"/>
    </dxf>
  </rfmt>
  <rfmt sheetId="9" s="1" sqref="J141" start="0" length="0">
    <dxf>
      <font>
        <sz val="10"/>
        <color auto="1"/>
        <name val="Calibri"/>
        <scheme val="none"/>
      </font>
      <alignment vertical="center" readingOrder="0"/>
    </dxf>
  </rfmt>
  <rfmt sheetId="9" s="1" sqref="K141" start="0" length="0">
    <dxf>
      <font>
        <sz val="10"/>
        <color auto="1"/>
        <name val="Calibri"/>
        <scheme val="none"/>
      </font>
      <alignment vertical="center" readingOrder="0"/>
    </dxf>
  </rfmt>
  <rfmt sheetId="9" s="1" sqref="L141" start="0" length="0">
    <dxf>
      <font>
        <sz val="10"/>
        <color auto="1"/>
        <name val="Calibri"/>
        <scheme val="none"/>
      </font>
      <alignment vertical="center" readingOrder="0"/>
    </dxf>
  </rfmt>
  <rfmt sheetId="9" s="1" sqref="M141" start="0" length="0">
    <dxf>
      <font>
        <sz val="10"/>
        <color auto="1"/>
        <name val="Calibri"/>
        <scheme val="none"/>
      </font>
      <alignment vertical="center" readingOrder="0"/>
    </dxf>
  </rfmt>
  <rcc rId="2722" sId="9" odxf="1" s="1" dxf="1">
    <nc r="N149">
      <v>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1" start="0" length="0">
    <dxf>
      <font>
        <sz val="10"/>
        <color auto="1"/>
        <name val="Calibri"/>
        <scheme val="none"/>
      </font>
      <alignment horizontal="center" vertical="center" readingOrder="0"/>
    </dxf>
  </rfmt>
  <rcc rId="2723" sId="9" odxf="1" s="1" dxf="1">
    <nc r="P14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1" start="0" length="0">
    <dxf>
      <font>
        <sz val="10"/>
        <color auto="1"/>
        <name val="Calibri"/>
        <scheme val="none"/>
      </font>
      <alignment vertical="center" readingOrder="0"/>
    </dxf>
  </rfmt>
  <rfmt sheetId="9" s="1" sqref="R141" start="0" length="0">
    <dxf>
      <font>
        <sz val="10"/>
        <color auto="1"/>
        <name val="Calibri"/>
        <scheme val="none"/>
      </font>
      <alignment vertical="center" readingOrder="0"/>
    </dxf>
  </rfmt>
  <rfmt sheetId="9" s="1" sqref="S141" start="0" length="0">
    <dxf>
      <font>
        <sz val="10"/>
        <color auto="1"/>
        <name val="Calibri"/>
        <scheme val="none"/>
      </font>
      <alignment vertical="center" readingOrder="0"/>
    </dxf>
  </rfmt>
  <rfmt sheetId="9" s="1" sqref="T141" start="0" length="0">
    <dxf>
      <font>
        <sz val="10"/>
        <color auto="1"/>
        <name val="Calibri"/>
        <scheme val="none"/>
      </font>
      <alignment vertical="center" readingOrder="0"/>
    </dxf>
  </rfmt>
  <rfmt sheetId="9" s="1" sqref="U141" start="0" length="0">
    <dxf>
      <font>
        <sz val="10"/>
        <color auto="1"/>
        <name val="Calibri"/>
        <scheme val="none"/>
      </font>
      <alignment vertical="center" readingOrder="0"/>
    </dxf>
  </rfmt>
  <rfmt sheetId="9" s="1" sqref="V141" start="0" length="0">
    <dxf>
      <font>
        <sz val="10"/>
        <color auto="1"/>
        <name val="Calibri"/>
        <scheme val="none"/>
      </font>
      <alignment vertical="center" readingOrder="0"/>
    </dxf>
  </rfmt>
  <rfmt sheetId="9" s="1" sqref="W141" start="0" length="0">
    <dxf>
      <font>
        <sz val="10"/>
        <color auto="1"/>
        <name val="Calibri"/>
        <scheme val="none"/>
      </font>
      <alignment vertical="center" readingOrder="0"/>
    </dxf>
  </rfmt>
  <rfmt sheetId="9" s="1" sqref="A149:XFD149" start="0" length="0">
    <dxf>
      <font>
        <sz val="10"/>
        <color auto="1"/>
        <name val="Calibri"/>
        <scheme val="none"/>
      </font>
      <alignment vertical="center" readingOrder="0"/>
    </dxf>
  </rfmt>
  <rcc rId="2724" sId="9" odxf="1" s="1" dxf="1">
    <nc r="A15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25" sId="9" odxf="1" s="1" dxf="1">
    <nc r="B150" t="inlineStr">
      <is>
        <t>Difficulty in communicaton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6" sId="9" odxf="1" s="1" dxf="1">
    <nc r="C150">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7" sId="9" odxf="1" s="1" dxf="1">
    <nc r="D150" t="inlineStr">
      <is>
        <t>Difficulty_in_communication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28" sId="9" odxf="1" s="1" dxf="1">
    <nc r="E150" t="inlineStr">
      <is>
        <t>Difficulty in communication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29" sId="9" odxf="1" s="1" dxf="1">
    <nc r="F1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0" sId="9" odxf="1" s="1" dxf="1">
    <nc r="G1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1" sId="9" odxf="1" s="1" dxf="1">
    <nc r="H15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2" start="0" length="0">
    <dxf>
      <font>
        <sz val="10"/>
        <color auto="1"/>
        <name val="Calibri"/>
        <scheme val="none"/>
      </font>
      <alignment vertical="center" readingOrder="0"/>
    </dxf>
  </rfmt>
  <rcc rId="2732" sId="9" odxf="1" s="1" dxf="1">
    <nc r="J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33" sId="9" odxf="1" s="1" dxf="1">
    <nc r="K15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2" start="0" length="0">
    <dxf>
      <font>
        <sz val="10"/>
        <color auto="1"/>
        <name val="Calibri"/>
        <scheme val="none"/>
      </font>
      <alignment vertical="center" readingOrder="0"/>
    </dxf>
  </rfmt>
  <rfmt sheetId="9" s="1" sqref="M142" start="0" length="0">
    <dxf>
      <font>
        <sz val="10"/>
        <color auto="1"/>
        <name val="Calibri"/>
        <scheme val="none"/>
      </font>
      <alignment vertical="center" readingOrder="0"/>
    </dxf>
  </rfmt>
  <rcc rId="2734" sId="9" odxf="1" s="1" dxf="1">
    <nc r="N150">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2" start="0" length="0">
    <dxf>
      <font>
        <sz val="10"/>
        <color indexed="8"/>
        <name val="Calibri"/>
        <scheme val="none"/>
      </font>
      <alignment horizontal="center" readingOrder="0"/>
    </dxf>
  </rfmt>
  <rcc rId="2735" sId="9" odxf="1" s="1" dxf="1">
    <nc r="P15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2" start="0" length="0">
    <dxf>
      <font>
        <sz val="10"/>
        <color auto="1"/>
        <name val="Calibri"/>
        <scheme val="none"/>
      </font>
      <alignment vertical="center" readingOrder="0"/>
    </dxf>
  </rfmt>
  <rfmt sheetId="9" s="1" sqref="R142" start="0" length="0">
    <dxf>
      <font>
        <sz val="10"/>
        <color auto="1"/>
        <name val="Calibri"/>
        <scheme val="none"/>
      </font>
      <alignment vertical="center" readingOrder="0"/>
    </dxf>
  </rfmt>
  <rfmt sheetId="9" s="1" sqref="S142" start="0" length="0">
    <dxf>
      <font>
        <sz val="10"/>
        <color auto="1"/>
        <name val="Calibri"/>
        <scheme val="none"/>
      </font>
      <alignment vertical="center" readingOrder="0"/>
    </dxf>
  </rfmt>
  <rfmt sheetId="9" s="1" sqref="T142" start="0" length="0">
    <dxf>
      <font>
        <sz val="10"/>
        <color auto="1"/>
        <name val="Calibri"/>
        <scheme val="none"/>
      </font>
      <alignment vertical="center" readingOrder="0"/>
    </dxf>
  </rfmt>
  <rfmt sheetId="9" s="1" sqref="U142" start="0" length="0">
    <dxf>
      <font>
        <sz val="10"/>
        <color auto="1"/>
        <name val="Calibri"/>
        <scheme val="none"/>
      </font>
      <alignment vertical="center" readingOrder="0"/>
    </dxf>
  </rfmt>
  <rfmt sheetId="9" s="1" sqref="V142" start="0" length="0">
    <dxf>
      <font>
        <sz val="10"/>
        <color auto="1"/>
        <name val="Calibri"/>
        <scheme val="none"/>
      </font>
      <alignment vertical="center" readingOrder="0"/>
    </dxf>
  </rfmt>
  <rfmt sheetId="9" s="1" sqref="W142" start="0" length="0">
    <dxf>
      <font>
        <sz val="10"/>
        <color auto="1"/>
        <name val="Calibri"/>
        <scheme val="none"/>
      </font>
      <alignment vertical="center" readingOrder="0"/>
    </dxf>
  </rfmt>
  <rfmt sheetId="9" s="1" sqref="A150:XFD150" start="0" length="0">
    <dxf>
      <font>
        <sz val="10"/>
        <color auto="1"/>
        <name val="Calibri"/>
        <scheme val="none"/>
      </font>
      <alignment vertical="center" readingOrder="0"/>
    </dxf>
  </rfmt>
  <rcc rId="2736" sId="9" odxf="1" s="1" dxf="1">
    <nc r="A15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3" start="0" length="0">
    <dxf>
      <font>
        <sz val="10"/>
        <color auto="1"/>
        <name val="Calibri"/>
        <scheme val="none"/>
      </font>
      <alignment vertical="center" readingOrder="0"/>
    </dxf>
  </rfmt>
  <rcc rId="2737" sId="9" odxf="1" s="1" dxf="1">
    <nc r="C151">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3" start="0" length="0">
    <dxf>
      <font>
        <sz val="10"/>
        <color auto="1"/>
        <name val="Calibri"/>
        <scheme val="none"/>
      </font>
      <alignment vertical="center" readingOrder="0"/>
    </dxf>
  </rfmt>
  <rcc rId="2738" sId="9" odxf="1" s="1" dxf="1">
    <nc r="E151" t="inlineStr">
      <is>
        <t>Functional 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143" start="0" length="0">
    <dxf>
      <font>
        <sz val="10"/>
        <color indexed="8"/>
        <name val="Calibri"/>
        <scheme val="none"/>
      </font>
    </dxf>
  </rfmt>
  <rcc rId="2739" sId="9" odxf="1" s="1" dxf="1">
    <nc r="G15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3" start="0" length="0">
    <dxf>
      <font>
        <sz val="10"/>
        <color indexed="8"/>
        <name val="Calibri"/>
        <scheme val="none"/>
      </font>
    </dxf>
  </rfmt>
  <rfmt sheetId="9" s="1" sqref="I143" start="0" length="0">
    <dxf>
      <font>
        <sz val="10"/>
        <color auto="1"/>
        <name val="Calibri"/>
        <scheme val="none"/>
      </font>
      <alignment vertical="center" readingOrder="0"/>
    </dxf>
  </rfmt>
  <rfmt sheetId="9" s="1" sqref="J143" start="0" length="0">
    <dxf>
      <font>
        <sz val="10"/>
        <color indexed="8"/>
        <name val="Calibri"/>
        <scheme val="none"/>
      </font>
    </dxf>
  </rfmt>
  <rfmt sheetId="9" s="1" sqref="K143" start="0" length="0">
    <dxf>
      <font>
        <sz val="10"/>
        <color auto="1"/>
        <name val="Calibri"/>
        <scheme val="none"/>
      </font>
      <alignment vertical="center" readingOrder="0"/>
    </dxf>
  </rfmt>
  <rfmt sheetId="9" s="1" sqref="L143" start="0" length="0">
    <dxf>
      <font>
        <sz val="10"/>
        <color auto="1"/>
        <name val="Calibri"/>
        <scheme val="none"/>
      </font>
      <alignment vertical="center" readingOrder="0"/>
    </dxf>
  </rfmt>
  <rfmt sheetId="9" s="1" sqref="M143" start="0" length="0">
    <dxf>
      <font>
        <sz val="10"/>
        <color auto="1"/>
        <name val="Calibri"/>
        <scheme val="none"/>
      </font>
      <alignment vertical="center" readingOrder="0"/>
    </dxf>
  </rfmt>
  <rfmt sheetId="9" s="1" sqref="N143" start="0" length="0">
    <dxf>
      <font>
        <sz val="10"/>
        <color auto="1"/>
        <name val="Calibri"/>
        <scheme val="none"/>
      </font>
      <alignment vertical="center" readingOrder="0"/>
    </dxf>
  </rfmt>
  <rfmt sheetId="9" s="1" sqref="O143" start="0" length="0">
    <dxf>
      <font>
        <sz val="10"/>
        <color indexed="8"/>
        <name val="Calibri"/>
        <scheme val="none"/>
      </font>
      <alignment horizontal="center" readingOrder="0"/>
    </dxf>
  </rfmt>
  <rcc rId="2740" sId="9" odxf="1" s="1" dxf="1">
    <nc r="P1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3" start="0" length="0">
    <dxf>
      <font>
        <sz val="10"/>
        <color auto="1"/>
        <name val="Calibri"/>
        <scheme val="none"/>
      </font>
      <alignment vertical="center" readingOrder="0"/>
    </dxf>
  </rfmt>
  <rfmt sheetId="9" s="1" sqref="R143" start="0" length="0">
    <dxf>
      <font>
        <sz val="10"/>
        <color auto="1"/>
        <name val="Calibri"/>
        <scheme val="none"/>
      </font>
      <alignment vertical="center" readingOrder="0"/>
    </dxf>
  </rfmt>
  <rfmt sheetId="9" s="1" sqref="S143" start="0" length="0">
    <dxf>
      <font>
        <sz val="10"/>
        <color auto="1"/>
        <name val="Calibri"/>
        <scheme val="none"/>
      </font>
      <alignment vertical="center" readingOrder="0"/>
    </dxf>
  </rfmt>
  <rfmt sheetId="9" s="1" sqref="T143" start="0" length="0">
    <dxf>
      <font>
        <sz val="10"/>
        <color auto="1"/>
        <name val="Calibri"/>
        <scheme val="none"/>
      </font>
      <alignment vertical="center" readingOrder="0"/>
    </dxf>
  </rfmt>
  <rfmt sheetId="9" s="1" sqref="U143" start="0" length="0">
    <dxf>
      <font>
        <sz val="10"/>
        <color auto="1"/>
        <name val="Calibri"/>
        <scheme val="none"/>
      </font>
      <alignment vertical="center" readingOrder="0"/>
    </dxf>
  </rfmt>
  <rfmt sheetId="9" s="1" sqref="V143" start="0" length="0">
    <dxf>
      <font>
        <sz val="10"/>
        <color auto="1"/>
        <name val="Calibri"/>
        <scheme val="none"/>
      </font>
      <alignment vertical="center" readingOrder="0"/>
    </dxf>
  </rfmt>
  <rfmt sheetId="9" s="1" sqref="W143" start="0" length="0">
    <dxf>
      <font>
        <sz val="10"/>
        <color auto="1"/>
        <name val="Calibri"/>
        <scheme val="none"/>
      </font>
      <alignment vertical="center" readingOrder="0"/>
    </dxf>
  </rfmt>
  <rfmt sheetId="9" s="1" sqref="A151:XFD151" start="0" length="0">
    <dxf>
      <font>
        <sz val="10"/>
        <color auto="1"/>
        <name val="Calibri"/>
        <scheme val="none"/>
      </font>
      <alignment vertical="center" readingOrder="0"/>
    </dxf>
  </rfmt>
  <rcc rId="2741" sId="9" odxf="1" s="1" dxf="1">
    <nc r="A152">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42" sId="9" odxf="1" s="1" dxf="1">
    <nc r="B152" t="inlineStr">
      <is>
        <t>Previous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3" sId="9" odxf="1" s="1" dxf="1">
    <nc r="C152">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4" sId="9" odxf="1" s="1" dxf="1">
    <nc r="D152" t="inlineStr">
      <is>
        <t>Surgery_Previous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45" sId="9" odxf="1" s="1" dxf="1">
    <nc r="E152" t="inlineStr">
      <is>
        <t>Previous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46" sId="9" odxf="1" s="1" dxf="1">
    <nc r="F1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7" sId="9" odxf="1" s="1" dxf="1">
    <nc r="G1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48" sId="9" odxf="1" s="1" dxf="1">
    <nc r="H1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4" start="0" length="0">
    <dxf>
      <font>
        <sz val="10"/>
        <color auto="1"/>
        <name val="Calibri"/>
        <scheme val="none"/>
      </font>
      <alignment vertical="center" readingOrder="0"/>
    </dxf>
  </rfmt>
  <rfmt sheetId="9" s="1" sqref="J144" start="0" length="0">
    <dxf>
      <font>
        <sz val="10"/>
        <color auto="1"/>
        <name val="Calibri"/>
        <scheme val="none"/>
      </font>
      <alignment vertical="center" readingOrder="0"/>
    </dxf>
  </rfmt>
  <rfmt sheetId="9" s="1" sqref="K144" start="0" length="0">
    <dxf>
      <font>
        <sz val="10"/>
        <color auto="1"/>
        <name val="Calibri"/>
        <scheme val="none"/>
      </font>
      <alignment vertical="center" readingOrder="0"/>
    </dxf>
  </rfmt>
  <rfmt sheetId="9" s="1" sqref="L144" start="0" length="0">
    <dxf>
      <font>
        <sz val="10"/>
        <color auto="1"/>
        <name val="Calibri"/>
        <scheme val="none"/>
      </font>
      <alignment vertical="center" readingOrder="0"/>
    </dxf>
  </rfmt>
  <rfmt sheetId="9" s="1" sqref="M144" start="0" length="0">
    <dxf>
      <font>
        <sz val="10"/>
        <color auto="1"/>
        <name val="Calibri"/>
        <scheme val="none"/>
      </font>
      <alignment vertical="center" readingOrder="0"/>
    </dxf>
  </rfmt>
  <rcc rId="2749" sId="9" odxf="1" s="1" dxf="1">
    <nc r="N152">
      <v>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4" start="0" length="0">
    <dxf>
      <font>
        <sz val="10"/>
        <color auto="1"/>
        <name val="Calibri"/>
        <scheme val="none"/>
      </font>
      <alignment horizontal="center" vertical="center" readingOrder="0"/>
    </dxf>
  </rfmt>
  <rcc rId="2750" sId="9" odxf="1" s="1" dxf="1">
    <nc r="P1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4" start="0" length="0">
    <dxf>
      <font>
        <sz val="10"/>
        <color auto="1"/>
        <name val="Calibri"/>
        <scheme val="none"/>
      </font>
      <alignment vertical="center" readingOrder="0"/>
    </dxf>
  </rfmt>
  <rfmt sheetId="9" s="1" sqref="R144" start="0" length="0">
    <dxf>
      <font>
        <sz val="10"/>
        <color auto="1"/>
        <name val="Calibri"/>
        <scheme val="none"/>
      </font>
      <alignment vertical="center" readingOrder="0"/>
    </dxf>
  </rfmt>
  <rfmt sheetId="9" s="1" sqref="S144" start="0" length="0">
    <dxf>
      <font>
        <sz val="10"/>
        <color auto="1"/>
        <name val="Calibri"/>
        <scheme val="none"/>
      </font>
      <alignment vertical="center" readingOrder="0"/>
    </dxf>
  </rfmt>
  <rfmt sheetId="9" s="1" sqref="T144" start="0" length="0">
    <dxf>
      <font>
        <sz val="10"/>
        <color auto="1"/>
        <name val="Calibri"/>
        <scheme val="none"/>
      </font>
      <alignment vertical="center" readingOrder="0"/>
    </dxf>
  </rfmt>
  <rfmt sheetId="9" s="1" sqref="U144" start="0" length="0">
    <dxf>
      <font>
        <sz val="10"/>
        <color auto="1"/>
        <name val="Calibri"/>
        <scheme val="none"/>
      </font>
      <alignment vertical="center" readingOrder="0"/>
    </dxf>
  </rfmt>
  <rfmt sheetId="9" s="1" sqref="V144" start="0" length="0">
    <dxf>
      <font>
        <sz val="10"/>
        <color auto="1"/>
        <name val="Calibri"/>
        <scheme val="none"/>
      </font>
      <alignment vertical="center" readingOrder="0"/>
    </dxf>
  </rfmt>
  <rfmt sheetId="9" s="1" sqref="W144" start="0" length="0">
    <dxf>
      <font>
        <sz val="10"/>
        <color auto="1"/>
        <name val="Calibri"/>
        <scheme val="none"/>
      </font>
      <alignment vertical="center" readingOrder="0"/>
    </dxf>
  </rfmt>
  <rfmt sheetId="9" s="1" sqref="A152:XFD152" start="0" length="0">
    <dxf>
      <font>
        <sz val="10"/>
        <color auto="1"/>
        <name val="Calibri"/>
        <scheme val="none"/>
      </font>
      <alignment vertical="center" readingOrder="0"/>
    </dxf>
  </rfmt>
  <rcc rId="2751" sId="9" odxf="1" s="1" dxf="1">
    <nc r="A153">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52" sId="9" odxf="1" s="1" dxf="1">
    <nc r="B153" t="inlineStr">
      <is>
        <t>Previous surgery 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3" sId="9" odxf="1" s="1" dxf="1">
    <nc r="C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4" sId="9" odxf="1" s="1" dxf="1">
    <nc r="D153" t="inlineStr">
      <is>
        <t>Surgery_Previous_List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5" sId="9" odxf="1" s="1" dxf="1">
    <nc r="E153" t="inlineStr">
      <is>
        <t>Previous operations - list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56" sId="9" odxf="1" s="1" dxf="1">
    <nc r="F153"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57" sId="9" odxf="1" s="1" dxf="1">
    <nc r="G15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45" start="0" length="0">
    <dxf>
      <font>
        <sz val="10"/>
        <color auto="1"/>
        <name val="Calibri"/>
        <scheme val="none"/>
      </font>
      <alignment vertical="center" readingOrder="0"/>
    </dxf>
  </rfmt>
  <rcc rId="2758" sId="9" odxf="1" s="1" dxf="1">
    <nc r="I153">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45" start="0" length="0">
    <dxf>
      <font>
        <sz val="10"/>
        <color auto="1"/>
        <name val="Calibri"/>
        <scheme val="none"/>
      </font>
      <alignment vertical="center" readingOrder="0"/>
    </dxf>
  </rfmt>
  <rfmt sheetId="9" s="1" sqref="K145" start="0" length="0">
    <dxf>
      <font>
        <sz val="10"/>
        <color auto="1"/>
        <name val="Calibri"/>
        <scheme val="none"/>
      </font>
      <alignment vertical="center" readingOrder="0"/>
    </dxf>
  </rfmt>
  <rfmt sheetId="9" s="1" sqref="L145" start="0" length="0">
    <dxf>
      <font>
        <sz val="10"/>
        <color auto="1"/>
        <name val="Calibri"/>
        <scheme val="none"/>
      </font>
      <alignment vertical="center" readingOrder="0"/>
    </dxf>
  </rfmt>
  <rfmt sheetId="9" s="1" sqref="M145" start="0" length="0">
    <dxf>
      <font>
        <sz val="10"/>
        <color auto="1"/>
        <name val="Calibri"/>
        <scheme val="none"/>
      </font>
      <alignment vertical="center" readingOrder="0"/>
    </dxf>
  </rfmt>
  <rcc rId="2759" sId="9" odxf="1" s="1" dxf="1">
    <nc r="N153">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5" start="0" length="0">
    <dxf>
      <font>
        <sz val="10"/>
        <color auto="1"/>
        <name val="Calibri"/>
        <scheme val="none"/>
      </font>
      <alignment horizontal="center" vertical="center" readingOrder="0"/>
    </dxf>
  </rfmt>
  <rcc rId="2760" sId="9" odxf="1" s="1" dxf="1">
    <nc r="P1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5" start="0" length="0">
    <dxf>
      <font>
        <sz val="10"/>
        <color auto="1"/>
        <name val="Calibri"/>
        <scheme val="none"/>
      </font>
      <alignment vertical="center" readingOrder="0"/>
    </dxf>
  </rfmt>
  <rfmt sheetId="9" s="1" sqref="R145" start="0" length="0">
    <dxf>
      <font>
        <sz val="10"/>
        <color auto="1"/>
        <name val="Calibri"/>
        <scheme val="none"/>
      </font>
      <alignment vertical="center" readingOrder="0"/>
    </dxf>
  </rfmt>
  <rfmt sheetId="9" s="1" sqref="S145" start="0" length="0">
    <dxf>
      <font>
        <sz val="10"/>
        <color auto="1"/>
        <name val="Calibri"/>
        <scheme val="none"/>
      </font>
      <alignment vertical="center" readingOrder="0"/>
    </dxf>
  </rfmt>
  <rfmt sheetId="9" s="1" sqref="T145" start="0" length="0">
    <dxf>
      <font>
        <sz val="10"/>
        <color auto="1"/>
        <name val="Calibri"/>
        <scheme val="none"/>
      </font>
      <alignment vertical="center" readingOrder="0"/>
    </dxf>
  </rfmt>
  <rfmt sheetId="9" s="1" sqref="U145" start="0" length="0">
    <dxf>
      <font>
        <sz val="10"/>
        <color auto="1"/>
        <name val="Calibri"/>
        <scheme val="none"/>
      </font>
      <alignment vertical="center" readingOrder="0"/>
    </dxf>
  </rfmt>
  <rfmt sheetId="9" s="1" sqref="V145" start="0" length="0">
    <dxf>
      <font>
        <sz val="10"/>
        <color auto="1"/>
        <name val="Calibri"/>
        <scheme val="none"/>
      </font>
      <alignment vertical="center" readingOrder="0"/>
    </dxf>
  </rfmt>
  <rfmt sheetId="9" s="1" sqref="W145" start="0" length="0">
    <dxf>
      <font>
        <sz val="10"/>
        <color auto="1"/>
        <name val="Calibri"/>
        <scheme val="none"/>
      </font>
      <alignment vertical="center" readingOrder="0"/>
    </dxf>
  </rfmt>
  <rfmt sheetId="9" s="1" sqref="A153:XFD153" start="0" length="0">
    <dxf>
      <font>
        <sz val="10"/>
        <color auto="1"/>
        <name val="Calibri"/>
        <scheme val="none"/>
      </font>
      <alignment vertical="center" readingOrder="0"/>
    </dxf>
  </rfmt>
  <rcc rId="2761" sId="9" odxf="1" s="1" dxf="1">
    <nc r="A15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62" sId="9" odxf="1" s="1" dxf="1">
    <nc r="B154" t="inlineStr">
      <is>
        <t>Previous anesthetic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3" sId="9" odxf="1" s="1" dxf="1">
    <nc r="C154">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4" sId="9" odxf="1" s="1" dxf="1">
    <nc r="D154" t="inlineStr">
      <is>
        <t>Anesthetic_Complications_Previous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5" sId="9" odxf="1" s="1" dxf="1">
    <nc r="E154" t="inlineStr">
      <is>
        <t>Past anaesthetic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66" sId="9" odxf="1" s="1" dxf="1">
    <nc r="F15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67" sId="9" odxf="1" s="1" dxf="1">
    <nc r="G1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68" sId="9" odxf="1" s="1" dxf="1">
    <nc r="H1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6" start="0" length="0">
    <dxf>
      <font>
        <sz val="10"/>
        <color auto="1"/>
        <name val="Calibri"/>
        <scheme val="none"/>
      </font>
      <alignment vertical="center" readingOrder="0"/>
    </dxf>
  </rfmt>
  <rcc rId="2769" sId="9" odxf="1" s="1" dxf="1">
    <nc r="J1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0" sId="9" odxf="1" s="1" dxf="1">
    <nc r="K15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46" start="0" length="0">
    <dxf>
      <font>
        <sz val="10"/>
        <color indexed="8"/>
        <name val="Calibri"/>
        <scheme val="none"/>
      </font>
    </dxf>
  </rfmt>
  <rfmt sheetId="9" s="1" sqref="M146" start="0" length="0">
    <dxf>
      <font>
        <sz val="10"/>
        <color indexed="8"/>
        <name val="Calibri"/>
        <scheme val="none"/>
      </font>
    </dxf>
  </rfmt>
  <rcc rId="2771" sId="9" odxf="1" s="1" dxf="1">
    <nc r="N154">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6" start="0" length="0">
    <dxf>
      <font>
        <sz val="10"/>
        <color auto="1"/>
        <name val="Calibri"/>
        <scheme val="none"/>
      </font>
      <alignment horizontal="center" vertical="center" readingOrder="0"/>
    </dxf>
  </rfmt>
  <rcc rId="2772" sId="9" odxf="1" s="1" dxf="1">
    <nc r="P1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6" start="0" length="0">
    <dxf>
      <font>
        <sz val="10"/>
        <color auto="1"/>
        <name val="Calibri"/>
        <scheme val="none"/>
      </font>
      <alignment vertical="center" readingOrder="0"/>
    </dxf>
  </rfmt>
  <rfmt sheetId="9" s="1" sqref="R146" start="0" length="0">
    <dxf>
      <font>
        <sz val="10"/>
        <color auto="1"/>
        <name val="Calibri"/>
        <scheme val="none"/>
      </font>
      <alignment vertical="center" readingOrder="0"/>
    </dxf>
  </rfmt>
  <rfmt sheetId="9" s="1" sqref="S146" start="0" length="0">
    <dxf>
      <font>
        <sz val="10"/>
        <color auto="1"/>
        <name val="Calibri"/>
        <scheme val="none"/>
      </font>
      <alignment vertical="center" readingOrder="0"/>
    </dxf>
  </rfmt>
  <rfmt sheetId="9" s="1" sqref="T146" start="0" length="0">
    <dxf>
      <font>
        <sz val="10"/>
        <color auto="1"/>
        <name val="Calibri"/>
        <scheme val="none"/>
      </font>
      <alignment vertical="center" readingOrder="0"/>
    </dxf>
  </rfmt>
  <rfmt sheetId="9" s="1" sqref="U146" start="0" length="0">
    <dxf>
      <font>
        <sz val="10"/>
        <color auto="1"/>
        <name val="Calibri"/>
        <scheme val="none"/>
      </font>
      <alignment vertical="center" readingOrder="0"/>
    </dxf>
  </rfmt>
  <rfmt sheetId="9" s="1" sqref="V146" start="0" length="0">
    <dxf>
      <font>
        <sz val="10"/>
        <color auto="1"/>
        <name val="Calibri"/>
        <scheme val="none"/>
      </font>
      <alignment vertical="center" readingOrder="0"/>
    </dxf>
  </rfmt>
  <rfmt sheetId="9" s="1" sqref="W146" start="0" length="0">
    <dxf>
      <font>
        <sz val="10"/>
        <color auto="1"/>
        <name val="Calibri"/>
        <scheme val="none"/>
      </font>
      <alignment vertical="center" readingOrder="0"/>
    </dxf>
  </rfmt>
  <rfmt sheetId="9" s="1" sqref="A154:XFD154" start="0" length="0">
    <dxf>
      <font>
        <sz val="10"/>
        <color auto="1"/>
        <name val="Calibri"/>
        <scheme val="none"/>
      </font>
      <alignment vertical="center" readingOrder="0"/>
    </dxf>
  </rfmt>
  <rcc rId="2773" sId="9" odxf="1" s="1" dxf="1">
    <nc r="A155">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74" sId="9" odxf="1" s="1" dxf="1">
    <nc r="B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5" sId="9" odxf="1" s="1" dxf="1">
    <nc r="C155">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6" sId="9" odxf="1" s="1" dxf="1">
    <nc r="D155" t="inlineStr">
      <is>
        <t>Anesthetic_Complications_Family_History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77" sId="9" odxf="1" s="1" dxf="1">
    <nc r="E155" t="inlineStr">
      <is>
        <t>Family history of anesthesia complications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78" sId="9" odxf="1" s="1" dxf="1">
    <nc r="F1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79" sId="9" odxf="1" s="1" dxf="1">
    <nc r="G1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0" sId="9" odxf="1" s="1" dxf="1">
    <nc r="H1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7" start="0" length="0">
    <dxf>
      <font>
        <sz val="10"/>
        <color auto="1"/>
        <name val="Calibri"/>
        <scheme val="none"/>
      </font>
      <alignment vertical="center" readingOrder="0"/>
    </dxf>
  </rfmt>
  <rcc rId="2781" sId="9" odxf="1" s="1" dxf="1">
    <nc r="J1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82" sId="9" odxf="1" s="1" dxf="1">
    <nc r="K1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47" start="0" length="0">
    <dxf>
      <font>
        <sz val="10"/>
        <color auto="1"/>
        <name val="Calibri"/>
        <scheme val="none"/>
      </font>
      <alignment vertical="center" readingOrder="0"/>
    </dxf>
  </rfmt>
  <rfmt sheetId="9" s="1" sqref="M147" start="0" length="0">
    <dxf>
      <font>
        <sz val="10"/>
        <color auto="1"/>
        <name val="Calibri"/>
        <scheme val="none"/>
      </font>
      <alignment vertical="center" readingOrder="0"/>
    </dxf>
  </rfmt>
  <rcc rId="2783" sId="9" odxf="1" s="1" dxf="1">
    <nc r="N155">
      <v>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7" start="0" length="0">
    <dxf>
      <font>
        <sz val="10"/>
        <color auto="1"/>
        <name val="Calibri"/>
        <scheme val="none"/>
      </font>
      <alignment horizontal="center" vertical="center" readingOrder="0"/>
    </dxf>
  </rfmt>
  <rcc rId="2784" sId="9" odxf="1" s="1" dxf="1">
    <nc r="P1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7" start="0" length="0">
    <dxf>
      <font>
        <sz val="10"/>
        <color auto="1"/>
        <name val="Calibri"/>
        <scheme val="none"/>
      </font>
      <alignment vertical="center" readingOrder="0"/>
    </dxf>
  </rfmt>
  <rfmt sheetId="9" s="1" sqref="R147" start="0" length="0">
    <dxf>
      <font>
        <sz val="10"/>
        <color auto="1"/>
        <name val="Calibri"/>
        <scheme val="none"/>
      </font>
      <alignment vertical="center" readingOrder="0"/>
    </dxf>
  </rfmt>
  <rfmt sheetId="9" s="1" sqref="S147" start="0" length="0">
    <dxf>
      <font>
        <sz val="10"/>
        <color auto="1"/>
        <name val="Calibri"/>
        <scheme val="none"/>
      </font>
      <alignment vertical="center" readingOrder="0"/>
    </dxf>
  </rfmt>
  <rfmt sheetId="9" s="1" sqref="T147" start="0" length="0">
    <dxf>
      <font>
        <sz val="10"/>
        <color auto="1"/>
        <name val="Calibri"/>
        <scheme val="none"/>
      </font>
      <alignment vertical="center" readingOrder="0"/>
    </dxf>
  </rfmt>
  <rfmt sheetId="9" s="1" sqref="U147" start="0" length="0">
    <dxf>
      <font>
        <sz val="10"/>
        <color auto="1"/>
        <name val="Calibri"/>
        <scheme val="none"/>
      </font>
      <alignment vertical="center" readingOrder="0"/>
    </dxf>
  </rfmt>
  <rfmt sheetId="9" s="1" sqref="V147" start="0" length="0">
    <dxf>
      <font>
        <sz val="10"/>
        <color auto="1"/>
        <name val="Calibri"/>
        <scheme val="none"/>
      </font>
      <alignment vertical="center" readingOrder="0"/>
    </dxf>
  </rfmt>
  <rfmt sheetId="9" s="1" sqref="W147" start="0" length="0">
    <dxf>
      <font>
        <sz val="10"/>
        <color auto="1"/>
        <name val="Calibri"/>
        <scheme val="none"/>
      </font>
      <alignment vertical="center" readingOrder="0"/>
    </dxf>
  </rfmt>
  <rfmt sheetId="9" s="1" sqref="A155:XFD155" start="0" length="0">
    <dxf>
      <font>
        <sz val="10"/>
        <color auto="1"/>
        <name val="Calibri"/>
        <scheme val="none"/>
      </font>
      <alignment vertical="center" readingOrder="0"/>
    </dxf>
  </rfmt>
  <rcc rId="2785" sId="9" odxf="1" s="1" dxf="1">
    <nc r="A156">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786" sId="9" odxf="1" s="1" dxf="1">
    <nc r="B156" t="inlineStr">
      <is>
        <t>Previous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7" sId="9" odxf="1" s="1" dxf="1">
    <nc r="C156">
      <v>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8" sId="9" odxf="1" s="1" dxf="1">
    <nc r="D156" t="inlineStr">
      <is>
        <t>PONV_Previous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89" sId="9" odxf="1" s="1" dxf="1">
    <nc r="E156" t="inlineStr">
      <is>
        <t>Post operative nausea and vomiting (PONV)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790" sId="9" odxf="1" s="1" dxf="1">
    <nc r="F156"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791" sId="9" odxf="1" s="1" dxf="1">
    <nc r="G1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792" sId="9" odxf="1" s="1" dxf="1">
    <nc r="H1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48" start="0" length="0">
    <dxf>
      <font>
        <sz val="10"/>
        <color auto="1"/>
        <name val="Calibri"/>
        <scheme val="none"/>
      </font>
      <alignment vertical="center" readingOrder="0"/>
    </dxf>
  </rfmt>
  <rfmt sheetId="9" s="1" sqref="J148" start="0" length="0">
    <dxf>
      <font>
        <sz val="10"/>
        <color auto="1"/>
        <name val="Calibri"/>
        <scheme val="none"/>
      </font>
      <alignment vertical="center" readingOrder="0"/>
    </dxf>
  </rfmt>
  <rfmt sheetId="9" s="1" sqref="K148" start="0" length="0">
    <dxf>
      <font>
        <sz val="10"/>
        <color auto="1"/>
        <name val="Calibri"/>
        <scheme val="none"/>
      </font>
      <alignment vertical="center" readingOrder="0"/>
    </dxf>
  </rfmt>
  <rfmt sheetId="9" s="1" sqref="L148" start="0" length="0">
    <dxf>
      <font>
        <sz val="10"/>
        <color auto="1"/>
        <name val="Calibri"/>
        <scheme val="none"/>
      </font>
      <alignment vertical="center" readingOrder="0"/>
    </dxf>
  </rfmt>
  <rfmt sheetId="9" s="1" sqref="M148" start="0" length="0">
    <dxf>
      <font>
        <sz val="10"/>
        <color auto="1"/>
        <name val="Calibri"/>
        <scheme val="none"/>
      </font>
      <alignment vertical="center" readingOrder="0"/>
    </dxf>
  </rfmt>
  <rcc rId="2793" sId="9" odxf="1" s="1" dxf="1">
    <nc r="N156">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48" start="0" length="0">
    <dxf>
      <font>
        <sz val="10"/>
        <color auto="1"/>
        <name val="Calibri"/>
        <scheme val="none"/>
      </font>
      <alignment horizontal="center" vertical="center" readingOrder="0"/>
    </dxf>
  </rfmt>
  <rcc rId="2794" sId="9" odxf="1" s="1" dxf="1">
    <nc r="P1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48" start="0" length="0">
    <dxf>
      <font>
        <sz val="10"/>
        <color auto="1"/>
        <name val="Calibri"/>
        <scheme val="none"/>
      </font>
      <alignment vertical="center" readingOrder="0"/>
    </dxf>
  </rfmt>
  <rfmt sheetId="9" s="1" sqref="R148" start="0" length="0">
    <dxf>
      <font>
        <sz val="10"/>
        <color auto="1"/>
        <name val="Calibri"/>
        <scheme val="none"/>
      </font>
      <alignment vertical="center" readingOrder="0"/>
    </dxf>
  </rfmt>
  <rfmt sheetId="9" s="1" sqref="S148" start="0" length="0">
    <dxf>
      <font>
        <sz val="10"/>
        <color auto="1"/>
        <name val="Calibri"/>
        <scheme val="none"/>
      </font>
      <alignment vertical="center" readingOrder="0"/>
    </dxf>
  </rfmt>
  <rfmt sheetId="9" s="1" sqref="T148" start="0" length="0">
    <dxf>
      <font>
        <sz val="10"/>
        <color auto="1"/>
        <name val="Calibri"/>
        <scheme val="none"/>
      </font>
      <alignment vertical="center" readingOrder="0"/>
    </dxf>
  </rfmt>
  <rfmt sheetId="9" s="1" sqref="U148" start="0" length="0">
    <dxf>
      <font>
        <sz val="10"/>
        <color auto="1"/>
        <name val="Calibri"/>
        <scheme val="none"/>
      </font>
      <alignment vertical="center" readingOrder="0"/>
    </dxf>
  </rfmt>
  <rfmt sheetId="9" s="1" sqref="V148" start="0" length="0">
    <dxf>
      <font>
        <sz val="10"/>
        <color auto="1"/>
        <name val="Calibri"/>
        <scheme val="none"/>
      </font>
      <alignment vertical="center" readingOrder="0"/>
    </dxf>
  </rfmt>
  <rfmt sheetId="9" s="1" sqref="W148" start="0" length="0">
    <dxf>
      <font>
        <sz val="10"/>
        <color auto="1"/>
        <name val="Calibri"/>
        <scheme val="none"/>
      </font>
      <alignment vertical="center" readingOrder="0"/>
    </dxf>
  </rfmt>
  <rfmt sheetId="9" s="1" sqref="A156:XFD156" start="0" length="0">
    <dxf>
      <font>
        <sz val="10"/>
        <color auto="1"/>
        <name val="Calibri"/>
        <scheme val="none"/>
      </font>
      <alignment vertical="center" readingOrder="0"/>
    </dxf>
  </rfmt>
  <rcc rId="2795" sId="9" odxf="1" s="1" dxf="1">
    <nc r="A157">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49" start="0" length="0">
    <dxf>
      <font>
        <sz val="10"/>
        <color auto="1"/>
        <name val="Calibri"/>
        <scheme val="none"/>
      </font>
      <alignment vertical="center" readingOrder="0"/>
    </dxf>
  </rfmt>
  <rcc rId="2796" sId="9" odxf="1" s="1" dxf="1">
    <nc r="C157">
      <v>471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49" start="0" length="0">
    <dxf>
      <font>
        <sz val="10"/>
        <color auto="1"/>
        <name val="Calibri"/>
        <scheme val="none"/>
      </font>
      <alignment vertical="center" readingOrder="0"/>
    </dxf>
  </rfmt>
  <rcc rId="2797" sId="9" odxf="1" s="1" dxf="1">
    <nc r="E157"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49" start="0" length="0">
    <dxf>
      <font>
        <sz val="10"/>
        <color indexed="8"/>
        <name val="Calibri"/>
        <scheme val="none"/>
      </font>
    </dxf>
  </rfmt>
  <rcc rId="2798" sId="9" odxf="1" dxf="1">
    <nc r="G157" t="inlineStr">
      <is>
        <t>Start_section</t>
        <phoneticPr fontId="31" type="noConversion"/>
      </is>
    </nc>
    <odxf>
      <font>
        <sz val="10"/>
        <color auto="1"/>
        <name val="Arial"/>
        <scheme val="none"/>
      </font>
    </odxf>
    <ndxf>
      <font>
        <sz val="10"/>
        <color indexed="8"/>
        <name val="Calibri"/>
        <scheme val="none"/>
      </font>
    </ndxf>
  </rcc>
  <rfmt sheetId="9" s="1" sqref="H149" start="0" length="0">
    <dxf>
      <font>
        <sz val="10"/>
        <color auto="1"/>
        <name val="Calibri"/>
        <scheme val="none"/>
      </font>
    </dxf>
  </rfmt>
  <rfmt sheetId="9" s="1" sqref="I149" start="0" length="0">
    <dxf>
      <font>
        <sz val="10"/>
        <color auto="1"/>
        <name val="Calibri"/>
        <scheme val="none"/>
      </font>
      <alignment vertical="center" readingOrder="0"/>
    </dxf>
  </rfmt>
  <rfmt sheetId="9" s="1" sqref="J149" start="0" length="0">
    <dxf>
      <font>
        <sz val="10"/>
        <color auto="1"/>
        <name val="Calibri"/>
        <scheme val="none"/>
      </font>
      <alignment vertical="center" readingOrder="0"/>
    </dxf>
  </rfmt>
  <rfmt sheetId="9" s="1" sqref="K149" start="0" length="0">
    <dxf>
      <font>
        <sz val="10"/>
        <color auto="1"/>
        <name val="Calibri"/>
        <scheme val="none"/>
      </font>
      <alignment vertical="center" readingOrder="0"/>
    </dxf>
  </rfmt>
  <rfmt sheetId="9" s="1" sqref="L149" start="0" length="0">
    <dxf>
      <font>
        <sz val="10"/>
        <color auto="1"/>
        <name val="Calibri"/>
        <scheme val="none"/>
      </font>
      <alignment vertical="center" readingOrder="0"/>
    </dxf>
  </rfmt>
  <rfmt sheetId="9" s="1" sqref="M149" start="0" length="0">
    <dxf>
      <font>
        <sz val="10"/>
        <color auto="1"/>
        <name val="Calibri"/>
        <scheme val="none"/>
      </font>
      <alignment vertical="center" readingOrder="0"/>
    </dxf>
  </rfmt>
  <rfmt sheetId="9" s="1" sqref="N149" start="0" length="0">
    <dxf>
      <font>
        <sz val="10"/>
        <color auto="1"/>
        <name val="Calibri"/>
        <scheme val="none"/>
      </font>
      <alignment vertical="center" readingOrder="0"/>
    </dxf>
  </rfmt>
  <rfmt sheetId="9" s="1" sqref="O149" start="0" length="0">
    <dxf>
      <font>
        <sz val="10"/>
        <color auto="1"/>
        <name val="Calibri"/>
        <scheme val="none"/>
      </font>
      <alignment horizontal="center" vertical="center" wrapText="1" readingOrder="0"/>
    </dxf>
  </rfmt>
  <rcc rId="2799" sId="9" odxf="1" s="1" dxf="1">
    <nc r="P1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Q149" start="0" length="0">
    <dxf>
      <font>
        <sz val="10"/>
        <color auto="1"/>
        <name val="Calibri"/>
        <scheme val="none"/>
      </font>
      <alignment vertical="center" readingOrder="0"/>
    </dxf>
  </rfmt>
  <rfmt sheetId="9" s="1" sqref="R149" start="0" length="0">
    <dxf>
      <font>
        <sz val="10"/>
        <color auto="1"/>
        <name val="Calibri"/>
        <scheme val="none"/>
      </font>
      <alignment vertical="center" readingOrder="0"/>
    </dxf>
  </rfmt>
  <rfmt sheetId="9" s="1" sqref="S149" start="0" length="0">
    <dxf>
      <font>
        <sz val="10"/>
        <color auto="1"/>
        <name val="Calibri"/>
        <scheme val="none"/>
      </font>
      <alignment vertical="center" readingOrder="0"/>
    </dxf>
  </rfmt>
  <rfmt sheetId="9" s="1" sqref="T149" start="0" length="0">
    <dxf>
      <font>
        <sz val="10"/>
        <color auto="1"/>
        <name val="Calibri"/>
        <scheme val="none"/>
      </font>
      <alignment vertical="center" readingOrder="0"/>
    </dxf>
  </rfmt>
  <rfmt sheetId="9" s="1" sqref="U149" start="0" length="0">
    <dxf>
      <font>
        <sz val="10"/>
        <color auto="1"/>
        <name val="Calibri"/>
        <scheme val="none"/>
      </font>
      <alignment vertical="center" readingOrder="0"/>
    </dxf>
  </rfmt>
  <rfmt sheetId="9" s="1" sqref="V149" start="0" length="0">
    <dxf>
      <font>
        <sz val="10"/>
        <color auto="1"/>
        <name val="Calibri"/>
        <scheme val="none"/>
      </font>
      <alignment vertical="center" readingOrder="0"/>
    </dxf>
  </rfmt>
  <rfmt sheetId="9" s="1" sqref="W149" start="0" length="0">
    <dxf>
      <font>
        <sz val="10"/>
        <color auto="1"/>
        <name val="Calibri"/>
        <scheme val="none"/>
      </font>
      <alignment vertical="center" readingOrder="0"/>
    </dxf>
  </rfmt>
  <rfmt sheetId="9" s="1" sqref="A157:XFD157" start="0" length="0">
    <dxf>
      <font>
        <sz val="10"/>
        <color auto="1"/>
        <name val="Calibri"/>
        <scheme val="none"/>
      </font>
      <alignment vertical="center" readingOrder="0"/>
    </dxf>
  </rfmt>
  <rcc rId="2800" sId="9" odxf="1" s="1" dxf="1">
    <nc r="A158">
      <v>108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01" sId="9" odxf="1" s="1" dxf="1">
    <nc r="B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2" sId="9" odxf="1" s="1" dxf="1">
    <nc r="C158">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03" sId="9" odxf="1" s="1" dxf="1">
    <nc r="D158" t="inlineStr">
      <is>
        <t>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4" sId="9" odxf="1" s="1" dxf="1">
    <nc r="E158" t="inlineStr">
      <is>
        <t xml:space="preserve">Medication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05" sId="9" odxf="1" s="1" dxf="1">
    <nc r="F1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6" sId="9" odxf="1" s="1" dxf="1">
    <nc r="G1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07" sId="9" odxf="1" s="1" dxf="1">
    <nc r="H1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0" start="0" length="0">
    <dxf>
      <font>
        <sz val="10"/>
        <color auto="1"/>
        <name val="Calibri"/>
        <scheme val="none"/>
      </font>
      <alignment vertical="center" readingOrder="0"/>
    </dxf>
  </rfmt>
  <rfmt sheetId="9" s="1" sqref="J150" start="0" length="0">
    <dxf>
      <font>
        <sz val="10"/>
        <color auto="1"/>
        <name val="Calibri"/>
        <scheme val="none"/>
      </font>
      <alignment vertical="center" readingOrder="0"/>
    </dxf>
  </rfmt>
  <rfmt sheetId="9" s="1" sqref="K150" start="0" length="0">
    <dxf>
      <font>
        <sz val="10"/>
        <color auto="1"/>
        <name val="Calibri"/>
        <scheme val="none"/>
      </font>
      <alignment vertical="center" readingOrder="0"/>
    </dxf>
  </rfmt>
  <rfmt sheetId="9" s="1" sqref="L150" start="0" length="0">
    <dxf>
      <font>
        <sz val="10"/>
        <color auto="1"/>
        <name val="Calibri"/>
        <scheme val="none"/>
      </font>
      <alignment vertical="center" readingOrder="0"/>
    </dxf>
  </rfmt>
  <rfmt sheetId="9" s="1" sqref="M150" start="0" length="0">
    <dxf>
      <font>
        <sz val="10"/>
        <color auto="1"/>
        <name val="Calibri"/>
        <scheme val="none"/>
      </font>
      <alignment vertical="center" readingOrder="0"/>
    </dxf>
  </rfmt>
  <rcc rId="2808" sId="9" odxf="1" s="1" dxf="1">
    <nc r="N158">
      <v>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0" start="0" length="0">
    <dxf>
      <font>
        <sz val="10"/>
        <color indexed="8"/>
        <name val="Calibri"/>
        <scheme val="none"/>
      </font>
      <alignment horizontal="center" readingOrder="0"/>
    </dxf>
  </rfmt>
  <rcc rId="2809" sId="9" odxf="1" s="1" dxf="1">
    <nc r="P1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Q150" start="0" length="0">
    <dxf>
      <font>
        <sz val="10"/>
        <color auto="1"/>
        <name val="Calibri"/>
        <scheme val="none"/>
      </font>
      <alignment vertical="center" readingOrder="0"/>
    </dxf>
  </rfmt>
  <rfmt sheetId="9" s="1" sqref="R150" start="0" length="0">
    <dxf>
      <font>
        <sz val="10"/>
        <color auto="1"/>
        <name val="Calibri"/>
        <scheme val="none"/>
      </font>
      <alignment vertical="center" readingOrder="0"/>
    </dxf>
  </rfmt>
  <rfmt sheetId="9" s="1" sqref="S150" start="0" length="0">
    <dxf>
      <font>
        <sz val="10"/>
        <color auto="1"/>
        <name val="Calibri"/>
        <scheme val="none"/>
      </font>
      <alignment vertical="center" readingOrder="0"/>
    </dxf>
  </rfmt>
  <rfmt sheetId="9" s="1" sqref="T150" start="0" length="0">
    <dxf>
      <font>
        <sz val="10"/>
        <color auto="1"/>
        <name val="Calibri"/>
        <scheme val="none"/>
      </font>
      <alignment vertical="center" readingOrder="0"/>
    </dxf>
  </rfmt>
  <rfmt sheetId="9" s="1" sqref="U150" start="0" length="0">
    <dxf>
      <font>
        <sz val="10"/>
        <color auto="1"/>
        <name val="Calibri"/>
        <scheme val="none"/>
      </font>
      <alignment vertical="center" readingOrder="0"/>
    </dxf>
  </rfmt>
  <rfmt sheetId="9" s="1" sqref="V150" start="0" length="0">
    <dxf>
      <font>
        <sz val="10"/>
        <color auto="1"/>
        <name val="Calibri"/>
        <scheme val="none"/>
      </font>
      <alignment vertical="center" readingOrder="0"/>
    </dxf>
  </rfmt>
  <rfmt sheetId="9" s="1" sqref="W150" start="0" length="0">
    <dxf>
      <font>
        <sz val="10"/>
        <color auto="1"/>
        <name val="Calibri"/>
        <scheme val="none"/>
      </font>
      <alignment vertical="center" readingOrder="0"/>
    </dxf>
  </rfmt>
  <rfmt sheetId="9" s="1" sqref="A158:XFD158" start="0" length="0">
    <dxf>
      <font>
        <sz val="10"/>
        <color auto="1"/>
        <name val="Calibri"/>
        <scheme val="none"/>
      </font>
      <alignment vertical="center" readingOrder="0"/>
    </dxf>
  </rfmt>
  <rcc rId="2810" sId="9" odxf="1" s="1" dxf="1">
    <nc r="A159">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11" sId="9" odxf="1" s="1" dxf="1">
    <nc r="B159" t="inlineStr">
      <is>
        <t>Current medication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2" sId="9" odxf="1" s="1" dxf="1">
    <nc r="C159">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3" sId="9" odxf="1" s="1" dxf="1">
    <nc r="D159" t="inlineStr">
      <is>
        <t>Medication_List_Current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14" sId="9" odxf="1" s="1" dxf="1">
    <nc r="E159" t="inlineStr">
      <is>
        <t>Medication, specify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15" sId="9" odxf="1" s="1" dxf="1">
    <nc r="F159" t="inlineStr">
      <is>
        <t>Medication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16" sId="9" odxf="1" s="1" dxf="1">
    <nc r="G15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1" start="0" length="0">
    <dxf>
      <font>
        <sz val="10"/>
        <color auto="1"/>
        <name val="Calibri"/>
        <scheme val="none"/>
      </font>
      <alignment vertical="center" readingOrder="0"/>
    </dxf>
  </rfmt>
  <rcc rId="2817" sId="9" odxf="1" s="1" dxf="1">
    <nc r="I15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1" start="0" length="0">
    <dxf>
      <font>
        <sz val="10"/>
        <color auto="1"/>
        <name val="Calibri"/>
        <scheme val="none"/>
      </font>
      <alignment vertical="center" readingOrder="0"/>
    </dxf>
  </rfmt>
  <rfmt sheetId="9" s="1" sqref="K151" start="0" length="0">
    <dxf>
      <font>
        <sz val="10"/>
        <color auto="1"/>
        <name val="Calibri"/>
        <scheme val="none"/>
      </font>
      <alignment vertical="center" readingOrder="0"/>
    </dxf>
  </rfmt>
  <rfmt sheetId="9" s="1" sqref="L151" start="0" length="0">
    <dxf>
      <font>
        <sz val="10"/>
        <color auto="1"/>
        <name val="Calibri"/>
        <scheme val="none"/>
      </font>
      <alignment vertical="center" readingOrder="0"/>
    </dxf>
  </rfmt>
  <rfmt sheetId="9" s="1" sqref="M151" start="0" length="0">
    <dxf>
      <font>
        <sz val="10"/>
        <color auto="1"/>
        <name val="Calibri"/>
        <scheme val="none"/>
      </font>
      <alignment vertical="center" readingOrder="0"/>
    </dxf>
  </rfmt>
  <rcc rId="2818" sId="9" odxf="1" s="1" dxf="1">
    <nc r="N159">
      <v>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1" start="0" length="0">
    <dxf>
      <font>
        <sz val="10"/>
        <color auto="1"/>
        <name val="Calibri"/>
        <scheme val="none"/>
      </font>
      <alignment horizontal="center" vertical="center" readingOrder="0"/>
    </dxf>
  </rfmt>
  <rcc rId="2819" sId="9" odxf="1" s="1" dxf="1">
    <nc r="P1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1" start="0" length="0">
    <dxf>
      <font>
        <sz val="10"/>
        <color auto="1"/>
        <name val="Calibri"/>
        <scheme val="none"/>
      </font>
      <alignment vertical="center" readingOrder="0"/>
    </dxf>
  </rfmt>
  <rfmt sheetId="9" s="1" sqref="R151" start="0" length="0">
    <dxf>
      <font>
        <sz val="10"/>
        <color auto="1"/>
        <name val="Calibri"/>
        <scheme val="none"/>
      </font>
      <alignment vertical="center" readingOrder="0"/>
    </dxf>
  </rfmt>
  <rfmt sheetId="9" s="1" sqref="S151" start="0" length="0">
    <dxf>
      <font>
        <sz val="10"/>
        <color auto="1"/>
        <name val="Calibri"/>
        <scheme val="none"/>
      </font>
      <alignment vertical="center" readingOrder="0"/>
    </dxf>
  </rfmt>
  <rfmt sheetId="9" s="1" sqref="T151" start="0" length="0">
    <dxf>
      <font>
        <sz val="10"/>
        <color auto="1"/>
        <name val="Calibri"/>
        <scheme val="none"/>
      </font>
      <alignment vertical="center" readingOrder="0"/>
    </dxf>
  </rfmt>
  <rfmt sheetId="9" s="1" sqref="U151" start="0" length="0">
    <dxf>
      <font>
        <sz val="10"/>
        <color auto="1"/>
        <name val="Calibri"/>
        <scheme val="none"/>
      </font>
      <alignment vertical="center" readingOrder="0"/>
    </dxf>
  </rfmt>
  <rfmt sheetId="9" s="1" sqref="V151" start="0" length="0">
    <dxf>
      <font>
        <sz val="10"/>
        <color auto="1"/>
        <name val="Calibri"/>
        <scheme val="none"/>
      </font>
      <alignment vertical="center" readingOrder="0"/>
    </dxf>
  </rfmt>
  <rfmt sheetId="9" s="1" sqref="W151" start="0" length="0">
    <dxf>
      <font>
        <sz val="10"/>
        <color auto="1"/>
        <name val="Calibri"/>
        <scheme val="none"/>
      </font>
      <alignment vertical="center" readingOrder="0"/>
    </dxf>
  </rfmt>
  <rfmt sheetId="9" s="1" sqref="A159:XFD159" start="0" length="0">
    <dxf>
      <font>
        <sz val="10"/>
        <color auto="1"/>
        <name val="Calibri"/>
        <scheme val="none"/>
      </font>
      <alignment vertical="center" readingOrder="0"/>
    </dxf>
  </rfmt>
  <rcc rId="2820" sId="9" odxf="1" s="1" dxf="1">
    <nc r="A160">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21" sId="9" odxf="1" s="1" dxf="1">
    <nc r="B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2" sId="9" odxf="1" s="1" dxf="1">
    <nc r="C160">
      <v>109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23" sId="9" odxf="1" s="1" dxf="1">
    <nc r="D160" t="inlineStr">
      <is>
        <t>Allergies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4" sId="9" odxf="1" s="1" dxf="1">
    <nc r="E160" t="inlineStr">
      <is>
        <t>Allergies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25" sId="9" odxf="1" s="1" dxf="1">
    <nc r="F1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6" sId="9" odxf="1" s="1" dxf="1">
    <nc r="G16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27" sId="9" odxf="1" s="1" dxf="1">
    <nc r="H16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2" start="0" length="0">
    <dxf>
      <font>
        <sz val="10"/>
        <color auto="1"/>
        <name val="Calibri"/>
        <scheme val="none"/>
      </font>
      <alignment vertical="center" readingOrder="0"/>
    </dxf>
  </rfmt>
  <rfmt sheetId="9" s="1" sqref="J152" start="0" length="0">
    <dxf>
      <font>
        <sz val="10"/>
        <color indexed="8"/>
        <name val="Calibri"/>
        <scheme val="none"/>
      </font>
    </dxf>
  </rfmt>
  <rfmt sheetId="9" s="1" sqref="K152" start="0" length="0">
    <dxf>
      <font>
        <sz val="10"/>
        <color indexed="8"/>
        <name val="Calibri"/>
        <scheme val="none"/>
      </font>
    </dxf>
  </rfmt>
  <rfmt sheetId="9" s="1" sqref="L152" start="0" length="0">
    <dxf>
      <font>
        <sz val="10"/>
        <color indexed="8"/>
        <name val="Calibri"/>
        <scheme val="none"/>
      </font>
    </dxf>
  </rfmt>
  <rfmt sheetId="9" s="1" sqref="M152" start="0" length="0">
    <dxf>
      <font>
        <sz val="10"/>
        <color indexed="8"/>
        <name val="Calibri"/>
        <scheme val="none"/>
      </font>
    </dxf>
  </rfmt>
  <rcc rId="2828" sId="9" odxf="1" s="1" dxf="1">
    <nc r="N160">
      <v>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2" start="0" length="0">
    <dxf>
      <font>
        <sz val="10"/>
        <color indexed="8"/>
        <name val="Calibri"/>
        <scheme val="none"/>
      </font>
      <alignment horizontal="center" readingOrder="0"/>
    </dxf>
  </rfmt>
  <rcc rId="2829" sId="9" odxf="1" s="1" dxf="1">
    <nc r="P1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2" start="0" length="0">
    <dxf>
      <font>
        <sz val="10"/>
        <color auto="1"/>
        <name val="Calibri"/>
        <scheme val="none"/>
      </font>
      <alignment vertical="center" readingOrder="0"/>
    </dxf>
  </rfmt>
  <rfmt sheetId="9" s="1" sqref="R152" start="0" length="0">
    <dxf>
      <font>
        <sz val="10"/>
        <color auto="1"/>
        <name val="Calibri"/>
        <scheme val="none"/>
      </font>
      <alignment vertical="center" readingOrder="0"/>
    </dxf>
  </rfmt>
  <rfmt sheetId="9" s="1" sqref="S152" start="0" length="0">
    <dxf>
      <font>
        <sz val="10"/>
        <color auto="1"/>
        <name val="Calibri"/>
        <scheme val="none"/>
      </font>
      <alignment vertical="center" readingOrder="0"/>
    </dxf>
  </rfmt>
  <rfmt sheetId="9" s="1" sqref="T152" start="0" length="0">
    <dxf>
      <font>
        <sz val="10"/>
        <color auto="1"/>
        <name val="Calibri"/>
        <scheme val="none"/>
      </font>
      <alignment vertical="center" readingOrder="0"/>
    </dxf>
  </rfmt>
  <rfmt sheetId="9" s="1" sqref="U152" start="0" length="0">
    <dxf>
      <font>
        <sz val="10"/>
        <color auto="1"/>
        <name val="Calibri"/>
        <scheme val="none"/>
      </font>
      <alignment vertical="center" readingOrder="0"/>
    </dxf>
  </rfmt>
  <rfmt sheetId="9" s="1" sqref="V152" start="0" length="0">
    <dxf>
      <font>
        <sz val="10"/>
        <color auto="1"/>
        <name val="Calibri"/>
        <scheme val="none"/>
      </font>
      <alignment vertical="center" readingOrder="0"/>
    </dxf>
  </rfmt>
  <rfmt sheetId="9" s="1" sqref="W152" start="0" length="0">
    <dxf>
      <font>
        <sz val="10"/>
        <color auto="1"/>
        <name val="Calibri"/>
        <scheme val="none"/>
      </font>
      <alignment vertical="center" readingOrder="0"/>
    </dxf>
  </rfmt>
  <rfmt sheetId="9" s="1" sqref="A160:XFD160" start="0" length="0">
    <dxf>
      <font>
        <sz val="10"/>
        <color auto="1"/>
        <name val="Calibri"/>
        <scheme val="none"/>
      </font>
      <alignment vertical="center" readingOrder="0"/>
    </dxf>
  </rfmt>
  <rcc rId="2830" sId="9" odxf="1" s="1" dxf="1">
    <nc r="A161">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31" sId="9" odxf="1" s="1" dxf="1">
    <nc r="B161" t="inlineStr">
      <is>
        <t>Allergy to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2" sId="9" odxf="1" s="1" dxf="1">
    <nc r="C161">
      <v>111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3" sId="9" odxf="1" s="1" dxf="1">
    <nc r="D161" t="inlineStr">
      <is>
        <t>Allergy_cause_reaction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34" sId="9" odxf="1" s="1" dxf="1">
    <nc r="E161" t="inlineStr">
      <is>
        <t>Allergy cause and reaction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35" sId="9" odxf="1" s="1" dxf="1">
    <nc r="F161" t="inlineStr">
      <is>
        <t>Allergies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36" sId="9" odxf="1" s="1" dxf="1">
    <nc r="G16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3" start="0" length="0">
    <dxf>
      <font>
        <sz val="10"/>
        <color auto="1"/>
        <name val="Calibri"/>
        <scheme val="none"/>
      </font>
      <alignment vertical="center" readingOrder="0"/>
    </dxf>
  </rfmt>
  <rcc rId="2837" sId="9" odxf="1" s="1" dxf="1">
    <nc r="I16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153" start="0" length="0">
    <dxf>
      <font>
        <sz val="10"/>
        <color auto="1"/>
        <name val="Calibri"/>
        <scheme val="none"/>
      </font>
      <alignment vertical="center" readingOrder="0"/>
    </dxf>
  </rfmt>
  <rfmt sheetId="9" s="1" sqref="K153" start="0" length="0">
    <dxf>
      <font>
        <sz val="10"/>
        <color auto="1"/>
        <name val="Calibri"/>
        <scheme val="none"/>
      </font>
      <alignment vertical="center" readingOrder="0"/>
    </dxf>
  </rfmt>
  <rfmt sheetId="9" s="1" sqref="L153" start="0" length="0">
    <dxf>
      <font>
        <sz val="10"/>
        <color auto="1"/>
        <name val="Calibri"/>
        <scheme val="none"/>
      </font>
      <alignment vertical="center" readingOrder="0"/>
    </dxf>
  </rfmt>
  <rfmt sheetId="9" s="1" sqref="M153" start="0" length="0">
    <dxf>
      <font>
        <sz val="10"/>
        <color auto="1"/>
        <name val="Calibri"/>
        <scheme val="none"/>
      </font>
      <alignment vertical="center" readingOrder="0"/>
    </dxf>
  </rfmt>
  <rcc rId="2838" sId="9" odxf="1" s="1" dxf="1">
    <nc r="N161">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3" start="0" length="0">
    <dxf>
      <font>
        <sz val="10"/>
        <color indexed="8"/>
        <name val="Calibri"/>
        <scheme val="none"/>
      </font>
      <alignment horizontal="center" readingOrder="0"/>
    </dxf>
  </rfmt>
  <rcc rId="2839" sId="9" odxf="1" s="1" dxf="1">
    <nc r="P1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3" start="0" length="0">
    <dxf>
      <font>
        <sz val="10"/>
        <color auto="1"/>
        <name val="Calibri"/>
        <scheme val="none"/>
      </font>
      <alignment vertical="center" readingOrder="0"/>
    </dxf>
  </rfmt>
  <rfmt sheetId="9" s="1" sqref="R153" start="0" length="0">
    <dxf>
      <font>
        <sz val="10"/>
        <color auto="1"/>
        <name val="Calibri"/>
        <scheme val="none"/>
      </font>
      <alignment vertical="center" readingOrder="0"/>
    </dxf>
  </rfmt>
  <rfmt sheetId="9" s="1" sqref="S153" start="0" length="0">
    <dxf>
      <font>
        <sz val="10"/>
        <color auto="1"/>
        <name val="Calibri"/>
        <scheme val="none"/>
      </font>
      <alignment vertical="center" readingOrder="0"/>
    </dxf>
  </rfmt>
  <rfmt sheetId="9" s="1" sqref="T153" start="0" length="0">
    <dxf>
      <font>
        <sz val="10"/>
        <color auto="1"/>
        <name val="Calibri"/>
        <scheme val="none"/>
      </font>
      <alignment vertical="center" readingOrder="0"/>
    </dxf>
  </rfmt>
  <rfmt sheetId="9" s="1" sqref="U153" start="0" length="0">
    <dxf>
      <font>
        <sz val="10"/>
        <color auto="1"/>
        <name val="Calibri"/>
        <scheme val="none"/>
      </font>
      <alignment vertical="center" readingOrder="0"/>
    </dxf>
  </rfmt>
  <rfmt sheetId="9" s="1" sqref="V153" start="0" length="0">
    <dxf>
      <font>
        <sz val="10"/>
        <color auto="1"/>
        <name val="Calibri"/>
        <scheme val="none"/>
      </font>
      <alignment vertical="center" readingOrder="0"/>
    </dxf>
  </rfmt>
  <rfmt sheetId="9" s="1" sqref="W153" start="0" length="0">
    <dxf>
      <font>
        <sz val="10"/>
        <color auto="1"/>
        <name val="Calibri"/>
        <scheme val="none"/>
      </font>
      <alignment vertical="center" readingOrder="0"/>
    </dxf>
  </rfmt>
  <rfmt sheetId="9" s="1" sqref="A161:XFD161" start="0" length="0">
    <dxf>
      <font>
        <sz val="10"/>
        <color auto="1"/>
        <name val="Calibri"/>
        <scheme val="none"/>
      </font>
      <alignment vertical="center" readingOrder="0"/>
    </dxf>
  </rfmt>
  <rcc rId="2840" sId="9" odxf="1" s="1" dxf="1">
    <nc r="A16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41" sId="9" odxf="1" s="1" dxf="1">
    <nc r="B162" t="inlineStr">
      <is>
        <t>Side 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2" sId="9" odxf="1" s="1" dxf="1">
    <nc r="C162">
      <v>114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3" sId="9" odxf="1" s="1" dxf="1">
    <nc r="D162" t="inlineStr">
      <is>
        <t>Drug_side_effects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44" sId="9" odxf="1" s="1" dxf="1">
    <nc r="E162" t="inlineStr">
      <is>
        <t>Medications avoided because of side effects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45" sId="9" odxf="1" s="1" dxf="1">
    <nc r="F1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6" sId="9" odxf="1" s="1" dxf="1">
    <nc r="G1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7" sId="9" odxf="1" s="1" dxf="1">
    <nc r="H1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4" start="0" length="0">
    <dxf>
      <font>
        <sz val="10"/>
        <color auto="1"/>
        <name val="Calibri"/>
        <scheme val="none"/>
      </font>
      <alignment vertical="center" readingOrder="0"/>
    </dxf>
  </rfmt>
  <rcc rId="2848" sId="9" odxf="1" s="1" dxf="1">
    <nc r="J1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49" sId="9" odxf="1" s="1" dxf="1">
    <nc r="K1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54" start="0" length="0">
    <dxf>
      <font>
        <sz val="10"/>
        <color indexed="8"/>
        <name val="Calibri"/>
        <scheme val="none"/>
      </font>
    </dxf>
  </rfmt>
  <rfmt sheetId="9" s="1" sqref="M154" start="0" length="0">
    <dxf>
      <font>
        <sz val="10"/>
        <color indexed="8"/>
        <name val="Calibri"/>
        <scheme val="none"/>
      </font>
    </dxf>
  </rfmt>
  <rcc rId="2850" sId="9" odxf="1" s="1" dxf="1">
    <nc r="N162">
      <v>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4" start="0" length="0">
    <dxf>
      <font>
        <sz val="10"/>
        <color auto="1"/>
        <name val="Calibri"/>
        <scheme val="none"/>
      </font>
      <alignment horizontal="center" vertical="center" readingOrder="0"/>
    </dxf>
  </rfmt>
  <rcc rId="2851" sId="9" odxf="1" s="1" dxf="1">
    <nc r="P1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4" start="0" length="0">
    <dxf>
      <font>
        <sz val="10"/>
        <color auto="1"/>
        <name val="Calibri"/>
        <scheme val="none"/>
      </font>
      <alignment vertical="center" readingOrder="0"/>
    </dxf>
  </rfmt>
  <rfmt sheetId="9" s="1" sqref="R154" start="0" length="0">
    <dxf>
      <font>
        <sz val="10"/>
        <color auto="1"/>
        <name val="Calibri"/>
        <scheme val="none"/>
      </font>
      <alignment vertical="center" readingOrder="0"/>
    </dxf>
  </rfmt>
  <rfmt sheetId="9" s="1" sqref="S154" start="0" length="0">
    <dxf>
      <font>
        <sz val="10"/>
        <color auto="1"/>
        <name val="Calibri"/>
        <scheme val="none"/>
      </font>
      <alignment vertical="center" readingOrder="0"/>
    </dxf>
  </rfmt>
  <rfmt sheetId="9" s="1" sqref="T154" start="0" length="0">
    <dxf>
      <font>
        <sz val="10"/>
        <color auto="1"/>
        <name val="Calibri"/>
        <scheme val="none"/>
      </font>
      <alignment vertical="center" readingOrder="0"/>
    </dxf>
  </rfmt>
  <rfmt sheetId="9" s="1" sqref="U154" start="0" length="0">
    <dxf>
      <font>
        <sz val="10"/>
        <color auto="1"/>
        <name val="Calibri"/>
        <scheme val="none"/>
      </font>
      <alignment vertical="center" readingOrder="0"/>
    </dxf>
  </rfmt>
  <rfmt sheetId="9" s="1" sqref="V154" start="0" length="0">
    <dxf>
      <font>
        <sz val="10"/>
        <color auto="1"/>
        <name val="Calibri"/>
        <scheme val="none"/>
      </font>
      <alignment vertical="center" readingOrder="0"/>
    </dxf>
  </rfmt>
  <rfmt sheetId="9" s="1" sqref="W154" start="0" length="0">
    <dxf>
      <font>
        <sz val="10"/>
        <color auto="1"/>
        <name val="Calibri"/>
        <scheme val="none"/>
      </font>
      <alignment vertical="center" readingOrder="0"/>
    </dxf>
  </rfmt>
  <rfmt sheetId="9" s="1" sqref="A162:XFD162" start="0" length="0">
    <dxf>
      <font>
        <sz val="10"/>
        <color auto="1"/>
        <name val="Calibri"/>
        <scheme val="none"/>
      </font>
      <alignment vertical="center" readingOrder="0"/>
    </dxf>
  </rfmt>
  <rcc rId="2852" sId="9" odxf="1" s="1" dxf="1">
    <nc r="A16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55" start="0" length="0">
    <dxf>
      <font>
        <sz val="10"/>
        <color auto="1"/>
        <name val="Calibri"/>
        <scheme val="none"/>
      </font>
      <alignment vertical="center" readingOrder="0"/>
    </dxf>
  </rfmt>
  <rcc rId="2853" sId="9" odxf="1" s="1" dxf="1">
    <nc r="C163">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55" start="0" length="0">
    <dxf>
      <font>
        <sz val="10"/>
        <color auto="1"/>
        <name val="Calibri"/>
        <scheme val="none"/>
      </font>
      <alignment vertical="center" readingOrder="0"/>
    </dxf>
  </rfmt>
  <rcc rId="2854" sId="9" odxf="1" s="1" dxf="1">
    <nc r="E163" t="inlineStr">
      <is>
        <t>Medication, allergies and substance use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55" start="0" length="0">
    <dxf>
      <font>
        <sz val="10"/>
        <color indexed="8"/>
        <name val="Calibri"/>
        <scheme val="none"/>
      </font>
    </dxf>
  </rfmt>
  <rcc rId="2855" sId="9" odxf="1" dxf="1">
    <nc r="G163" t="inlineStr">
      <is>
        <t>End_section</t>
      </is>
    </nc>
    <odxf>
      <font>
        <sz val="10"/>
        <color auto="1"/>
        <name val="Arial"/>
        <scheme val="none"/>
      </font>
    </odxf>
    <ndxf>
      <font>
        <sz val="10"/>
        <color indexed="8"/>
        <name val="Calibri"/>
        <scheme val="none"/>
      </font>
    </ndxf>
  </rcc>
  <rfmt sheetId="9" s="1" sqref="H155" start="0" length="0">
    <dxf>
      <font>
        <sz val="10"/>
        <color auto="1"/>
        <name val="Calibri"/>
        <scheme val="none"/>
      </font>
    </dxf>
  </rfmt>
  <rfmt sheetId="9" s="1" sqref="I155" start="0" length="0">
    <dxf>
      <font>
        <sz val="10"/>
        <color auto="1"/>
        <name val="Calibri"/>
        <scheme val="none"/>
      </font>
      <alignment vertical="center" readingOrder="0"/>
    </dxf>
  </rfmt>
  <rfmt sheetId="9" s="1" sqref="J155" start="0" length="0">
    <dxf>
      <font>
        <sz val="10"/>
        <color auto="1"/>
        <name val="Calibri"/>
        <scheme val="none"/>
      </font>
      <alignment vertical="center" readingOrder="0"/>
    </dxf>
  </rfmt>
  <rfmt sheetId="9" s="1" sqref="K155" start="0" length="0">
    <dxf>
      <font>
        <sz val="10"/>
        <color auto="1"/>
        <name val="Calibri"/>
        <scheme val="none"/>
      </font>
      <alignment vertical="center" readingOrder="0"/>
    </dxf>
  </rfmt>
  <rfmt sheetId="9" s="1" sqref="L155" start="0" length="0">
    <dxf>
      <font>
        <sz val="10"/>
        <color auto="1"/>
        <name val="Calibri"/>
        <scheme val="none"/>
      </font>
      <alignment vertical="center" readingOrder="0"/>
    </dxf>
  </rfmt>
  <rfmt sheetId="9" s="1" sqref="M155" start="0" length="0">
    <dxf>
      <font>
        <sz val="10"/>
        <color auto="1"/>
        <name val="Calibri"/>
        <scheme val="none"/>
      </font>
      <alignment vertical="center" readingOrder="0"/>
    </dxf>
  </rfmt>
  <rfmt sheetId="9" s="1" sqref="N155" start="0" length="0">
    <dxf>
      <font>
        <sz val="10"/>
        <color auto="1"/>
        <name val="Calibri"/>
        <scheme val="none"/>
      </font>
      <alignment vertical="center" readingOrder="0"/>
    </dxf>
  </rfmt>
  <rfmt sheetId="9" s="1" sqref="O155" start="0" length="0">
    <dxf>
      <font>
        <sz val="10"/>
        <color auto="1"/>
        <name val="Calibri"/>
        <scheme val="none"/>
      </font>
      <alignment horizontal="center" vertical="center" wrapText="1" readingOrder="0"/>
    </dxf>
  </rfmt>
  <rcc rId="2856" sId="9" odxf="1" s="1" dxf="1">
    <nc r="P1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5" start="0" length="0">
    <dxf>
      <font>
        <sz val="10"/>
        <color auto="1"/>
        <name val="Calibri"/>
        <scheme val="none"/>
      </font>
      <alignment vertical="center" readingOrder="0"/>
    </dxf>
  </rfmt>
  <rfmt sheetId="9" s="1" sqref="R155" start="0" length="0">
    <dxf>
      <font>
        <sz val="10"/>
        <color auto="1"/>
        <name val="Calibri"/>
        <scheme val="none"/>
      </font>
      <alignment vertical="center" readingOrder="0"/>
    </dxf>
  </rfmt>
  <rfmt sheetId="9" s="1" sqref="S155" start="0" length="0">
    <dxf>
      <font>
        <sz val="10"/>
        <color auto="1"/>
        <name val="Calibri"/>
        <scheme val="none"/>
      </font>
      <alignment vertical="center" readingOrder="0"/>
    </dxf>
  </rfmt>
  <rfmt sheetId="9" s="1" sqref="T155" start="0" length="0">
    <dxf>
      <font>
        <sz val="10"/>
        <color auto="1"/>
        <name val="Calibri"/>
        <scheme val="none"/>
      </font>
      <alignment vertical="center" readingOrder="0"/>
    </dxf>
  </rfmt>
  <rfmt sheetId="9" s="1" sqref="U155" start="0" length="0">
    <dxf>
      <font>
        <sz val="10"/>
        <color auto="1"/>
        <name val="Calibri"/>
        <scheme val="none"/>
      </font>
      <alignment vertical="center" readingOrder="0"/>
    </dxf>
  </rfmt>
  <rfmt sheetId="9" s="1" sqref="V155" start="0" length="0">
    <dxf>
      <font>
        <sz val="10"/>
        <color auto="1"/>
        <name val="Calibri"/>
        <scheme val="none"/>
      </font>
      <alignment vertical="center" readingOrder="0"/>
    </dxf>
  </rfmt>
  <rfmt sheetId="9" s="1" sqref="W155" start="0" length="0">
    <dxf>
      <font>
        <sz val="10"/>
        <color auto="1"/>
        <name val="Calibri"/>
        <scheme val="none"/>
      </font>
      <alignment vertical="center" readingOrder="0"/>
    </dxf>
  </rfmt>
  <rfmt sheetId="9" s="1" sqref="A163:XFD163" start="0" length="0">
    <dxf>
      <font>
        <sz val="10"/>
        <color auto="1"/>
        <name val="Calibri"/>
        <scheme val="none"/>
      </font>
      <alignment vertical="center" readingOrder="0"/>
    </dxf>
  </rfmt>
  <rcc rId="2857" sId="9" odxf="1" s="1" dxf="1">
    <nc r="A164">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58" sId="9" odxf="1" s="1" dxf="1">
    <nc r="B164" t="inlineStr">
      <is>
        <t>Alcohol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59" sId="9" odxf="1" s="1" dxf="1">
    <nc r="C164">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0" sId="9" odxf="1" s="1" dxf="1">
    <nc r="D164" t="inlineStr">
      <is>
        <t>Alcohol_Current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1" sId="9" odxf="1" s="1" dxf="1">
    <nc r="E164" t="inlineStr">
      <is>
        <t>Alcohol consumption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62" sId="9" odxf="1" s="1" dxf="1">
    <nc r="F16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3" sId="9" odxf="1" s="1" dxf="1">
    <nc r="G1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64" sId="9" odxf="1" s="1" dxf="1">
    <nc r="H1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6" start="0" length="0">
    <dxf>
      <font>
        <sz val="10"/>
        <color auto="1"/>
        <name val="Calibri"/>
        <scheme val="none"/>
      </font>
      <alignment vertical="center" readingOrder="0"/>
    </dxf>
  </rfmt>
  <rfmt sheetId="9" s="1" sqref="J156" start="0" length="0">
    <dxf>
      <font>
        <sz val="10"/>
        <color auto="1"/>
        <name val="Calibri"/>
        <scheme val="none"/>
      </font>
      <alignment vertical="center" readingOrder="0"/>
    </dxf>
  </rfmt>
  <rfmt sheetId="9" s="1" sqref="K156" start="0" length="0">
    <dxf>
      <font>
        <sz val="10"/>
        <color indexed="8"/>
        <name val="Calibri"/>
        <scheme val="none"/>
      </font>
    </dxf>
  </rfmt>
  <rfmt sheetId="9" s="1" sqref="L156" start="0" length="0">
    <dxf>
      <font>
        <sz val="10"/>
        <color indexed="8"/>
        <name val="Calibri"/>
        <scheme val="none"/>
      </font>
    </dxf>
  </rfmt>
  <rfmt sheetId="9" s="1" sqref="M156" start="0" length="0">
    <dxf>
      <font>
        <sz val="10"/>
        <color indexed="8"/>
        <name val="Calibri"/>
        <scheme val="none"/>
      </font>
    </dxf>
  </rfmt>
  <rcc rId="2865" sId="9" odxf="1" s="1" dxf="1">
    <nc r="N164">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6" start="0" length="0">
    <dxf>
      <font>
        <sz val="10"/>
        <color indexed="8"/>
        <name val="Calibri"/>
        <scheme val="none"/>
      </font>
      <alignment horizontal="center" readingOrder="0"/>
    </dxf>
  </rfmt>
  <rcc rId="2866" sId="9" odxf="1" s="1" dxf="1">
    <nc r="P1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6" start="0" length="0">
    <dxf>
      <font>
        <sz val="10"/>
        <color auto="1"/>
        <name val="Calibri"/>
        <scheme val="none"/>
      </font>
      <alignment vertical="center" readingOrder="0"/>
    </dxf>
  </rfmt>
  <rfmt sheetId="9" s="1" sqref="R156" start="0" length="0">
    <dxf>
      <font>
        <sz val="10"/>
        <color auto="1"/>
        <name val="Calibri"/>
        <scheme val="none"/>
      </font>
      <alignment vertical="center" readingOrder="0"/>
    </dxf>
  </rfmt>
  <rfmt sheetId="9" s="1" sqref="S156" start="0" length="0">
    <dxf>
      <font>
        <sz val="10"/>
        <color auto="1"/>
        <name val="Calibri"/>
        <scheme val="none"/>
      </font>
      <alignment vertical="center" readingOrder="0"/>
    </dxf>
  </rfmt>
  <rfmt sheetId="9" s="1" sqref="T156" start="0" length="0">
    <dxf>
      <font>
        <sz val="10"/>
        <color auto="1"/>
        <name val="Calibri"/>
        <scheme val="none"/>
      </font>
      <alignment vertical="center" readingOrder="0"/>
    </dxf>
  </rfmt>
  <rfmt sheetId="9" s="1" sqref="U156" start="0" length="0">
    <dxf>
      <font>
        <sz val="10"/>
        <color auto="1"/>
        <name val="Calibri"/>
        <scheme val="none"/>
      </font>
      <alignment vertical="center" readingOrder="0"/>
    </dxf>
  </rfmt>
  <rfmt sheetId="9" s="1" sqref="V156" start="0" length="0">
    <dxf>
      <font>
        <sz val="10"/>
        <color auto="1"/>
        <name val="Calibri"/>
        <scheme val="none"/>
      </font>
      <alignment vertical="center" readingOrder="0"/>
    </dxf>
  </rfmt>
  <rfmt sheetId="9" s="1" sqref="W156" start="0" length="0">
    <dxf>
      <font>
        <sz val="10"/>
        <color auto="1"/>
        <name val="Calibri"/>
        <scheme val="none"/>
      </font>
      <alignment vertical="center" readingOrder="0"/>
    </dxf>
  </rfmt>
  <rfmt sheetId="9" s="1" sqref="A164:XFD164" start="0" length="0">
    <dxf>
      <font>
        <sz val="10"/>
        <color auto="1"/>
        <name val="Calibri"/>
        <scheme val="none"/>
      </font>
      <alignment vertical="center" readingOrder="0"/>
    </dxf>
  </rfmt>
  <rcc rId="2867" sId="9" odxf="1" s="1" dxf="1">
    <nc r="A165">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68" sId="9" odxf="1" s="1" dxf="1">
    <nc r="B165" t="inlineStr">
      <is>
        <t>Alcohol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69" sId="9" odxf="1" s="1" dxf="1">
    <nc r="C165">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0" sId="9" odxf="1" s="1" dxf="1">
    <nc r="D165" t="inlineStr">
      <is>
        <t>Alcohol_Units_per_Week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1" sId="9" odxf="1" s="1" dxf="1">
    <nc r="E165" t="inlineStr">
      <is>
        <t>Standard units per week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72" sId="9" odxf="1" s="1" dxf="1">
    <nc r="F165" t="inlineStr">
      <is>
        <t>Alcohol_Current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3" sId="9" odxf="1" s="1" dxf="1">
    <nc r="G16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57" start="0" length="0">
    <dxf>
      <font>
        <sz val="10"/>
        <color auto="1"/>
        <name val="Calibri"/>
        <scheme val="none"/>
      </font>
      <alignment vertical="center" readingOrder="0"/>
    </dxf>
  </rfmt>
  <rfmt sheetId="9" s="1" sqref="I157" start="0" length="0">
    <dxf>
      <font>
        <sz val="10"/>
        <color auto="1"/>
        <name val="Calibri"/>
        <scheme val="none"/>
      </font>
      <alignment vertical="center" readingOrder="0"/>
    </dxf>
  </rfmt>
  <rfmt sheetId="9" s="1" sqref="J157" start="0" length="0">
    <dxf>
      <font>
        <sz val="10"/>
        <color auto="1"/>
        <name val="Calibri"/>
        <scheme val="none"/>
      </font>
      <alignment vertical="center" readingOrder="0"/>
    </dxf>
  </rfmt>
  <rfmt sheetId="9" s="1" sqref="K157" start="0" length="0">
    <dxf>
      <font>
        <sz val="10"/>
        <color auto="1"/>
        <name val="Calibri"/>
        <scheme val="none"/>
      </font>
      <alignment vertical="center" readingOrder="0"/>
    </dxf>
  </rfmt>
  <rfmt sheetId="9" s="1" sqref="L157" start="0" length="0">
    <dxf>
      <font>
        <sz val="10"/>
        <color auto="1"/>
        <name val="Calibri"/>
        <scheme val="none"/>
      </font>
      <alignment vertical="center" readingOrder="0"/>
    </dxf>
  </rfmt>
  <rfmt sheetId="9" s="1" sqref="M157" start="0" length="0">
    <dxf>
      <font>
        <sz val="10"/>
        <color auto="1"/>
        <name val="Calibri"/>
        <scheme val="none"/>
      </font>
      <alignment vertical="center" readingOrder="0"/>
    </dxf>
  </rfmt>
  <rcc rId="2874" sId="9" odxf="1" s="1" dxf="1">
    <nc r="N165">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7" start="0" length="0">
    <dxf>
      <font>
        <sz val="10"/>
        <color auto="1"/>
        <name val="Calibri"/>
        <scheme val="none"/>
      </font>
      <alignment horizontal="center" vertical="center" readingOrder="0"/>
    </dxf>
  </rfmt>
  <rcc rId="2875" sId="9" odxf="1" s="1" dxf="1">
    <nc r="P1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7" start="0" length="0">
    <dxf>
      <font>
        <sz val="10"/>
        <color auto="1"/>
        <name val="Calibri"/>
        <scheme val="none"/>
      </font>
      <alignment vertical="center" readingOrder="0"/>
    </dxf>
  </rfmt>
  <rfmt sheetId="9" s="1" sqref="R157" start="0" length="0">
    <dxf>
      <font>
        <sz val="10"/>
        <color auto="1"/>
        <name val="Calibri"/>
        <scheme val="none"/>
      </font>
      <alignment vertical="center" readingOrder="0"/>
    </dxf>
  </rfmt>
  <rfmt sheetId="9" s="1" sqref="S157" start="0" length="0">
    <dxf>
      <font>
        <sz val="10"/>
        <color auto="1"/>
        <name val="Calibri"/>
        <scheme val="none"/>
      </font>
      <alignment vertical="center" readingOrder="0"/>
    </dxf>
  </rfmt>
  <rfmt sheetId="9" s="1" sqref="T157" start="0" length="0">
    <dxf>
      <font>
        <sz val="10"/>
        <color auto="1"/>
        <name val="Calibri"/>
        <scheme val="none"/>
      </font>
      <alignment vertical="center" readingOrder="0"/>
    </dxf>
  </rfmt>
  <rfmt sheetId="9" s="1" sqref="U157" start="0" length="0">
    <dxf>
      <font>
        <sz val="10"/>
        <color auto="1"/>
        <name val="Calibri"/>
        <scheme val="none"/>
      </font>
      <alignment vertical="center" readingOrder="0"/>
    </dxf>
  </rfmt>
  <rfmt sheetId="9" s="1" sqref="V157" start="0" length="0">
    <dxf>
      <font>
        <sz val="10"/>
        <color auto="1"/>
        <name val="Calibri"/>
        <scheme val="none"/>
      </font>
      <alignment vertical="center" readingOrder="0"/>
    </dxf>
  </rfmt>
  <rfmt sheetId="9" s="1" sqref="W157" start="0" length="0">
    <dxf>
      <font>
        <sz val="10"/>
        <color auto="1"/>
        <name val="Calibri"/>
        <scheme val="none"/>
      </font>
      <alignment vertical="center" readingOrder="0"/>
    </dxf>
  </rfmt>
  <rfmt sheetId="9" s="1" sqref="A165:XFD165" start="0" length="0">
    <dxf>
      <font>
        <sz val="10"/>
        <color auto="1"/>
        <name val="Calibri"/>
        <scheme val="none"/>
      </font>
      <alignment vertical="center" readingOrder="0"/>
    </dxf>
  </rfmt>
  <rcc rId="2876" sId="9" odxf="1" s="1" dxf="1">
    <nc r="A166">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77" sId="9" odxf="1" s="1" dxf="1">
    <nc r="B166" t="inlineStr">
      <is>
        <t>Tobacco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8" sId="9" odxf="1" s="1" dxf="1">
    <nc r="C16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79" sId="9" odxf="1" s="1" dxf="1">
    <nc r="D166" t="inlineStr">
      <is>
        <t>Tobacco_Ever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0" sId="9" odxf="1" s="1" dxf="1">
    <nc r="E166" t="inlineStr">
      <is>
        <t>Ever smoked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81" sId="9" odxf="1" s="1" dxf="1">
    <nc r="F16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2" sId="9" odxf="1" s="1" dxf="1">
    <nc r="G1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83" sId="9" odxf="1" s="1" dxf="1">
    <nc r="H16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8" start="0" length="0">
    <dxf>
      <font>
        <sz val="10"/>
        <color auto="1"/>
        <name val="Calibri"/>
        <scheme val="none"/>
      </font>
      <alignment vertical="center" readingOrder="0"/>
    </dxf>
  </rfmt>
  <rfmt sheetId="9" s="1" sqref="J158" start="0" length="0">
    <dxf>
      <font>
        <sz val="10"/>
        <color auto="1"/>
        <name val="Calibri"/>
        <scheme val="none"/>
      </font>
      <alignment vertical="center" readingOrder="0"/>
    </dxf>
  </rfmt>
  <rfmt sheetId="9" s="1" sqref="K158" start="0" length="0">
    <dxf>
      <font>
        <sz val="10"/>
        <color auto="1"/>
        <name val="Calibri"/>
        <scheme val="none"/>
      </font>
      <alignment vertical="center" readingOrder="0"/>
    </dxf>
  </rfmt>
  <rfmt sheetId="9" s="1" sqref="L158" start="0" length="0">
    <dxf>
      <font>
        <sz val="10"/>
        <color auto="1"/>
        <name val="Calibri"/>
        <scheme val="none"/>
      </font>
      <alignment vertical="center" readingOrder="0"/>
    </dxf>
  </rfmt>
  <rfmt sheetId="9" s="1" sqref="M158" start="0" length="0">
    <dxf>
      <font>
        <sz val="10"/>
        <color auto="1"/>
        <name val="Calibri"/>
        <scheme val="none"/>
      </font>
      <alignment vertical="center" readingOrder="0"/>
    </dxf>
  </rfmt>
  <rcc rId="2884" sId="9" odxf="1" s="1" dxf="1">
    <nc r="N166">
      <v>102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8" start="0" length="0">
    <dxf>
      <font>
        <sz val="10"/>
        <color auto="1"/>
        <name val="Calibri"/>
        <scheme val="none"/>
      </font>
      <alignment horizontal="center" vertical="center" readingOrder="0"/>
    </dxf>
  </rfmt>
  <rcc rId="2885" sId="9" odxf="1" s="1" dxf="1">
    <nc r="P1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8" start="0" length="0">
    <dxf>
      <font>
        <sz val="10"/>
        <color auto="1"/>
        <name val="Calibri"/>
        <scheme val="none"/>
      </font>
      <alignment vertical="center" readingOrder="0"/>
    </dxf>
  </rfmt>
  <rfmt sheetId="9" s="1" sqref="R158" start="0" length="0">
    <dxf>
      <font>
        <sz val="10"/>
        <color auto="1"/>
        <name val="Calibri"/>
        <scheme val="none"/>
      </font>
      <alignment vertical="center" readingOrder="0"/>
    </dxf>
  </rfmt>
  <rfmt sheetId="9" s="1" sqref="S158" start="0" length="0">
    <dxf>
      <font>
        <sz val="10"/>
        <color auto="1"/>
        <name val="Calibri"/>
        <scheme val="none"/>
      </font>
      <alignment vertical="center" readingOrder="0"/>
    </dxf>
  </rfmt>
  <rfmt sheetId="9" s="1" sqref="T158" start="0" length="0">
    <dxf>
      <font>
        <sz val="10"/>
        <color auto="1"/>
        <name val="Calibri"/>
        <scheme val="none"/>
      </font>
      <alignment vertical="center" readingOrder="0"/>
    </dxf>
  </rfmt>
  <rfmt sheetId="9" s="1" sqref="U158" start="0" length="0">
    <dxf>
      <font>
        <sz val="10"/>
        <color auto="1"/>
        <name val="Calibri"/>
        <scheme val="none"/>
      </font>
      <alignment vertical="center" readingOrder="0"/>
    </dxf>
  </rfmt>
  <rfmt sheetId="9" s="1" sqref="V158" start="0" length="0">
    <dxf>
      <font>
        <sz val="10"/>
        <color auto="1"/>
        <name val="Calibri"/>
        <scheme val="none"/>
      </font>
      <alignment vertical="center" readingOrder="0"/>
    </dxf>
  </rfmt>
  <rfmt sheetId="9" s="1" sqref="W158" start="0" length="0">
    <dxf>
      <font>
        <sz val="10"/>
        <color auto="1"/>
        <name val="Calibri"/>
        <scheme val="none"/>
      </font>
      <alignment vertical="center" readingOrder="0"/>
    </dxf>
  </rfmt>
  <rfmt sheetId="9" s="1" sqref="A166:XFD166" start="0" length="0">
    <dxf>
      <font>
        <sz val="10"/>
        <color auto="1"/>
        <name val="Calibri"/>
        <scheme val="none"/>
      </font>
      <alignment vertical="center" readingOrder="0"/>
    </dxf>
  </rfmt>
  <rcc rId="2886" sId="9" odxf="1" s="1" dxf="1">
    <nc r="A167">
      <v>129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87" sId="9" odxf="1" s="1" dxf="1">
    <nc r="B167" t="inlineStr">
      <is>
        <t>Current smoker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8" sId="9" odxf="1" s="1" dxf="1">
    <nc r="C16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89" sId="9" odxf="1" s="1" dxf="1">
    <nc r="D167" t="inlineStr">
      <is>
        <t>Tobacco_Current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0" sId="9" odxf="1" s="1" dxf="1">
    <nc r="E167" t="inlineStr">
      <is>
        <t>Smoker,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891" sId="9" odxf="1" s="1" dxf="1">
    <nc r="F167"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2" sId="9" odxf="1" s="1" dxf="1">
    <nc r="G1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893" sId="9" odxf="1" s="1" dxf="1">
    <nc r="H1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59" start="0" length="0">
    <dxf>
      <font>
        <sz val="10"/>
        <color auto="1"/>
        <name val="Calibri"/>
        <scheme val="none"/>
      </font>
      <alignment vertical="center" readingOrder="0"/>
    </dxf>
  </rfmt>
  <rfmt sheetId="9" s="1" sqref="J159" start="0" length="0">
    <dxf>
      <font>
        <sz val="10"/>
        <color auto="1"/>
        <name val="Calibri"/>
        <scheme val="none"/>
      </font>
      <alignment vertical="center" readingOrder="0"/>
    </dxf>
  </rfmt>
  <rfmt sheetId="9" s="1" sqref="K159" start="0" length="0">
    <dxf>
      <font>
        <sz val="10"/>
        <color auto="1"/>
        <name val="Calibri"/>
        <scheme val="none"/>
      </font>
      <alignment vertical="center" readingOrder="0"/>
    </dxf>
  </rfmt>
  <rfmt sheetId="9" s="1" sqref="L159" start="0" length="0">
    <dxf>
      <font>
        <sz val="10"/>
        <color auto="1"/>
        <name val="Calibri"/>
        <scheme val="none"/>
      </font>
      <alignment vertical="center" readingOrder="0"/>
    </dxf>
  </rfmt>
  <rfmt sheetId="9" s="1" sqref="M159" start="0" length="0">
    <dxf>
      <font>
        <sz val="10"/>
        <color auto="1"/>
        <name val="Calibri"/>
        <scheme val="none"/>
      </font>
      <alignment vertical="center" readingOrder="0"/>
    </dxf>
  </rfmt>
  <rcc rId="2894" sId="9" odxf="1" s="1" dxf="1">
    <nc r="N16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59" start="0" length="0">
    <dxf>
      <font>
        <sz val="10"/>
        <color indexed="8"/>
        <name val="Calibri"/>
        <scheme val="none"/>
      </font>
      <alignment horizontal="center" readingOrder="0"/>
    </dxf>
  </rfmt>
  <rcc rId="2895" sId="9" odxf="1" s="1" dxf="1">
    <nc r="P1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59" start="0" length="0">
    <dxf>
      <font>
        <sz val="10"/>
        <color auto="1"/>
        <name val="Calibri"/>
        <scheme val="none"/>
      </font>
      <alignment vertical="center" readingOrder="0"/>
    </dxf>
  </rfmt>
  <rfmt sheetId="9" s="1" sqref="R159" start="0" length="0">
    <dxf>
      <font>
        <sz val="10"/>
        <color auto="1"/>
        <name val="Calibri"/>
        <scheme val="none"/>
      </font>
      <alignment vertical="center" readingOrder="0"/>
    </dxf>
  </rfmt>
  <rfmt sheetId="9" s="1" sqref="S159" start="0" length="0">
    <dxf>
      <font>
        <sz val="10"/>
        <color auto="1"/>
        <name val="Calibri"/>
        <scheme val="none"/>
      </font>
      <alignment vertical="center" readingOrder="0"/>
    </dxf>
  </rfmt>
  <rfmt sheetId="9" s="1" sqref="T159" start="0" length="0">
    <dxf>
      <font>
        <sz val="10"/>
        <color auto="1"/>
        <name val="Calibri"/>
        <scheme val="none"/>
      </font>
      <alignment vertical="center" readingOrder="0"/>
    </dxf>
  </rfmt>
  <rfmt sheetId="9" s="1" sqref="U159" start="0" length="0">
    <dxf>
      <font>
        <sz val="10"/>
        <color auto="1"/>
        <name val="Calibri"/>
        <scheme val="none"/>
      </font>
      <alignment vertical="center" readingOrder="0"/>
    </dxf>
  </rfmt>
  <rfmt sheetId="9" s="1" sqref="V159" start="0" length="0">
    <dxf>
      <font>
        <sz val="10"/>
        <color auto="1"/>
        <name val="Calibri"/>
        <scheme val="none"/>
      </font>
      <alignment vertical="center" readingOrder="0"/>
    </dxf>
  </rfmt>
  <rfmt sheetId="9" s="1" sqref="W159" start="0" length="0">
    <dxf>
      <font>
        <sz val="10"/>
        <color auto="1"/>
        <name val="Calibri"/>
        <scheme val="none"/>
      </font>
      <alignment vertical="center" readingOrder="0"/>
    </dxf>
  </rfmt>
  <rfmt sheetId="9" s="1" sqref="A167:XFD167" start="0" length="0">
    <dxf>
      <font>
        <sz val="10"/>
        <color auto="1"/>
        <name val="Calibri"/>
        <scheme val="none"/>
      </font>
      <alignment vertical="center" readingOrder="0"/>
    </dxf>
  </rfmt>
  <rcc rId="2896" sId="9" odxf="1" s="1" dxf="1">
    <nc r="A168">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897" sId="9" odxf="1" s="1" dxf="1">
    <nc r="B168" t="inlineStr">
      <is>
        <t>Cigarettes / 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8" sId="9" odxf="1" s="1" dxf="1">
    <nc r="C168">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899" sId="9" odxf="1" s="1" dxf="1">
    <nc r="D168" t="inlineStr">
      <is>
        <t>Tobacco_Cigarettes_per_Day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0" sId="9" odxf="1" s="1" dxf="1">
    <nc r="E168" t="inlineStr">
      <is>
        <t>Cigarettes / day average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01" sId="9" odxf="1" s="1" dxf="1">
    <nc r="F168" t="inlineStr">
      <is>
        <t>Tobacco_Current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2" sId="9" odxf="1" s="1" dxf="1">
    <nc r="G1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0" start="0" length="0">
    <dxf>
      <font>
        <sz val="10"/>
        <color auto="1"/>
        <name val="Calibri"/>
        <scheme val="none"/>
      </font>
      <alignment vertical="center" readingOrder="0"/>
    </dxf>
  </rfmt>
  <rfmt sheetId="9" s="1" sqref="I160" start="0" length="0">
    <dxf>
      <font>
        <sz val="10"/>
        <color auto="1"/>
        <name val="Calibri"/>
        <scheme val="none"/>
      </font>
      <alignment vertical="center" readingOrder="0"/>
    </dxf>
  </rfmt>
  <rfmt sheetId="9" s="1" sqref="J160" start="0" length="0">
    <dxf>
      <font>
        <sz val="10"/>
        <color auto="1"/>
        <name val="Calibri"/>
        <scheme val="none"/>
      </font>
      <alignment vertical="center" readingOrder="0"/>
    </dxf>
  </rfmt>
  <rfmt sheetId="9" s="1" sqref="K160" start="0" length="0">
    <dxf>
      <font>
        <sz val="10"/>
        <color auto="1"/>
        <name val="Calibri"/>
        <scheme val="none"/>
      </font>
      <alignment vertical="center" readingOrder="0"/>
    </dxf>
  </rfmt>
  <rfmt sheetId="9" s="1" sqref="L160" start="0" length="0">
    <dxf>
      <font>
        <sz val="10"/>
        <color auto="1"/>
        <name val="Calibri"/>
        <scheme val="none"/>
      </font>
      <alignment vertical="center" readingOrder="0"/>
    </dxf>
  </rfmt>
  <rfmt sheetId="9" s="1" sqref="M160" start="0" length="0">
    <dxf>
      <font>
        <sz val="10"/>
        <color auto="1"/>
        <name val="Calibri"/>
        <scheme val="none"/>
      </font>
      <alignment vertical="center" readingOrder="0"/>
    </dxf>
  </rfmt>
  <rcc rId="2903" sId="9" odxf="1" s="1" dxf="1">
    <nc r="N16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0" start="0" length="0">
    <dxf>
      <font>
        <sz val="10"/>
        <color indexed="8"/>
        <name val="Calibri"/>
        <scheme val="none"/>
      </font>
      <alignment horizontal="center" readingOrder="0"/>
    </dxf>
  </rfmt>
  <rcc rId="2904" sId="9" odxf="1" s="1" dxf="1">
    <nc r="P1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0" start="0" length="0">
    <dxf>
      <font>
        <sz val="10"/>
        <color auto="1"/>
        <name val="Calibri"/>
        <scheme val="none"/>
      </font>
      <alignment vertical="center" readingOrder="0"/>
    </dxf>
  </rfmt>
  <rfmt sheetId="9" s="1" sqref="R160" start="0" length="0">
    <dxf>
      <font>
        <sz val="10"/>
        <color auto="1"/>
        <name val="Calibri"/>
        <scheme val="none"/>
      </font>
      <alignment vertical="center" readingOrder="0"/>
    </dxf>
  </rfmt>
  <rfmt sheetId="9" s="1" sqref="S160" start="0" length="0">
    <dxf>
      <font>
        <sz val="10"/>
        <color auto="1"/>
        <name val="Calibri"/>
        <scheme val="none"/>
      </font>
      <alignment vertical="center" readingOrder="0"/>
    </dxf>
  </rfmt>
  <rfmt sheetId="9" s="1" sqref="T160" start="0" length="0">
    <dxf>
      <font>
        <sz val="10"/>
        <color auto="1"/>
        <name val="Calibri"/>
        <scheme val="none"/>
      </font>
      <alignment vertical="center" readingOrder="0"/>
    </dxf>
  </rfmt>
  <rfmt sheetId="9" s="1" sqref="U160" start="0" length="0">
    <dxf>
      <font>
        <sz val="10"/>
        <color auto="1"/>
        <name val="Calibri"/>
        <scheme val="none"/>
      </font>
      <alignment vertical="center" readingOrder="0"/>
    </dxf>
  </rfmt>
  <rfmt sheetId="9" s="1" sqref="V160" start="0" length="0">
    <dxf>
      <font>
        <sz val="10"/>
        <color auto="1"/>
        <name val="Calibri"/>
        <scheme val="none"/>
      </font>
      <alignment vertical="center" readingOrder="0"/>
    </dxf>
  </rfmt>
  <rfmt sheetId="9" s="1" sqref="W160" start="0" length="0">
    <dxf>
      <font>
        <sz val="10"/>
        <color auto="1"/>
        <name val="Calibri"/>
        <scheme val="none"/>
      </font>
      <alignment vertical="center" readingOrder="0"/>
    </dxf>
  </rfmt>
  <rfmt sheetId="9" s="1" sqref="A168:XFD168" start="0" length="0">
    <dxf>
      <font>
        <sz val="10"/>
        <color auto="1"/>
        <name val="Calibri"/>
        <scheme val="none"/>
      </font>
      <alignment vertical="center" readingOrder="0"/>
    </dxf>
  </rfmt>
  <rcc rId="2905" sId="9" odxf="1" s="1" dxf="1">
    <nc r="A169">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06" sId="9" odxf="1" s="1" dxf="1">
    <nc r="B169" t="inlineStr">
      <is>
        <t>Tobacco Date 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7" sId="9" odxf="1" s="1" dxf="1">
    <nc r="C169">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08" sId="9" odxf="1" s="1" dxf="1">
    <nc r="D169" t="inlineStr">
      <is>
        <t>Tobacco_Date_Stopped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09" sId="9" odxf="1" s="1" dxf="1">
    <nc r="E169" t="inlineStr">
      <is>
        <t>Date stopped smoking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10" sId="9" odxf="1" s="1" dxf="1">
    <nc r="F169" t="inlineStr">
      <is>
        <t>Tobacco_Ever = Yes and  Tobacco_Current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11" sId="9" odxf="1" s="1" dxf="1">
    <nc r="G16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1" start="0" length="0">
    <dxf>
      <font>
        <sz val="10"/>
        <color auto="1"/>
        <name val="Calibri"/>
        <scheme val="none"/>
      </font>
      <alignment vertical="center" readingOrder="0"/>
    </dxf>
  </rfmt>
  <rfmt sheetId="9" s="1" sqref="I161" start="0" length="0">
    <dxf>
      <font>
        <sz val="10"/>
        <color auto="1"/>
        <name val="Calibri"/>
        <scheme val="none"/>
      </font>
      <alignment vertical="center" readingOrder="0"/>
    </dxf>
  </rfmt>
  <rfmt sheetId="9" s="1" sqref="J161" start="0" length="0">
    <dxf>
      <font>
        <sz val="10"/>
        <color auto="1"/>
        <name val="Calibri"/>
        <scheme val="none"/>
      </font>
      <alignment vertical="center" readingOrder="0"/>
    </dxf>
  </rfmt>
  <rfmt sheetId="9" s="1" sqref="K161" start="0" length="0">
    <dxf>
      <font>
        <sz val="10"/>
        <color auto="1"/>
        <name val="Calibri"/>
        <scheme val="none"/>
      </font>
      <alignment vertical="center" readingOrder="0"/>
    </dxf>
  </rfmt>
  <rfmt sheetId="9" s="1" sqref="L161" start="0" length="0">
    <dxf>
      <font>
        <sz val="10"/>
        <color auto="1"/>
        <name val="Calibri"/>
        <scheme val="none"/>
      </font>
      <alignment vertical="center" readingOrder="0"/>
    </dxf>
  </rfmt>
  <rcc rId="2912" sId="9" odxf="1" s="1" dxf="1">
    <nc r="M16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3" sId="9" odxf="1" s="1" dxf="1">
    <nc r="N169">
      <v>105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1" start="0" length="0">
    <dxf>
      <font>
        <sz val="10"/>
        <color indexed="8"/>
        <name val="Calibri"/>
        <scheme val="none"/>
      </font>
      <alignment horizontal="center" readingOrder="0"/>
    </dxf>
  </rfmt>
  <rcc rId="2914" sId="9" odxf="1" s="1" dxf="1">
    <nc r="P1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1" start="0" length="0">
    <dxf>
      <font>
        <sz val="10"/>
        <color auto="1"/>
        <name val="Calibri"/>
        <scheme val="none"/>
      </font>
      <alignment vertical="center" readingOrder="0"/>
    </dxf>
  </rfmt>
  <rfmt sheetId="9" s="1" sqref="R161" start="0" length="0">
    <dxf>
      <font>
        <sz val="10"/>
        <color auto="1"/>
        <name val="Calibri"/>
        <scheme val="none"/>
      </font>
      <alignment vertical="center" readingOrder="0"/>
    </dxf>
  </rfmt>
  <rfmt sheetId="9" s="1" sqref="S161" start="0" length="0">
    <dxf>
      <font>
        <sz val="10"/>
        <color auto="1"/>
        <name val="Calibri"/>
        <scheme val="none"/>
      </font>
      <alignment vertical="center" readingOrder="0"/>
    </dxf>
  </rfmt>
  <rfmt sheetId="9" s="1" sqref="T161" start="0" length="0">
    <dxf>
      <font>
        <sz val="10"/>
        <color auto="1"/>
        <name val="Calibri"/>
        <scheme val="none"/>
      </font>
      <alignment vertical="center" readingOrder="0"/>
    </dxf>
  </rfmt>
  <rfmt sheetId="9" s="1" sqref="U161" start="0" length="0">
    <dxf>
      <font>
        <sz val="10"/>
        <color auto="1"/>
        <name val="Calibri"/>
        <scheme val="none"/>
      </font>
      <alignment vertical="center" readingOrder="0"/>
    </dxf>
  </rfmt>
  <rfmt sheetId="9" s="1" sqref="V161" start="0" length="0">
    <dxf>
      <font>
        <sz val="10"/>
        <color auto="1"/>
        <name val="Calibri"/>
        <scheme val="none"/>
      </font>
      <alignment vertical="center" readingOrder="0"/>
    </dxf>
  </rfmt>
  <rfmt sheetId="9" s="1" sqref="W161" start="0" length="0">
    <dxf>
      <font>
        <sz val="10"/>
        <color auto="1"/>
        <name val="Calibri"/>
        <scheme val="none"/>
      </font>
      <alignment vertical="center" readingOrder="0"/>
    </dxf>
  </rfmt>
  <rfmt sheetId="9" s="1" sqref="A169:XFD169" start="0" length="0">
    <dxf>
      <font>
        <sz val="10"/>
        <color auto="1"/>
        <name val="Calibri"/>
        <scheme val="none"/>
      </font>
      <alignment vertical="center" readingOrder="0"/>
    </dxf>
  </rfmt>
  <rcc rId="2915" sId="9" odxf="1" s="1" dxf="1">
    <nc r="A170">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16" sId="9" odxf="1" s="1" dxf="1">
    <nc r="B170" t="inlineStr">
      <is>
        <t>Tobacco 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7" sId="9" odxf="1" s="1" dxf="1">
    <nc r="C170">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8" sId="9" odxf="1" s="1" dxf="1">
    <nc r="D170" t="inlineStr">
      <is>
        <t>Tobacco_Pack_Years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19" sId="9" odxf="1" s="1" dxf="1">
    <nc r="E170" t="inlineStr">
      <is>
        <t>Pack years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0" sId="9" odxf="1" s="1" dxf="1">
    <nc r="F170" t="inlineStr">
      <is>
        <t>Tobacco_Ever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1" sId="9" odxf="1" s="1" dxf="1">
    <nc r="G17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62" start="0" length="0">
    <dxf>
      <font>
        <sz val="10"/>
        <color auto="1"/>
        <name val="Calibri"/>
        <scheme val="none"/>
      </font>
      <alignment vertical="center" readingOrder="0"/>
    </dxf>
  </rfmt>
  <rfmt sheetId="9" s="1" sqref="I162" start="0" length="0">
    <dxf>
      <font>
        <sz val="10"/>
        <color auto="1"/>
        <name val="Calibri"/>
        <scheme val="none"/>
      </font>
      <alignment vertical="center" readingOrder="0"/>
    </dxf>
  </rfmt>
  <rfmt sheetId="9" s="1" sqref="J162" start="0" length="0">
    <dxf>
      <font>
        <sz val="10"/>
        <color auto="1"/>
        <name val="Calibri"/>
        <scheme val="none"/>
      </font>
      <alignment vertical="center" readingOrder="0"/>
    </dxf>
  </rfmt>
  <rfmt sheetId="9" s="1" sqref="K162" start="0" length="0">
    <dxf>
      <font>
        <sz val="10"/>
        <color auto="1"/>
        <name val="Calibri"/>
        <scheme val="none"/>
      </font>
      <alignment vertical="center" readingOrder="0"/>
    </dxf>
  </rfmt>
  <rfmt sheetId="9" s="1" sqref="L162" start="0" length="0">
    <dxf>
      <font>
        <sz val="10"/>
        <color auto="1"/>
        <name val="Calibri"/>
        <scheme val="none"/>
      </font>
      <alignment vertical="center" readingOrder="0"/>
    </dxf>
  </rfmt>
  <rfmt sheetId="9" s="1" sqref="M162" start="0" length="0">
    <dxf>
      <font>
        <sz val="10"/>
        <color auto="1"/>
        <name val="Calibri"/>
        <scheme val="none"/>
      </font>
      <alignment vertical="center" readingOrder="0"/>
    </dxf>
  </rfmt>
  <rcc rId="2922" sId="9" odxf="1" s="1" dxf="1">
    <nc r="N170">
      <v>106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2" start="0" length="0">
    <dxf>
      <font>
        <sz val="10"/>
        <color auto="1"/>
        <name val="Calibri"/>
        <scheme val="none"/>
      </font>
      <alignment horizontal="center" vertical="center" readingOrder="0"/>
    </dxf>
  </rfmt>
  <rcc rId="2923" sId="9" odxf="1" s="1" dxf="1">
    <nc r="P1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2" start="0" length="0">
    <dxf>
      <font>
        <sz val="10"/>
        <color auto="1"/>
        <name val="Calibri"/>
        <scheme val="none"/>
      </font>
      <alignment vertical="center" readingOrder="0"/>
    </dxf>
  </rfmt>
  <rfmt sheetId="9" s="1" sqref="R162" start="0" length="0">
    <dxf>
      <font>
        <sz val="10"/>
        <color auto="1"/>
        <name val="Calibri"/>
        <scheme val="none"/>
      </font>
      <alignment vertical="center" readingOrder="0"/>
    </dxf>
  </rfmt>
  <rfmt sheetId="9" s="1" sqref="S162" start="0" length="0">
    <dxf>
      <font>
        <sz val="10"/>
        <color auto="1"/>
        <name val="Calibri"/>
        <scheme val="none"/>
      </font>
      <alignment vertical="center" readingOrder="0"/>
    </dxf>
  </rfmt>
  <rfmt sheetId="9" s="1" sqref="T162" start="0" length="0">
    <dxf>
      <font>
        <sz val="10"/>
        <color auto="1"/>
        <name val="Calibri"/>
        <scheme val="none"/>
      </font>
      <alignment vertical="center" readingOrder="0"/>
    </dxf>
  </rfmt>
  <rfmt sheetId="9" s="1" sqref="U162" start="0" length="0">
    <dxf>
      <font>
        <sz val="10"/>
        <color auto="1"/>
        <name val="Calibri"/>
        <scheme val="none"/>
      </font>
      <alignment vertical="center" readingOrder="0"/>
    </dxf>
  </rfmt>
  <rfmt sheetId="9" s="1" sqref="V162" start="0" length="0">
    <dxf>
      <font>
        <sz val="10"/>
        <color auto="1"/>
        <name val="Calibri"/>
        <scheme val="none"/>
      </font>
      <alignment vertical="center" readingOrder="0"/>
    </dxf>
  </rfmt>
  <rfmt sheetId="9" s="1" sqref="W162" start="0" length="0">
    <dxf>
      <font>
        <sz val="10"/>
        <color auto="1"/>
        <name val="Calibri"/>
        <scheme val="none"/>
      </font>
      <alignment vertical="center" readingOrder="0"/>
    </dxf>
  </rfmt>
  <rfmt sheetId="9" s="1" sqref="A170:XFD170" start="0" length="0">
    <dxf>
      <font>
        <sz val="10"/>
        <color auto="1"/>
        <name val="Calibri"/>
        <scheme val="none"/>
      </font>
      <alignment vertical="center" readingOrder="0"/>
    </dxf>
  </rfmt>
  <rcc rId="2924" sId="9" odxf="1" s="1" dxf="1">
    <nc r="A171">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25" sId="9" odxf="1" s="1" dxf="1">
    <nc r="B171" t="inlineStr">
      <is>
        <t>Illicit 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6" sId="9" odxf="1" s="1" dxf="1">
    <nc r="C171">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7" sId="9" odxf="1" s="1" dxf="1">
    <nc r="D171" t="inlineStr">
      <is>
        <t>Illicit_Drugs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28" sId="9" odxf="1" s="1" dxf="1">
    <nc r="E171" t="inlineStr">
      <is>
        <t>Recreational / illicit drugs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29" sId="9" odxf="1" s="1" dxf="1">
    <nc r="F1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0" sId="9" odxf="1" s="1" dxf="1">
    <nc r="G1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1" sId="9" odxf="1" s="1" dxf="1">
    <nc r="H17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3" start="0" length="0">
    <dxf>
      <font>
        <sz val="10"/>
        <color auto="1"/>
        <name val="Calibri"/>
        <scheme val="none"/>
      </font>
      <alignment vertical="center" readingOrder="0"/>
    </dxf>
  </rfmt>
  <rcc rId="2932" sId="9" odxf="1" s="1" dxf="1">
    <nc r="J17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33" sId="9" odxf="1" s="1" dxf="1">
    <nc r="K17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3" start="0" length="0">
    <dxf>
      <font>
        <sz val="10"/>
        <color indexed="8"/>
        <name val="Calibri"/>
        <scheme val="none"/>
      </font>
    </dxf>
  </rfmt>
  <rfmt sheetId="9" s="1" sqref="M163" start="0" length="0">
    <dxf>
      <font>
        <sz val="10"/>
        <color indexed="8"/>
        <name val="Calibri"/>
        <scheme val="none"/>
      </font>
    </dxf>
  </rfmt>
  <rcc rId="2934" sId="9" odxf="1" s="1" dxf="1">
    <nc r="N171">
      <v>107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3" start="0" length="0">
    <dxf>
      <font>
        <sz val="10"/>
        <color auto="1"/>
        <name val="Calibri"/>
        <scheme val="none"/>
      </font>
      <alignment horizontal="center" vertical="center" readingOrder="0"/>
    </dxf>
  </rfmt>
  <rcc rId="2935" sId="9" odxf="1" s="1" dxf="1">
    <nc r="P1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3" start="0" length="0">
    <dxf>
      <font>
        <sz val="10"/>
        <color auto="1"/>
        <name val="Calibri"/>
        <scheme val="none"/>
      </font>
      <alignment vertical="center" readingOrder="0"/>
    </dxf>
  </rfmt>
  <rfmt sheetId="9" s="1" sqref="R163" start="0" length="0">
    <dxf>
      <font>
        <sz val="10"/>
        <color auto="1"/>
        <name val="Calibri"/>
        <scheme val="none"/>
      </font>
      <alignment vertical="center" readingOrder="0"/>
    </dxf>
  </rfmt>
  <rfmt sheetId="9" s="1" sqref="S163" start="0" length="0">
    <dxf>
      <font>
        <sz val="10"/>
        <color auto="1"/>
        <name val="Calibri"/>
        <scheme val="none"/>
      </font>
      <alignment vertical="center" readingOrder="0"/>
    </dxf>
  </rfmt>
  <rfmt sheetId="9" s="1" sqref="T163" start="0" length="0">
    <dxf>
      <font>
        <sz val="10"/>
        <color auto="1"/>
        <name val="Calibri"/>
        <scheme val="none"/>
      </font>
      <alignment vertical="center" readingOrder="0"/>
    </dxf>
  </rfmt>
  <rfmt sheetId="9" s="1" sqref="U163" start="0" length="0">
    <dxf>
      <font>
        <sz val="10"/>
        <color auto="1"/>
        <name val="Calibri"/>
        <scheme val="none"/>
      </font>
      <alignment vertical="center" readingOrder="0"/>
    </dxf>
  </rfmt>
  <rfmt sheetId="9" s="1" sqref="V163" start="0" length="0">
    <dxf>
      <font>
        <sz val="10"/>
        <color auto="1"/>
        <name val="Calibri"/>
        <scheme val="none"/>
      </font>
      <alignment vertical="center" readingOrder="0"/>
    </dxf>
  </rfmt>
  <rfmt sheetId="9" s="1" sqref="W163" start="0" length="0">
    <dxf>
      <font>
        <sz val="10"/>
        <color auto="1"/>
        <name val="Calibri"/>
        <scheme val="none"/>
      </font>
      <alignment vertical="center" readingOrder="0"/>
    </dxf>
  </rfmt>
  <rfmt sheetId="9" s="1" sqref="A171:XFD171" start="0" length="0">
    <dxf>
      <font>
        <sz val="10"/>
        <color auto="1"/>
        <name val="Calibri"/>
        <scheme val="none"/>
      </font>
      <alignment vertical="center" readingOrder="0"/>
    </dxf>
  </rfmt>
  <rcc rId="2936" sId="9" odxf="1" s="1" dxf="1">
    <nc r="A172">
      <v>140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qref="B164" start="0" length="0">
    <dxf>
      <font>
        <sz val="10"/>
        <color auto="1"/>
        <name val="Calibri"/>
        <scheme val="none"/>
      </font>
      <alignment vertical="center" readingOrder="0"/>
    </dxf>
  </rfmt>
  <rcc rId="2937" sId="9" odxf="1" dxf="1">
    <nc r="C172">
      <v>433</v>
    </nc>
    <odxf>
      <font>
        <sz val="10"/>
        <color auto="1"/>
        <name val="Arial"/>
        <scheme val="none"/>
      </font>
      <alignment vertical="bottom" readingOrder="0"/>
    </odxf>
    <ndxf>
      <font>
        <sz val="10"/>
        <color auto="1"/>
        <name val="Calibri"/>
        <scheme val="none"/>
      </font>
      <alignment vertical="center" readingOrder="0"/>
    </ndxf>
  </rcc>
  <rfmt sheetId="9" sqref="D164" start="0" length="0">
    <dxf>
      <font>
        <sz val="10"/>
        <color auto="1"/>
        <name val="Calibri"/>
        <scheme val="none"/>
      </font>
      <alignment vertical="center" readingOrder="0"/>
    </dxf>
  </rfmt>
  <rcc rId="2938" sId="9" odxf="1" dxf="1">
    <nc r="E172" t="inlineStr">
      <is>
        <t>Medication, allergies and substance use</t>
      </is>
    </nc>
    <odxf>
      <font>
        <sz val="10"/>
        <color auto="1"/>
        <name val="Arial"/>
        <scheme val="none"/>
      </font>
      <alignment horizontal="general" readingOrder="0"/>
    </odxf>
    <ndxf>
      <font>
        <sz val="10"/>
        <color auto="1"/>
        <name val="Calibri"/>
        <scheme val="none"/>
      </font>
      <alignment horizontal="left" readingOrder="0"/>
    </ndxf>
  </rcc>
  <rfmt sheetId="9" sqref="F164" start="0" length="0">
    <dxf>
      <font>
        <sz val="10"/>
        <color indexed="8"/>
        <name val="Calibri"/>
        <scheme val="none"/>
      </font>
    </dxf>
  </rfmt>
  <rcc rId="2939" sId="9" odxf="1" dxf="1">
    <nc r="G172" t="inlineStr">
      <is>
        <t>End_section</t>
      </is>
    </nc>
    <odxf>
      <font>
        <sz val="10"/>
        <color auto="1"/>
        <name val="Arial"/>
        <scheme val="none"/>
      </font>
    </odxf>
    <ndxf>
      <font>
        <sz val="10"/>
        <color indexed="8"/>
        <name val="Calibri"/>
        <scheme val="none"/>
      </font>
    </ndxf>
  </rcc>
  <rfmt sheetId="9" sqref="H164" start="0" length="0">
    <dxf>
      <font>
        <sz val="10"/>
        <color auto="1"/>
        <name val="Calibri"/>
        <scheme val="none"/>
      </font>
    </dxf>
  </rfmt>
  <rfmt sheetId="9" sqref="I164" start="0" length="0">
    <dxf>
      <font>
        <sz val="10"/>
        <color auto="1"/>
        <name val="Calibri"/>
        <scheme val="none"/>
      </font>
      <alignment vertical="center" readingOrder="0"/>
    </dxf>
  </rfmt>
  <rfmt sheetId="9" sqref="J164" start="0" length="0">
    <dxf>
      <font>
        <sz val="10"/>
        <color auto="1"/>
        <name val="Calibri"/>
        <scheme val="none"/>
      </font>
      <alignment vertical="center" readingOrder="0"/>
    </dxf>
  </rfmt>
  <rfmt sheetId="9" sqref="K164" start="0" length="0">
    <dxf>
      <font>
        <sz val="10"/>
        <color auto="1"/>
        <name val="Calibri"/>
        <scheme val="none"/>
      </font>
      <alignment vertical="center" readingOrder="0"/>
    </dxf>
  </rfmt>
  <rfmt sheetId="9" sqref="L164" start="0" length="0">
    <dxf>
      <font>
        <sz val="10"/>
        <color auto="1"/>
        <name val="Calibri"/>
        <scheme val="none"/>
      </font>
      <alignment vertical="center" readingOrder="0"/>
    </dxf>
  </rfmt>
  <rfmt sheetId="9" sqref="M164" start="0" length="0">
    <dxf>
      <font>
        <sz val="10"/>
        <color auto="1"/>
        <name val="Calibri"/>
        <scheme val="none"/>
      </font>
      <alignment vertical="center" readingOrder="0"/>
    </dxf>
  </rfmt>
  <rfmt sheetId="9" sqref="N164" start="0" length="0">
    <dxf>
      <font>
        <sz val="10"/>
        <color auto="1"/>
        <name val="Calibri"/>
        <scheme val="none"/>
      </font>
      <alignment vertical="center" readingOrder="0"/>
    </dxf>
  </rfmt>
  <rfmt sheetId="9" sqref="O164" start="0" length="0">
    <dxf>
      <font>
        <sz val="10"/>
        <color auto="1"/>
        <name val="Calibri"/>
        <scheme val="none"/>
      </font>
      <alignment horizontal="center" vertical="center" wrapText="1" readingOrder="0"/>
    </dxf>
  </rfmt>
  <rcc rId="2940" sId="9" odxf="1" dxf="1">
    <nc r="P17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4" start="0" length="0">
    <dxf>
      <font>
        <sz val="10"/>
        <color auto="1"/>
        <name val="Calibri"/>
        <scheme val="none"/>
      </font>
      <alignment vertical="center" readingOrder="0"/>
    </dxf>
  </rfmt>
  <rfmt sheetId="9" sqref="R164" start="0" length="0">
    <dxf>
      <font>
        <sz val="10"/>
        <color auto="1"/>
        <name val="Calibri"/>
        <scheme val="none"/>
      </font>
      <alignment vertical="center" readingOrder="0"/>
    </dxf>
  </rfmt>
  <rfmt sheetId="9" sqref="S164" start="0" length="0">
    <dxf>
      <font>
        <sz val="10"/>
        <color auto="1"/>
        <name val="Calibri"/>
        <scheme val="none"/>
      </font>
      <alignment vertical="center" readingOrder="0"/>
    </dxf>
  </rfmt>
  <rfmt sheetId="9" sqref="T164" start="0" length="0">
    <dxf>
      <font>
        <sz val="10"/>
        <color auto="1"/>
        <name val="Calibri"/>
        <scheme val="none"/>
      </font>
      <alignment vertical="center" readingOrder="0"/>
    </dxf>
  </rfmt>
  <rfmt sheetId="9" sqref="U164" start="0" length="0">
    <dxf>
      <font>
        <sz val="10"/>
        <color auto="1"/>
        <name val="Calibri"/>
        <scheme val="none"/>
      </font>
      <alignment vertical="center" readingOrder="0"/>
    </dxf>
  </rfmt>
  <rfmt sheetId="9" sqref="V164" start="0" length="0">
    <dxf>
      <font>
        <sz val="10"/>
        <color auto="1"/>
        <name val="Calibri"/>
        <scheme val="none"/>
      </font>
      <alignment vertical="center" readingOrder="0"/>
    </dxf>
  </rfmt>
  <rfmt sheetId="9" sqref="W164" start="0" length="0">
    <dxf>
      <font>
        <sz val="10"/>
        <color auto="1"/>
        <name val="Calibri"/>
        <scheme val="none"/>
      </font>
      <alignment vertical="center" readingOrder="0"/>
    </dxf>
  </rfmt>
  <rfmt sheetId="9" s="1" sqref="A172:XFD172" start="0" length="0">
    <dxf>
      <font>
        <sz val="10"/>
        <color auto="1"/>
        <name val="Calibri"/>
        <scheme val="none"/>
      </font>
      <alignment vertical="center" readingOrder="0"/>
    </dxf>
  </rfmt>
  <rcc rId="2941" sId="9" odxf="1" s="1" dxf="1">
    <nc r="A173">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42" sId="9" odxf="1" dxf="1">
    <nc r="B173" t="inlineStr">
      <is>
        <t>Height(cm) patient report</t>
      </is>
    </nc>
    <odxf>
      <font>
        <sz val="10"/>
        <color auto="1"/>
        <name val="Arial"/>
        <scheme val="none"/>
      </font>
      <alignment vertical="bottom" readingOrder="0"/>
    </odxf>
    <ndxf>
      <font>
        <sz val="10"/>
        <color auto="1"/>
        <name val="Calibri"/>
        <scheme val="none"/>
      </font>
      <alignment vertical="center" readingOrder="0"/>
    </ndxf>
  </rcc>
  <rcc rId="2943" sId="9" odxf="1" dxf="1">
    <nc r="C173">
      <v>44</v>
    </nc>
    <odxf>
      <font>
        <sz val="10"/>
        <color auto="1"/>
        <name val="Arial"/>
        <scheme val="none"/>
      </font>
      <alignment vertical="bottom" readingOrder="0"/>
    </odxf>
    <ndxf>
      <font>
        <sz val="10"/>
        <color auto="1"/>
        <name val="Calibri"/>
        <scheme val="none"/>
      </font>
      <alignment vertical="center" readingOrder="0"/>
    </ndxf>
  </rcc>
  <rcc rId="2944" sId="9" odxf="1" dxf="1">
    <nc r="D173" t="inlineStr">
      <is>
        <t>Height_patient_report_cm</t>
      </is>
    </nc>
    <odxf>
      <font>
        <sz val="10"/>
        <color auto="1"/>
        <name val="Arial"/>
        <scheme val="none"/>
      </font>
      <alignment vertical="bottom" readingOrder="0"/>
    </odxf>
    <ndxf>
      <font>
        <sz val="10"/>
        <color auto="1"/>
        <name val="Calibri"/>
        <scheme val="none"/>
      </font>
      <alignment vertical="center" readingOrder="0"/>
    </ndxf>
  </rcc>
  <rcc rId="2945" sId="9" odxf="1" dxf="1">
    <nc r="E173"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2946" sId="9" odxf="1" dxf="1">
    <nc r="F173" t="inlineStr">
      <is>
        <t>All</t>
      </is>
    </nc>
    <odxf>
      <font>
        <sz val="10"/>
        <color auto="1"/>
        <name val="Arial"/>
        <scheme val="none"/>
      </font>
    </odxf>
    <ndxf>
      <font>
        <sz val="10"/>
        <color indexed="8"/>
        <name val="Calibri"/>
        <scheme val="none"/>
      </font>
    </ndxf>
  </rcc>
  <rcc rId="2947" sId="9" odxf="1" dxf="1">
    <nc r="G173" t="inlineStr">
      <is>
        <t>Number</t>
      </is>
    </nc>
    <odxf>
      <font>
        <sz val="10"/>
        <color auto="1"/>
        <name val="Arial"/>
        <scheme val="none"/>
      </font>
    </odxf>
    <ndxf>
      <font>
        <sz val="10"/>
        <color indexed="8"/>
        <name val="Calibri"/>
        <scheme val="none"/>
      </font>
    </ndxf>
  </rcc>
  <rfmt sheetId="9" sqref="H165" start="0" length="0">
    <dxf>
      <font>
        <sz val="10"/>
        <color auto="1"/>
        <name val="Calibri"/>
        <scheme val="none"/>
      </font>
      <alignment vertical="center" readingOrder="0"/>
    </dxf>
  </rfmt>
  <rfmt sheetId="9" sqref="I165" start="0" length="0">
    <dxf>
      <font>
        <sz val="10"/>
        <color auto="1"/>
        <name val="Calibri"/>
        <scheme val="none"/>
      </font>
      <alignment vertical="center" readingOrder="0"/>
    </dxf>
  </rfmt>
  <rfmt sheetId="9" sqref="J165" start="0" length="0">
    <dxf>
      <font>
        <sz val="10"/>
        <color auto="1"/>
        <name val="Calibri"/>
        <scheme val="none"/>
      </font>
      <alignment vertical="center" readingOrder="0"/>
    </dxf>
  </rfmt>
  <rfmt sheetId="9" sqref="K165" start="0" length="0">
    <dxf>
      <font>
        <sz val="10"/>
        <color auto="1"/>
        <name val="Calibri"/>
        <scheme val="none"/>
      </font>
      <alignment vertical="center" readingOrder="0"/>
    </dxf>
  </rfmt>
  <rfmt sheetId="9" sqref="L165" start="0" length="0">
    <dxf>
      <font>
        <sz val="10"/>
        <color auto="1"/>
        <name val="Calibri"/>
        <scheme val="none"/>
      </font>
      <alignment vertical="center" readingOrder="0"/>
    </dxf>
  </rfmt>
  <rfmt sheetId="9" sqref="M165" start="0" length="0">
    <dxf>
      <font>
        <sz val="10"/>
        <color auto="1"/>
        <name val="Calibri"/>
        <scheme val="none"/>
      </font>
      <alignment vertical="center" readingOrder="0"/>
    </dxf>
  </rfmt>
  <rcc rId="2948" sId="9" odxf="1" dxf="1">
    <nc r="N173">
      <v>98</v>
    </nc>
    <odxf>
      <font>
        <sz val="10"/>
        <color auto="1"/>
        <name val="Arial"/>
        <scheme val="none"/>
      </font>
      <alignment vertical="bottom" readingOrder="0"/>
    </odxf>
    <ndxf>
      <font>
        <sz val="10"/>
        <color auto="1"/>
        <name val="Calibri"/>
        <scheme val="none"/>
      </font>
      <alignment vertical="center" readingOrder="0"/>
    </ndxf>
  </rcc>
  <rfmt sheetId="9" sqref="O165" start="0" length="0">
    <dxf>
      <font>
        <sz val="10"/>
        <color auto="1"/>
        <name val="Calibri"/>
        <scheme val="none"/>
      </font>
      <alignment horizontal="center" vertical="center" readingOrder="0"/>
    </dxf>
  </rfmt>
  <rcc rId="2949" sId="9" odxf="1" dxf="1">
    <nc r="P17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5" start="0" length="0">
    <dxf>
      <font>
        <sz val="10"/>
        <color auto="1"/>
        <name val="Calibri"/>
        <scheme val="none"/>
      </font>
      <alignment vertical="center" readingOrder="0"/>
    </dxf>
  </rfmt>
  <rfmt sheetId="9" sqref="R165" start="0" length="0">
    <dxf>
      <font>
        <sz val="10"/>
        <color auto="1"/>
        <name val="Calibri"/>
        <scheme val="none"/>
      </font>
      <alignment vertical="center" readingOrder="0"/>
    </dxf>
  </rfmt>
  <rfmt sheetId="9" sqref="S165" start="0" length="0">
    <dxf>
      <font>
        <sz val="10"/>
        <color auto="1"/>
        <name val="Calibri"/>
        <scheme val="none"/>
      </font>
      <alignment vertical="center" readingOrder="0"/>
    </dxf>
  </rfmt>
  <rfmt sheetId="9" sqref="T165" start="0" length="0">
    <dxf>
      <font>
        <sz val="10"/>
        <color auto="1"/>
        <name val="Calibri"/>
        <scheme val="none"/>
      </font>
      <alignment vertical="center" readingOrder="0"/>
    </dxf>
  </rfmt>
  <rfmt sheetId="9" sqref="U165" start="0" length="0">
    <dxf>
      <font>
        <sz val="10"/>
        <color auto="1"/>
        <name val="Calibri"/>
        <scheme val="none"/>
      </font>
      <alignment vertical="center" readingOrder="0"/>
    </dxf>
  </rfmt>
  <rfmt sheetId="9" sqref="V165" start="0" length="0">
    <dxf>
      <font>
        <sz val="10"/>
        <color auto="1"/>
        <name val="Calibri"/>
        <scheme val="none"/>
      </font>
      <alignment vertical="center" readingOrder="0"/>
    </dxf>
  </rfmt>
  <rfmt sheetId="9" sqref="W165" start="0" length="0">
    <dxf>
      <font>
        <sz val="10"/>
        <color auto="1"/>
        <name val="Calibri"/>
        <scheme val="none"/>
      </font>
      <alignment vertical="center" readingOrder="0"/>
    </dxf>
  </rfmt>
  <rfmt sheetId="9" s="1" sqref="A173:XFD173" start="0" length="0">
    <dxf>
      <font>
        <sz val="10"/>
        <color auto="1"/>
        <name val="Calibri"/>
        <scheme val="none"/>
      </font>
      <alignment vertical="center" readingOrder="0"/>
    </dxf>
  </rfmt>
  <rcc rId="2950" sId="9" odxf="1" s="1" dxf="1">
    <nc r="A174">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51" sId="9" odxf="1" dxf="1">
    <nc r="B174" t="inlineStr">
      <is>
        <t>Weight(kg) patient report</t>
      </is>
    </nc>
    <odxf>
      <font>
        <sz val="10"/>
        <color auto="1"/>
        <name val="Arial"/>
        <scheme val="none"/>
      </font>
      <alignment vertical="bottom" readingOrder="0"/>
    </odxf>
    <ndxf>
      <font>
        <sz val="10"/>
        <color auto="1"/>
        <name val="Calibri"/>
        <scheme val="none"/>
      </font>
      <alignment vertical="center" readingOrder="0"/>
    </ndxf>
  </rcc>
  <rcc rId="2952" sId="9" odxf="1" dxf="1">
    <nc r="C174">
      <v>46</v>
    </nc>
    <odxf>
      <font>
        <sz val="10"/>
        <color auto="1"/>
        <name val="Arial"/>
        <scheme val="none"/>
      </font>
      <alignment vertical="bottom" readingOrder="0"/>
    </odxf>
    <ndxf>
      <font>
        <sz val="10"/>
        <color auto="1"/>
        <name val="Calibri"/>
        <scheme val="none"/>
      </font>
      <alignment vertical="center" readingOrder="0"/>
    </ndxf>
  </rcc>
  <rcc rId="2953" sId="9" odxf="1" dxf="1">
    <nc r="D174" t="inlineStr">
      <is>
        <t>Weight_patient_report_kg</t>
      </is>
    </nc>
    <odxf>
      <font>
        <sz val="10"/>
        <color auto="1"/>
        <name val="Arial"/>
        <scheme val="none"/>
      </font>
      <alignment vertical="bottom" readingOrder="0"/>
    </odxf>
    <ndxf>
      <font>
        <sz val="10"/>
        <color auto="1"/>
        <name val="Calibri"/>
        <scheme val="none"/>
      </font>
      <alignment vertical="center" readingOrder="0"/>
    </ndxf>
  </rcc>
  <rcc rId="2954" sId="9" odxf="1" dxf="1">
    <nc r="E174"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2955" sId="9" odxf="1" dxf="1">
    <nc r="F174" t="inlineStr">
      <is>
        <t>All</t>
      </is>
    </nc>
    <odxf>
      <font>
        <sz val="10"/>
        <color auto="1"/>
        <name val="Arial"/>
        <scheme val="none"/>
      </font>
    </odxf>
    <ndxf>
      <font>
        <sz val="10"/>
        <color indexed="8"/>
        <name val="Calibri"/>
        <scheme val="none"/>
      </font>
    </ndxf>
  </rcc>
  <rcc rId="2956" sId="9" odxf="1" dxf="1">
    <nc r="G174" t="inlineStr">
      <is>
        <t>Number</t>
      </is>
    </nc>
    <odxf>
      <font>
        <sz val="10"/>
        <color auto="1"/>
        <name val="Arial"/>
        <scheme val="none"/>
      </font>
    </odxf>
    <ndxf>
      <font>
        <sz val="10"/>
        <color indexed="8"/>
        <name val="Calibri"/>
        <scheme val="none"/>
      </font>
    </ndxf>
  </rcc>
  <rfmt sheetId="9" sqref="H166" start="0" length="0">
    <dxf>
      <font>
        <sz val="10"/>
        <color auto="1"/>
        <name val="Calibri"/>
        <scheme val="none"/>
      </font>
      <alignment vertical="center" readingOrder="0"/>
    </dxf>
  </rfmt>
  <rfmt sheetId="9" sqref="I166" start="0" length="0">
    <dxf>
      <font>
        <sz val="10"/>
        <color auto="1"/>
        <name val="Calibri"/>
        <scheme val="none"/>
      </font>
      <alignment vertical="center" readingOrder="0"/>
    </dxf>
  </rfmt>
  <rfmt sheetId="9" sqref="J166" start="0" length="0">
    <dxf>
      <font>
        <sz val="10"/>
        <color auto="1"/>
        <name val="Calibri"/>
        <scheme val="none"/>
      </font>
      <alignment vertical="center" readingOrder="0"/>
    </dxf>
  </rfmt>
  <rfmt sheetId="9" sqref="K166" start="0" length="0">
    <dxf>
      <font>
        <sz val="10"/>
        <color auto="1"/>
        <name val="Calibri"/>
        <scheme val="none"/>
      </font>
      <alignment vertical="center" readingOrder="0"/>
    </dxf>
  </rfmt>
  <rfmt sheetId="9" sqref="L166" start="0" length="0">
    <dxf>
      <font>
        <sz val="10"/>
        <color auto="1"/>
        <name val="Calibri"/>
        <scheme val="none"/>
      </font>
      <alignment vertical="center" readingOrder="0"/>
    </dxf>
  </rfmt>
  <rfmt sheetId="9" sqref="M166" start="0" length="0">
    <dxf>
      <font>
        <sz val="10"/>
        <color auto="1"/>
        <name val="Calibri"/>
        <scheme val="none"/>
      </font>
      <alignment vertical="center" readingOrder="0"/>
    </dxf>
  </rfmt>
  <rcc rId="2957" sId="9" odxf="1" dxf="1">
    <nc r="N174">
      <v>99</v>
    </nc>
    <odxf>
      <font>
        <sz val="10"/>
        <color auto="1"/>
        <name val="Arial"/>
        <scheme val="none"/>
      </font>
      <alignment vertical="bottom" readingOrder="0"/>
    </odxf>
    <ndxf>
      <font>
        <sz val="10"/>
        <color auto="1"/>
        <name val="Calibri"/>
        <scheme val="none"/>
      </font>
      <alignment vertical="center" readingOrder="0"/>
    </ndxf>
  </rcc>
  <rfmt sheetId="9" sqref="O166" start="0" length="0">
    <dxf>
      <font>
        <sz val="10"/>
        <color auto="1"/>
        <name val="Calibri"/>
        <scheme val="none"/>
      </font>
      <alignment horizontal="center" vertical="center" readingOrder="0"/>
    </dxf>
  </rfmt>
  <rcc rId="2958" sId="9" odxf="1" dxf="1">
    <nc r="P17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6" start="0" length="0">
    <dxf>
      <font>
        <sz val="10"/>
        <color auto="1"/>
        <name val="Calibri"/>
        <scheme val="none"/>
      </font>
      <alignment vertical="center" readingOrder="0"/>
    </dxf>
  </rfmt>
  <rfmt sheetId="9" sqref="R166" start="0" length="0">
    <dxf>
      <font>
        <sz val="10"/>
        <color auto="1"/>
        <name val="Calibri"/>
        <scheme val="none"/>
      </font>
      <alignment vertical="center" readingOrder="0"/>
    </dxf>
  </rfmt>
  <rfmt sheetId="9" sqref="S166" start="0" length="0">
    <dxf>
      <font>
        <sz val="10"/>
        <color auto="1"/>
        <name val="Calibri"/>
        <scheme val="none"/>
      </font>
      <alignment vertical="center" readingOrder="0"/>
    </dxf>
  </rfmt>
  <rfmt sheetId="9" sqref="T166" start="0" length="0">
    <dxf>
      <font>
        <sz val="10"/>
        <color auto="1"/>
        <name val="Calibri"/>
        <scheme val="none"/>
      </font>
      <alignment vertical="center" readingOrder="0"/>
    </dxf>
  </rfmt>
  <rfmt sheetId="9" sqref="U166" start="0" length="0">
    <dxf>
      <font>
        <sz val="10"/>
        <color auto="1"/>
        <name val="Calibri"/>
        <scheme val="none"/>
      </font>
      <alignment vertical="center" readingOrder="0"/>
    </dxf>
  </rfmt>
  <rfmt sheetId="9" sqref="V166" start="0" length="0">
    <dxf>
      <font>
        <sz val="10"/>
        <color auto="1"/>
        <name val="Calibri"/>
        <scheme val="none"/>
      </font>
      <alignment vertical="center" readingOrder="0"/>
    </dxf>
  </rfmt>
  <rfmt sheetId="9" sqref="W166" start="0" length="0">
    <dxf>
      <font>
        <sz val="10"/>
        <color auto="1"/>
        <name val="Calibri"/>
        <scheme val="none"/>
      </font>
      <alignment vertical="center" readingOrder="0"/>
    </dxf>
  </rfmt>
  <rfmt sheetId="9" s="1" sqref="A174:XFD174" start="0" length="0">
    <dxf>
      <font>
        <sz val="10"/>
        <color auto="1"/>
        <name val="Calibri"/>
        <scheme val="none"/>
      </font>
      <alignment vertical="center" readingOrder="0"/>
    </dxf>
  </rfmt>
  <rcc rId="2959" sId="9" odxf="1" s="1" dxf="1">
    <nc r="A175">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60" sId="9" odxf="1" dxf="1">
    <nc r="B175" t="inlineStr">
      <is>
        <t>Malignancy current</t>
      </is>
    </nc>
    <odxf>
      <font>
        <sz val="10"/>
        <color auto="1"/>
        <name val="Arial"/>
        <scheme val="none"/>
      </font>
      <alignment vertical="bottom" readingOrder="0"/>
    </odxf>
    <ndxf>
      <font>
        <sz val="10"/>
        <color auto="1"/>
        <name val="Calibri"/>
        <scheme val="none"/>
      </font>
      <alignment vertical="center" readingOrder="0"/>
    </ndxf>
  </rcc>
  <rcc rId="2961" sId="9" odxf="1" dxf="1">
    <nc r="C175">
      <v>65</v>
    </nc>
    <odxf>
      <font>
        <sz val="10"/>
        <color auto="1"/>
        <name val="Arial"/>
        <scheme val="none"/>
      </font>
      <alignment vertical="bottom" readingOrder="0"/>
    </odxf>
    <ndxf>
      <font>
        <sz val="10"/>
        <color auto="1"/>
        <name val="Calibri"/>
        <scheme val="none"/>
      </font>
      <alignment vertical="center" readingOrder="0"/>
    </ndxf>
  </rcc>
  <rcc rId="2962" sId="9" odxf="1" dxf="1">
    <nc r="D175" t="inlineStr">
      <is>
        <t>Malignancy_current</t>
      </is>
    </nc>
    <odxf>
      <font>
        <sz val="10"/>
        <color auto="1"/>
        <name val="Arial"/>
        <scheme val="none"/>
      </font>
    </odxf>
    <ndxf>
      <font>
        <sz val="10"/>
        <color indexed="8"/>
        <name val="Calibri"/>
        <scheme val="none"/>
      </font>
    </ndxf>
  </rcc>
  <rcc rId="2963" sId="9" odxf="1" dxf="1">
    <nc r="E175" t="inlineStr">
      <is>
        <t>Malignancy (current)</t>
      </is>
    </nc>
    <odxf>
      <font>
        <sz val="10"/>
        <color auto="1"/>
        <name val="Arial"/>
        <scheme val="none"/>
      </font>
      <alignment horizontal="general" readingOrder="0"/>
    </odxf>
    <ndxf>
      <font>
        <sz val="10"/>
        <color indexed="8"/>
        <name val="Calibri"/>
        <scheme val="none"/>
      </font>
      <alignment horizontal="left" readingOrder="0"/>
    </ndxf>
  </rcc>
  <rcc rId="2964" sId="9" odxf="1" dxf="1">
    <nc r="F175" t="inlineStr">
      <is>
        <t>All</t>
      </is>
    </nc>
    <odxf>
      <font>
        <sz val="10"/>
        <color auto="1"/>
        <name val="Arial"/>
        <scheme val="none"/>
      </font>
    </odxf>
    <ndxf>
      <font>
        <sz val="10"/>
        <color auto="1"/>
        <name val="Calibri"/>
        <scheme val="none"/>
      </font>
    </ndxf>
  </rcc>
  <rcc rId="2965" sId="9" odxf="1" dxf="1">
    <nc r="G175" t="inlineStr">
      <is>
        <t>OneOption</t>
      </is>
    </nc>
    <odxf>
      <font>
        <sz val="10"/>
        <color auto="1"/>
        <name val="Arial"/>
        <scheme val="none"/>
      </font>
    </odxf>
    <ndxf>
      <font>
        <sz val="10"/>
        <color indexed="8"/>
        <name val="Calibri"/>
        <scheme val="none"/>
      </font>
    </ndxf>
  </rcc>
  <rcc rId="2966" sId="9" odxf="1" dxf="1">
    <nc r="H175" t="inlineStr">
      <is>
        <t>Y_N_U_Clinician</t>
      </is>
    </nc>
    <odxf>
      <font>
        <sz val="10"/>
        <color auto="1"/>
        <name val="Arial"/>
        <scheme val="none"/>
      </font>
    </odxf>
    <ndxf>
      <font>
        <sz val="10"/>
        <color indexed="8"/>
        <name val="Calibri"/>
        <scheme val="none"/>
      </font>
    </ndxf>
  </rcc>
  <rfmt sheetId="9" sqref="I167" start="0" length="0">
    <dxf>
      <font>
        <sz val="10"/>
        <color auto="1"/>
        <name val="Calibri"/>
        <scheme val="none"/>
      </font>
      <alignment vertical="center" readingOrder="0"/>
    </dxf>
  </rfmt>
  <rcc rId="2967" sId="9" odxf="1" dxf="1">
    <nc r="J175" t="inlineStr">
      <is>
        <t>Y</t>
      </is>
    </nc>
    <odxf>
      <font>
        <sz val="10"/>
        <color auto="1"/>
        <name val="Arial"/>
        <scheme val="none"/>
      </font>
    </odxf>
    <ndxf>
      <font>
        <sz val="10"/>
        <color indexed="8"/>
        <name val="Calibri"/>
        <scheme val="none"/>
      </font>
    </ndxf>
  </rcc>
  <rcc rId="2968" sId="9" odxf="1" dxf="1">
    <nc r="K175" t="inlineStr">
      <is>
        <t>Yes</t>
      </is>
    </nc>
    <odxf>
      <font>
        <sz val="10"/>
        <color auto="1"/>
        <name val="Arial"/>
        <scheme val="none"/>
      </font>
    </odxf>
    <ndxf>
      <font>
        <sz val="10"/>
        <color indexed="8"/>
        <name val="Calibri"/>
        <scheme val="none"/>
      </font>
    </ndxf>
  </rcc>
  <rfmt sheetId="9" sqref="L167" start="0" length="0">
    <dxf>
      <font>
        <sz val="10"/>
        <color indexed="8"/>
        <name val="Calibri"/>
        <scheme val="none"/>
      </font>
    </dxf>
  </rfmt>
  <rfmt sheetId="9" sqref="M167" start="0" length="0">
    <dxf>
      <font>
        <sz val="10"/>
        <color indexed="8"/>
        <name val="Calibri"/>
        <scheme val="none"/>
      </font>
    </dxf>
  </rfmt>
  <rcc rId="2969" sId="9" odxf="1" dxf="1">
    <nc r="N175">
      <v>109</v>
    </nc>
    <odxf>
      <font>
        <sz val="10"/>
        <color auto="1"/>
        <name val="Arial"/>
        <scheme val="none"/>
      </font>
      <alignment vertical="bottom" readingOrder="0"/>
    </odxf>
    <ndxf>
      <font>
        <sz val="10"/>
        <color auto="1"/>
        <name val="Calibri"/>
        <scheme val="none"/>
      </font>
      <alignment vertical="center" readingOrder="0"/>
    </ndxf>
  </rcc>
  <rfmt sheetId="9" sqref="O167" start="0" length="0">
    <dxf>
      <font>
        <sz val="10"/>
        <color indexed="8"/>
        <name val="Calibri"/>
        <scheme val="none"/>
      </font>
      <alignment horizontal="center" readingOrder="0"/>
    </dxf>
  </rfmt>
  <rcc rId="2970" sId="9" odxf="1" dxf="1">
    <nc r="P17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167" start="0" length="0">
    <dxf>
      <font>
        <sz val="10"/>
        <color auto="1"/>
        <name val="Calibri"/>
        <scheme val="none"/>
      </font>
      <alignment vertical="center" readingOrder="0"/>
    </dxf>
  </rfmt>
  <rfmt sheetId="9" sqref="R167" start="0" length="0">
    <dxf>
      <font>
        <sz val="10"/>
        <color auto="1"/>
        <name val="Calibri"/>
        <scheme val="none"/>
      </font>
      <alignment vertical="center" readingOrder="0"/>
    </dxf>
  </rfmt>
  <rfmt sheetId="9" sqref="S167" start="0" length="0">
    <dxf>
      <font>
        <sz val="10"/>
        <color auto="1"/>
        <name val="Calibri"/>
        <scheme val="none"/>
      </font>
      <alignment vertical="center" readingOrder="0"/>
    </dxf>
  </rfmt>
  <rfmt sheetId="9" sqref="T167" start="0" length="0">
    <dxf>
      <font>
        <sz val="10"/>
        <color auto="1"/>
        <name val="Calibri"/>
        <scheme val="none"/>
      </font>
      <alignment vertical="center" readingOrder="0"/>
    </dxf>
  </rfmt>
  <rfmt sheetId="9" sqref="U167" start="0" length="0">
    <dxf>
      <font>
        <sz val="10"/>
        <color auto="1"/>
        <name val="Calibri"/>
        <scheme val="none"/>
      </font>
      <alignment vertical="center" readingOrder="0"/>
    </dxf>
  </rfmt>
  <rfmt sheetId="9" sqref="V167" start="0" length="0">
    <dxf>
      <font>
        <sz val="10"/>
        <color auto="1"/>
        <name val="Calibri"/>
        <scheme val="none"/>
      </font>
      <alignment vertical="center" readingOrder="0"/>
    </dxf>
  </rfmt>
  <rfmt sheetId="9" sqref="W167" start="0" length="0">
    <dxf>
      <font>
        <sz val="10"/>
        <color auto="1"/>
        <name val="Calibri"/>
        <scheme val="none"/>
      </font>
      <alignment vertical="center" readingOrder="0"/>
    </dxf>
  </rfmt>
  <rfmt sheetId="9" s="1" sqref="A175:XFD175" start="0" length="0">
    <dxf>
      <font>
        <sz val="10"/>
        <color auto="1"/>
        <name val="Calibri"/>
        <scheme val="none"/>
      </font>
      <alignment vertical="center" readingOrder="0"/>
    </dxf>
  </rfmt>
  <rcc rId="2971" sId="9" odxf="1" s="1" dxf="1">
    <nc r="A176">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72" sId="9" odxf="1" s="1" dxf="1">
    <nc r="B176" t="inlineStr">
      <is>
        <t>Malignancy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3" sId="9" odxf="1" s="1" dxf="1">
    <nc r="C176">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74" sId="9" odxf="1" s="1" dxf="1">
    <nc r="D176" t="inlineStr">
      <is>
        <t>Malignancy_past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5" sId="9" odxf="1" s="1" dxf="1">
    <nc r="E176" t="inlineStr">
      <is>
        <t>Malignancy (past)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2976" sId="9" odxf="1" s="1" dxf="1">
    <nc r="F176"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77" sId="9" odxf="1" s="1" dxf="1">
    <nc r="G1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78" sId="9" odxf="1" s="1" dxf="1">
    <nc r="H1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8" start="0" length="0">
    <dxf>
      <font>
        <sz val="10"/>
        <color auto="1"/>
        <name val="Calibri"/>
        <scheme val="none"/>
      </font>
      <alignment vertical="center" readingOrder="0"/>
    </dxf>
  </rfmt>
  <rcc rId="2979" sId="9" odxf="1" s="1" dxf="1">
    <nc r="J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2980" sId="9" odxf="1" s="1" dxf="1">
    <nc r="K1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L168" start="0" length="0">
    <dxf>
      <font>
        <sz val="10"/>
        <color auto="1"/>
        <name val="Calibri"/>
        <scheme val="none"/>
      </font>
    </dxf>
  </rfmt>
  <rfmt sheetId="9" s="1" sqref="M168" start="0" length="0">
    <dxf>
      <font>
        <sz val="10"/>
        <color auto="1"/>
        <name val="Calibri"/>
        <scheme val="none"/>
      </font>
    </dxf>
  </rfmt>
  <rcc rId="2981" sId="9" odxf="1" s="1" dxf="1">
    <nc r="N176">
      <v>110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8" start="0" length="0">
    <dxf>
      <font>
        <sz val="10"/>
        <color auto="1"/>
        <name val="Calibri"/>
        <scheme val="none"/>
      </font>
      <alignment horizontal="center" readingOrder="0"/>
    </dxf>
  </rfmt>
  <rcc rId="2982" sId="9" odxf="1" s="1" dxf="1">
    <nc r="P1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8" start="0" length="0">
    <dxf>
      <font>
        <sz val="10"/>
        <color auto="1"/>
        <name val="Calibri"/>
        <scheme val="none"/>
      </font>
      <alignment vertical="center" readingOrder="0"/>
    </dxf>
  </rfmt>
  <rfmt sheetId="9" s="1" sqref="R168" start="0" length="0">
    <dxf>
      <font>
        <sz val="10"/>
        <color auto="1"/>
        <name val="Calibri"/>
        <scheme val="none"/>
      </font>
      <alignment vertical="center" readingOrder="0"/>
    </dxf>
  </rfmt>
  <rfmt sheetId="9" s="1" sqref="S168" start="0" length="0">
    <dxf>
      <font>
        <sz val="10"/>
        <color auto="1"/>
        <name val="Calibri"/>
        <scheme val="none"/>
      </font>
      <alignment vertical="center" readingOrder="0"/>
    </dxf>
  </rfmt>
  <rfmt sheetId="9" s="1" sqref="T168" start="0" length="0">
    <dxf>
      <font>
        <sz val="10"/>
        <color auto="1"/>
        <name val="Calibri"/>
        <scheme val="none"/>
      </font>
      <alignment vertical="center" readingOrder="0"/>
    </dxf>
  </rfmt>
  <rfmt sheetId="9" s="1" sqref="U168" start="0" length="0">
    <dxf>
      <font>
        <sz val="10"/>
        <color auto="1"/>
        <name val="Calibri"/>
        <scheme val="none"/>
      </font>
      <alignment vertical="center" readingOrder="0"/>
    </dxf>
  </rfmt>
  <rfmt sheetId="9" s="1" sqref="V168" start="0" length="0">
    <dxf>
      <font>
        <sz val="10"/>
        <color auto="1"/>
        <name val="Calibri"/>
        <scheme val="none"/>
      </font>
      <alignment vertical="center" readingOrder="0"/>
    </dxf>
  </rfmt>
  <rfmt sheetId="9" s="1" sqref="W168" start="0" length="0">
    <dxf>
      <font>
        <sz val="10"/>
        <color auto="1"/>
        <name val="Calibri"/>
        <scheme val="none"/>
      </font>
      <alignment vertical="center" readingOrder="0"/>
    </dxf>
  </rfmt>
  <rfmt sheetId="9" s="1" sqref="A176:XFD176" start="0" length="0">
    <dxf>
      <font>
        <sz val="10"/>
        <color auto="1"/>
        <name val="Calibri"/>
        <scheme val="none"/>
      </font>
      <alignment vertical="center" readingOrder="0"/>
    </dxf>
  </rfmt>
  <rcc rId="2983" sId="9" odxf="1" s="1" dxf="1">
    <nc r="A177">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2984" sId="9" odxf="1" s="1" dxf="1">
    <nc r="B177" t="inlineStr">
      <is>
        <t>Limitation to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5" sId="9" odxf="1" s="1" dxf="1">
    <nc r="C177">
      <v>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6" sId="9" odxf="1" s="1" dxf="1">
    <nc r="D177" t="inlineStr">
      <is>
        <t>Blood_product_limitation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2987" sId="9" odxf="1" s="1" dxf="1">
    <nc r="E177" t="inlineStr">
      <is>
        <t>Objection or limitation to receiving blood products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2988" sId="9" odxf="1" s="1" dxf="1">
    <nc r="F17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89" sId="9" odxf="1" s="1" dxf="1">
    <nc r="G1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0" sId="9" odxf="1" s="1" dxf="1">
    <nc r="H1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69" start="0" length="0">
    <dxf>
      <font>
        <sz val="10"/>
        <color auto="1"/>
        <name val="Calibri"/>
        <scheme val="none"/>
      </font>
      <alignment vertical="center" readingOrder="0"/>
    </dxf>
  </rfmt>
  <rcc rId="2991" sId="9" odxf="1" s="1" dxf="1">
    <nc r="J17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2992" sId="9" odxf="1" s="1" dxf="1">
    <nc r="K17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69" start="0" length="0">
    <dxf>
      <font>
        <sz val="10"/>
        <color indexed="8"/>
        <name val="Calibri"/>
        <scheme val="none"/>
      </font>
    </dxf>
  </rfmt>
  <rfmt sheetId="9" s="1" sqref="M169" start="0" length="0">
    <dxf>
      <font>
        <sz val="10"/>
        <color indexed="8"/>
        <name val="Calibri"/>
        <scheme val="none"/>
      </font>
    </dxf>
  </rfmt>
  <rcc rId="2993" sId="9" odxf="1" s="1" dxf="1">
    <nc r="N177">
      <v>112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69" start="0" length="0">
    <dxf>
      <font>
        <sz val="10"/>
        <color auto="1"/>
        <name val="Calibri"/>
        <scheme val="none"/>
      </font>
      <alignment horizontal="center" vertical="center" readingOrder="0"/>
    </dxf>
  </rfmt>
  <rcc rId="2994" sId="9" odxf="1" s="1" dxf="1">
    <nc r="P1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69" start="0" length="0">
    <dxf>
      <font>
        <sz val="10"/>
        <color auto="1"/>
        <name val="Calibri"/>
        <scheme val="none"/>
      </font>
      <alignment vertical="center" readingOrder="0"/>
    </dxf>
  </rfmt>
  <rfmt sheetId="9" s="1" sqref="R169" start="0" length="0">
    <dxf>
      <font>
        <sz val="10"/>
        <color auto="1"/>
        <name val="Calibri"/>
        <scheme val="none"/>
      </font>
      <alignment vertical="center" readingOrder="0"/>
    </dxf>
  </rfmt>
  <rfmt sheetId="9" s="1" sqref="S169" start="0" length="0">
    <dxf>
      <font>
        <sz val="10"/>
        <color auto="1"/>
        <name val="Calibri"/>
        <scheme val="none"/>
      </font>
      <alignment vertical="center" readingOrder="0"/>
    </dxf>
  </rfmt>
  <rfmt sheetId="9" s="1" sqref="T169" start="0" length="0">
    <dxf>
      <font>
        <sz val="10"/>
        <color auto="1"/>
        <name val="Calibri"/>
        <scheme val="none"/>
      </font>
      <alignment vertical="center" readingOrder="0"/>
    </dxf>
  </rfmt>
  <rfmt sheetId="9" s="1" sqref="U169" start="0" length="0">
    <dxf>
      <font>
        <sz val="10"/>
        <color auto="1"/>
        <name val="Calibri"/>
        <scheme val="none"/>
      </font>
      <alignment vertical="center" readingOrder="0"/>
    </dxf>
  </rfmt>
  <rfmt sheetId="9" s="1" sqref="V169" start="0" length="0">
    <dxf>
      <font>
        <sz val="10"/>
        <color auto="1"/>
        <name val="Calibri"/>
        <scheme val="none"/>
      </font>
      <alignment vertical="center" readingOrder="0"/>
    </dxf>
  </rfmt>
  <rfmt sheetId="9" s="1" sqref="W169" start="0" length="0">
    <dxf>
      <font>
        <sz val="10"/>
        <color auto="1"/>
        <name val="Calibri"/>
        <scheme val="none"/>
      </font>
      <alignment vertical="center" readingOrder="0"/>
    </dxf>
  </rfmt>
  <rfmt sheetId="9" s="1" sqref="A177:XFD177" start="0" length="0">
    <dxf>
      <font>
        <sz val="10"/>
        <color auto="1"/>
        <name val="Calibri"/>
        <scheme val="none"/>
      </font>
      <alignment vertical="center" readingOrder="0"/>
    </dxf>
  </rfmt>
  <rcc rId="2995" sId="9" odxf="1" s="1" dxf="1">
    <nc r="A178">
      <v>150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70" start="0" length="0">
    <dxf>
      <font>
        <sz val="10"/>
        <color auto="1"/>
        <name val="Calibri"/>
        <scheme val="none"/>
      </font>
      <alignment vertical="center" readingOrder="0"/>
    </dxf>
  </rfmt>
  <rcc rId="2996" sId="9" odxf="1" s="1" dxf="1">
    <nc r="C178">
      <v>435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70" start="0" length="0">
    <dxf>
      <font>
        <sz val="10"/>
        <color auto="1"/>
        <name val="Calibri"/>
        <scheme val="none"/>
      </font>
      <alignment vertical="center" readingOrder="0"/>
    </dxf>
  </rfmt>
  <rcc rId="2997" sId="9" odxf="1" s="1" dxf="1">
    <nc r="E178"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170" start="0" length="0">
    <dxf>
      <font>
        <sz val="10"/>
        <color indexed="8"/>
        <name val="Calibri"/>
        <scheme val="none"/>
      </font>
    </dxf>
  </rfmt>
  <rcc rId="2998" sId="9" odxf="1" dxf="1">
    <nc r="G178" t="inlineStr">
      <is>
        <t>Start_section</t>
      </is>
    </nc>
    <odxf>
      <font>
        <sz val="10"/>
        <color auto="1"/>
        <name val="Arial"/>
        <scheme val="none"/>
      </font>
    </odxf>
    <ndxf>
      <font>
        <sz val="10"/>
        <color indexed="8"/>
        <name val="Calibri"/>
        <scheme val="none"/>
      </font>
    </ndxf>
  </rcc>
  <rfmt sheetId="9" s="1" sqref="H170" start="0" length="0">
    <dxf>
      <font>
        <sz val="10"/>
        <color auto="1"/>
        <name val="Calibri"/>
        <scheme val="none"/>
      </font>
    </dxf>
  </rfmt>
  <rfmt sheetId="9" s="1" sqref="I170" start="0" length="0">
    <dxf>
      <font>
        <sz val="10"/>
        <color auto="1"/>
        <name val="Calibri"/>
        <scheme val="none"/>
      </font>
      <alignment vertical="center" readingOrder="0"/>
    </dxf>
  </rfmt>
  <rfmt sheetId="9" s="1" sqref="J170" start="0" length="0">
    <dxf>
      <font>
        <sz val="10"/>
        <color auto="1"/>
        <name val="Calibri"/>
        <scheme val="none"/>
      </font>
    </dxf>
  </rfmt>
  <rfmt sheetId="9" s="1" sqref="K170" start="0" length="0">
    <dxf>
      <font>
        <sz val="10"/>
        <color auto="1"/>
        <name val="Calibri"/>
        <scheme val="none"/>
      </font>
    </dxf>
  </rfmt>
  <rfmt sheetId="9" s="1" sqref="L170" start="0" length="0">
    <dxf>
      <font>
        <sz val="10"/>
        <color auto="1"/>
        <name val="Calibri"/>
        <scheme val="none"/>
      </font>
    </dxf>
  </rfmt>
  <rfmt sheetId="9" s="1" sqref="M170" start="0" length="0">
    <dxf>
      <font>
        <sz val="10"/>
        <color auto="1"/>
        <name val="Calibri"/>
        <scheme val="none"/>
      </font>
    </dxf>
  </rfmt>
  <rfmt sheetId="9" s="1" sqref="N170" start="0" length="0">
    <dxf>
      <font>
        <sz val="10"/>
        <color auto="1"/>
        <name val="Calibri"/>
        <scheme val="none"/>
      </font>
      <alignment vertical="center" readingOrder="0"/>
    </dxf>
  </rfmt>
  <rfmt sheetId="9" s="1" sqref="O170" start="0" length="0">
    <dxf>
      <font>
        <sz val="10"/>
        <color auto="1"/>
        <name val="Calibri"/>
        <scheme val="none"/>
      </font>
      <alignment horizontal="center" vertical="center" wrapText="1" readingOrder="0"/>
    </dxf>
  </rfmt>
  <rcc rId="2999" sId="9" odxf="1" s="1" dxf="1">
    <nc r="P1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0" start="0" length="0">
    <dxf>
      <font>
        <sz val="10"/>
        <color auto="1"/>
        <name val="Calibri"/>
        <scheme val="none"/>
      </font>
      <alignment vertical="center" readingOrder="0"/>
    </dxf>
  </rfmt>
  <rfmt sheetId="9" s="1" sqref="R170" start="0" length="0">
    <dxf>
      <font>
        <sz val="10"/>
        <color auto="1"/>
        <name val="Calibri"/>
        <scheme val="none"/>
      </font>
      <alignment vertical="center" readingOrder="0"/>
    </dxf>
  </rfmt>
  <rfmt sheetId="9" s="1" sqref="S170" start="0" length="0">
    <dxf>
      <font>
        <sz val="10"/>
        <color auto="1"/>
        <name val="Calibri"/>
        <scheme val="none"/>
      </font>
      <alignment vertical="center" readingOrder="0"/>
    </dxf>
  </rfmt>
  <rfmt sheetId="9" s="1" sqref="T170" start="0" length="0">
    <dxf>
      <font>
        <sz val="10"/>
        <color auto="1"/>
        <name val="Calibri"/>
        <scheme val="none"/>
      </font>
      <alignment vertical="center" readingOrder="0"/>
    </dxf>
  </rfmt>
  <rfmt sheetId="9" s="1" sqref="U170" start="0" length="0">
    <dxf>
      <font>
        <sz val="10"/>
        <color auto="1"/>
        <name val="Calibri"/>
        <scheme val="none"/>
      </font>
      <alignment vertical="center" readingOrder="0"/>
    </dxf>
  </rfmt>
  <rfmt sheetId="9" s="1" sqref="V170" start="0" length="0">
    <dxf>
      <font>
        <sz val="10"/>
        <color auto="1"/>
        <name val="Calibri"/>
        <scheme val="none"/>
      </font>
      <alignment vertical="center" readingOrder="0"/>
    </dxf>
  </rfmt>
  <rfmt sheetId="9" s="1" sqref="W170" start="0" length="0">
    <dxf>
      <font>
        <sz val="10"/>
        <color auto="1"/>
        <name val="Calibri"/>
        <scheme val="none"/>
      </font>
      <alignment vertical="center" readingOrder="0"/>
    </dxf>
  </rfmt>
  <rfmt sheetId="9" s="1" sqref="A178:XFD178" start="0" length="0">
    <dxf>
      <font>
        <sz val="10"/>
        <color auto="1"/>
        <name val="Calibri"/>
        <scheme val="none"/>
      </font>
      <alignment vertical="center" readingOrder="0"/>
    </dxf>
  </rfmt>
  <rcc rId="3000" sId="9" odxf="1" s="1" dxf="1">
    <nc r="A179">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01" sId="9" odxf="1" s="1" dxf="1">
    <nc r="B179" t="inlineStr">
      <is>
        <t>Developmental delay or 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2" sId="9" odxf="1" s="1" dxf="1">
    <nc r="C179">
      <v>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3" sId="9" odxf="1" s="1" dxf="1">
    <nc r="D179" t="inlineStr">
      <is>
        <t>Cognitive_Impairment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04" sId="9" odxf="1" s="1" dxf="1">
    <nc r="E179" t="inlineStr">
      <is>
        <t>Cognitive impairment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05" sId="9" odxf="1" s="1" dxf="1">
    <nc r="F17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6" sId="9" odxf="1" s="1" dxf="1">
    <nc r="G1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7" sId="9" odxf="1" s="1" dxf="1">
    <nc r="H1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1" start="0" length="0">
    <dxf>
      <font>
        <sz val="10"/>
        <color auto="1"/>
        <name val="Calibri"/>
        <scheme val="none"/>
      </font>
      <alignment vertical="center" readingOrder="0"/>
    </dxf>
  </rfmt>
  <rcc rId="3008" sId="9" odxf="1" s="1" dxf="1">
    <nc r="J1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09" sId="9" odxf="1" s="1" dxf="1">
    <nc r="K1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1" start="0" length="0">
    <dxf>
      <font>
        <sz val="10"/>
        <color indexed="8"/>
        <name val="Calibri"/>
        <scheme val="none"/>
      </font>
    </dxf>
  </rfmt>
  <rfmt sheetId="9" s="1" sqref="M171" start="0" length="0">
    <dxf>
      <font>
        <sz val="10"/>
        <color indexed="8"/>
        <name val="Calibri"/>
        <scheme val="none"/>
      </font>
    </dxf>
  </rfmt>
  <rcc rId="3010" sId="9" odxf="1" s="1" dxf="1">
    <nc r="N179">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1" start="0" length="0">
    <dxf>
      <font>
        <sz val="10"/>
        <color indexed="8"/>
        <name val="Calibri"/>
        <scheme val="none"/>
      </font>
      <alignment horizontal="center" readingOrder="0"/>
    </dxf>
  </rfmt>
  <rcc rId="3011" sId="9" odxf="1" s="1" dxf="1">
    <nc r="P1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1" start="0" length="0">
    <dxf>
      <font>
        <sz val="10"/>
        <color auto="1"/>
        <name val="Calibri"/>
        <scheme val="none"/>
      </font>
      <alignment vertical="center" readingOrder="0"/>
    </dxf>
  </rfmt>
  <rfmt sheetId="9" s="1" sqref="R171" start="0" length="0">
    <dxf>
      <font>
        <sz val="10"/>
        <color auto="1"/>
        <name val="Calibri"/>
        <scheme val="none"/>
      </font>
      <alignment vertical="center" readingOrder="0"/>
    </dxf>
  </rfmt>
  <rfmt sheetId="9" s="1" sqref="S171" start="0" length="0">
    <dxf>
      <font>
        <sz val="10"/>
        <color auto="1"/>
        <name val="Calibri"/>
        <scheme val="none"/>
      </font>
      <alignment vertical="center" readingOrder="0"/>
    </dxf>
  </rfmt>
  <rfmt sheetId="9" s="1" sqref="T171" start="0" length="0">
    <dxf>
      <font>
        <sz val="10"/>
        <color auto="1"/>
        <name val="Calibri"/>
        <scheme val="none"/>
      </font>
      <alignment vertical="center" readingOrder="0"/>
    </dxf>
  </rfmt>
  <rfmt sheetId="9" s="1" sqref="U171" start="0" length="0">
    <dxf>
      <font>
        <sz val="10"/>
        <color auto="1"/>
        <name val="Calibri"/>
        <scheme val="none"/>
      </font>
      <alignment vertical="center" readingOrder="0"/>
    </dxf>
  </rfmt>
  <rfmt sheetId="9" s="1" sqref="V171" start="0" length="0">
    <dxf>
      <font>
        <sz val="10"/>
        <color auto="1"/>
        <name val="Calibri"/>
        <scheme val="none"/>
      </font>
      <alignment vertical="center" readingOrder="0"/>
    </dxf>
  </rfmt>
  <rfmt sheetId="9" s="1" sqref="W171" start="0" length="0">
    <dxf>
      <font>
        <sz val="10"/>
        <color auto="1"/>
        <name val="Calibri"/>
        <scheme val="none"/>
      </font>
      <alignment vertical="center" readingOrder="0"/>
    </dxf>
  </rfmt>
  <rfmt sheetId="9" s="1" sqref="A179:XFD179" start="0" length="0">
    <dxf>
      <font>
        <sz val="10"/>
        <color auto="1"/>
        <name val="Calibri"/>
        <scheme val="none"/>
      </font>
      <alignment vertical="center" readingOrder="0"/>
    </dxf>
  </rfmt>
  <rcc rId="3012" sId="9" odxf="1" s="1" dxf="1">
    <nc r="A18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13" sId="9" odxf="1" s="1" dxf="1">
    <nc r="B180" t="inlineStr">
      <is>
        <t>Congenital or hereditary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4" sId="9" odxf="1" s="1" dxf="1">
    <nc r="C180">
      <v>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5" sId="9" odxf="1" s="1" dxf="1">
    <nc r="D180" t="inlineStr">
      <is>
        <t>Congenital_Or_Hereditary_Disease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16" sId="9" odxf="1" s="1" dxf="1">
    <nc r="E180" t="inlineStr">
      <is>
        <t>Congenital or hereditary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17" sId="9" odxf="1" s="1" dxf="1">
    <nc r="F180"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8" sId="9" odxf="1" s="1" dxf="1">
    <nc r="G18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19" sId="9" odxf="1" s="1" dxf="1">
    <nc r="H18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2" start="0" length="0">
    <dxf>
      <font>
        <sz val="10"/>
        <color auto="1"/>
        <name val="Calibri"/>
        <scheme val="none"/>
      </font>
      <alignment vertical="center" readingOrder="0"/>
    </dxf>
  </rfmt>
  <rcc rId="3020" sId="9" odxf="1" s="1" dxf="1">
    <nc r="J18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21" sId="9" odxf="1" s="1" dxf="1">
    <nc r="K18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72" start="0" length="0">
    <dxf>
      <font>
        <sz val="10"/>
        <color indexed="8"/>
        <name val="Calibri"/>
        <scheme val="none"/>
      </font>
    </dxf>
  </rfmt>
  <rfmt sheetId="9" s="1" sqref="M172" start="0" length="0">
    <dxf>
      <font>
        <sz val="10"/>
        <color indexed="8"/>
        <name val="Calibri"/>
        <scheme val="none"/>
      </font>
    </dxf>
  </rfmt>
  <rcc rId="3022" sId="9" odxf="1" s="1" dxf="1">
    <nc r="N180">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2" start="0" length="0">
    <dxf>
      <font>
        <sz val="10"/>
        <color indexed="8"/>
        <name val="Calibri"/>
        <scheme val="none"/>
      </font>
      <alignment horizontal="center" readingOrder="0"/>
    </dxf>
  </rfmt>
  <rcc rId="3023" sId="9" odxf="1" s="1" dxf="1">
    <nc r="P1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2" start="0" length="0">
    <dxf>
      <font>
        <sz val="10"/>
        <color auto="1"/>
        <name val="Calibri"/>
        <scheme val="none"/>
      </font>
      <alignment vertical="center" readingOrder="0"/>
    </dxf>
  </rfmt>
  <rfmt sheetId="9" s="1" sqref="R172" start="0" length="0">
    <dxf>
      <font>
        <sz val="10"/>
        <color auto="1"/>
        <name val="Calibri"/>
        <scheme val="none"/>
      </font>
      <alignment vertical="center" readingOrder="0"/>
    </dxf>
  </rfmt>
  <rfmt sheetId="9" s="1" sqref="S172" start="0" length="0">
    <dxf>
      <font>
        <sz val="10"/>
        <color auto="1"/>
        <name val="Calibri"/>
        <scheme val="none"/>
      </font>
      <alignment vertical="center" readingOrder="0"/>
    </dxf>
  </rfmt>
  <rfmt sheetId="9" s="1" sqref="T172" start="0" length="0">
    <dxf>
      <font>
        <sz val="10"/>
        <color auto="1"/>
        <name val="Calibri"/>
        <scheme val="none"/>
      </font>
      <alignment vertical="center" readingOrder="0"/>
    </dxf>
  </rfmt>
  <rfmt sheetId="9" s="1" sqref="U172" start="0" length="0">
    <dxf>
      <font>
        <sz val="10"/>
        <color auto="1"/>
        <name val="Calibri"/>
        <scheme val="none"/>
      </font>
      <alignment vertical="center" readingOrder="0"/>
    </dxf>
  </rfmt>
  <rfmt sheetId="9" s="1" sqref="V172" start="0" length="0">
    <dxf>
      <font>
        <sz val="10"/>
        <color auto="1"/>
        <name val="Calibri"/>
        <scheme val="none"/>
      </font>
      <alignment vertical="center" readingOrder="0"/>
    </dxf>
  </rfmt>
  <rfmt sheetId="9" s="1" sqref="W172" start="0" length="0">
    <dxf>
      <font>
        <sz val="10"/>
        <color auto="1"/>
        <name val="Calibri"/>
        <scheme val="none"/>
      </font>
      <alignment vertical="center" readingOrder="0"/>
    </dxf>
  </rfmt>
  <rfmt sheetId="9" s="1" sqref="A180:XFD180" start="0" length="0">
    <dxf>
      <font>
        <sz val="10"/>
        <color auto="1"/>
        <name val="Calibri"/>
        <scheme val="none"/>
      </font>
      <alignment vertical="center" readingOrder="0"/>
    </dxf>
  </rfmt>
  <rcc rId="3024" sId="9" odxf="1" s="1" dxf="1">
    <nc r="A181">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25" sId="9" odxf="1" s="1" dxf="1">
    <nc r="B181" t="inlineStr">
      <is>
        <t>Bronchial 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6" sId="9" odxf="1" s="1" dxf="1">
    <nc r="C181">
      <v>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7" sId="9" odxf="1" s="1" dxf="1">
    <nc r="D181" t="inlineStr">
      <is>
        <t>Bronchial_Hyperreactivity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28" sId="9" odxf="1" s="1" dxf="1">
    <nc r="E181" t="inlineStr">
      <is>
        <t>Bronchial hyperactivity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29" sId="9" odxf="1" s="1" dxf="1">
    <nc r="F181"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0" sId="9" odxf="1" s="1" dxf="1">
    <nc r="G1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1" sId="9" odxf="1" s="1" dxf="1">
    <nc r="H1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3" start="0" length="0">
    <dxf>
      <font>
        <sz val="10"/>
        <color auto="1"/>
        <name val="Calibri"/>
        <scheme val="none"/>
      </font>
      <alignment vertical="center" readingOrder="0"/>
    </dxf>
  </rfmt>
  <rcc rId="3032" sId="9" odxf="1" s="1" dxf="1">
    <nc r="J1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33" sId="9" odxf="1" s="1" dxf="1">
    <nc r="K1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3" start="0" length="0">
    <dxf>
      <font>
        <sz val="10"/>
        <color auto="1"/>
        <name val="Calibri"/>
        <scheme val="none"/>
      </font>
      <alignment vertical="center" readingOrder="0"/>
    </dxf>
  </rfmt>
  <rfmt sheetId="9" s="1" sqref="M173" start="0" length="0">
    <dxf>
      <font>
        <sz val="10"/>
        <color auto="1"/>
        <name val="Calibri"/>
        <scheme val="none"/>
      </font>
      <alignment vertical="center" readingOrder="0"/>
    </dxf>
  </rfmt>
  <rcc rId="3034" sId="9" odxf="1" s="1" dxf="1">
    <nc r="N181">
      <v>118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3" start="0" length="0">
    <dxf>
      <font>
        <sz val="10"/>
        <color indexed="8"/>
        <name val="Calibri"/>
        <scheme val="none"/>
      </font>
      <alignment horizontal="center" readingOrder="0"/>
    </dxf>
  </rfmt>
  <rcc rId="3035" sId="9" odxf="1" s="1" dxf="1">
    <nc r="P1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3" start="0" length="0">
    <dxf>
      <font>
        <sz val="10"/>
        <color auto="1"/>
        <name val="Calibri"/>
        <scheme val="none"/>
      </font>
      <alignment vertical="center" readingOrder="0"/>
    </dxf>
  </rfmt>
  <rfmt sheetId="9" s="1" sqref="R173" start="0" length="0">
    <dxf>
      <font>
        <sz val="10"/>
        <color auto="1"/>
        <name val="Calibri"/>
        <scheme val="none"/>
      </font>
      <alignment vertical="center" readingOrder="0"/>
    </dxf>
  </rfmt>
  <rfmt sheetId="9" s="1" sqref="S173" start="0" length="0">
    <dxf>
      <font>
        <sz val="10"/>
        <color auto="1"/>
        <name val="Calibri"/>
        <scheme val="none"/>
      </font>
      <alignment vertical="center" readingOrder="0"/>
    </dxf>
  </rfmt>
  <rfmt sheetId="9" s="1" sqref="T173" start="0" length="0">
    <dxf>
      <font>
        <sz val="10"/>
        <color auto="1"/>
        <name val="Calibri"/>
        <scheme val="none"/>
      </font>
      <alignment vertical="center" readingOrder="0"/>
    </dxf>
  </rfmt>
  <rfmt sheetId="9" s="1" sqref="U173" start="0" length="0">
    <dxf>
      <font>
        <sz val="10"/>
        <color auto="1"/>
        <name val="Calibri"/>
        <scheme val="none"/>
      </font>
      <alignment vertical="center" readingOrder="0"/>
    </dxf>
  </rfmt>
  <rfmt sheetId="9" s="1" sqref="V173" start="0" length="0">
    <dxf>
      <font>
        <sz val="10"/>
        <color auto="1"/>
        <name val="Calibri"/>
        <scheme val="none"/>
      </font>
      <alignment vertical="center" readingOrder="0"/>
    </dxf>
  </rfmt>
  <rfmt sheetId="9" s="1" sqref="W173" start="0" length="0">
    <dxf>
      <font>
        <sz val="10"/>
        <color auto="1"/>
        <name val="Calibri"/>
        <scheme val="none"/>
      </font>
      <alignment vertical="center" readingOrder="0"/>
    </dxf>
  </rfmt>
  <rfmt sheetId="9" s="1" sqref="A181:XFD181" start="0" length="0">
    <dxf>
      <font>
        <sz val="10"/>
        <color auto="1"/>
        <name val="Calibri"/>
        <scheme val="none"/>
      </font>
      <alignment vertical="center" readingOrder="0"/>
    </dxf>
  </rfmt>
  <rcc rId="3036" sId="9" odxf="1" s="1" dxf="1">
    <nc r="A182">
      <v>157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37" sId="9" odxf="1" s="1" dxf="1">
    <nc r="B182" t="inlineStr">
      <is>
        <t>Immunisations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8" sId="9" odxf="1" s="1" dxf="1">
    <nc r="C182">
      <v>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39" sId="9" odxf="1" s="1" dxf="1">
    <nc r="D182" t="inlineStr">
      <is>
        <t>Immunisations_Up_To_Date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0" sId="9" odxf="1" s="1" dxf="1">
    <nc r="E182" t="inlineStr">
      <is>
        <t>Vaccination schedule up to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41" sId="9" odxf="1" s="1" dxf="1">
    <nc r="F182"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2" sId="9" odxf="1" s="1" dxf="1">
    <nc r="G1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43" sId="9" odxf="1" s="1" dxf="1">
    <nc r="H1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4" start="0" length="0">
    <dxf>
      <font>
        <sz val="10"/>
        <color auto="1"/>
        <name val="Calibri"/>
        <scheme val="none"/>
      </font>
      <alignment vertical="center" readingOrder="0"/>
    </dxf>
  </rfmt>
  <rcc rId="3044" sId="9" odxf="1" s="1" dxf="1">
    <nc r="J18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45" sId="9" odxf="1" s="1" dxf="1">
    <nc r="K182" t="inlineStr">
      <is>
        <t>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74" start="0" length="0">
    <dxf>
      <font>
        <sz val="10"/>
        <color auto="1"/>
        <name val="Calibri"/>
        <scheme val="none"/>
      </font>
      <alignment vertical="center" readingOrder="0"/>
    </dxf>
  </rfmt>
  <rfmt sheetId="9" s="1" sqref="M174" start="0" length="0">
    <dxf>
      <font>
        <sz val="10"/>
        <color auto="1"/>
        <name val="Calibri"/>
        <scheme val="none"/>
      </font>
      <alignment vertical="center" readingOrder="0"/>
    </dxf>
  </rfmt>
  <rcc rId="3046" sId="9" odxf="1" s="1" dxf="1">
    <nc r="N182">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4" start="0" length="0">
    <dxf>
      <font>
        <sz val="10"/>
        <color auto="1"/>
        <name val="Calibri"/>
        <scheme val="none"/>
      </font>
      <alignment horizontal="center" vertical="center" readingOrder="0"/>
    </dxf>
  </rfmt>
  <rcc rId="3047" sId="9" odxf="1" s="1" dxf="1">
    <nc r="P1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4" start="0" length="0">
    <dxf>
      <font>
        <sz val="10"/>
        <color auto="1"/>
        <name val="Calibri"/>
        <scheme val="none"/>
      </font>
      <alignment vertical="center" readingOrder="0"/>
    </dxf>
  </rfmt>
  <rfmt sheetId="9" s="1" sqref="R174" start="0" length="0">
    <dxf>
      <font>
        <sz val="10"/>
        <color auto="1"/>
        <name val="Calibri"/>
        <scheme val="none"/>
      </font>
      <alignment vertical="center" readingOrder="0"/>
    </dxf>
  </rfmt>
  <rfmt sheetId="9" s="1" sqref="S174" start="0" length="0">
    <dxf>
      <font>
        <sz val="10"/>
        <color auto="1"/>
        <name val="Calibri"/>
        <scheme val="none"/>
      </font>
      <alignment vertical="center" readingOrder="0"/>
    </dxf>
  </rfmt>
  <rfmt sheetId="9" s="1" sqref="T174" start="0" length="0">
    <dxf>
      <font>
        <sz val="10"/>
        <color auto="1"/>
        <name val="Calibri"/>
        <scheme val="none"/>
      </font>
      <alignment vertical="center" readingOrder="0"/>
    </dxf>
  </rfmt>
  <rfmt sheetId="9" s="1" sqref="U174" start="0" length="0">
    <dxf>
      <font>
        <sz val="10"/>
        <color auto="1"/>
        <name val="Calibri"/>
        <scheme val="none"/>
      </font>
      <alignment vertical="center" readingOrder="0"/>
    </dxf>
  </rfmt>
  <rfmt sheetId="9" s="1" sqref="V174" start="0" length="0">
    <dxf>
      <font>
        <sz val="10"/>
        <color auto="1"/>
        <name val="Calibri"/>
        <scheme val="none"/>
      </font>
      <alignment vertical="center" readingOrder="0"/>
    </dxf>
  </rfmt>
  <rfmt sheetId="9" s="1" sqref="W174" start="0" length="0">
    <dxf>
      <font>
        <sz val="10"/>
        <color auto="1"/>
        <name val="Calibri"/>
        <scheme val="none"/>
      </font>
      <alignment vertical="center" readingOrder="0"/>
    </dxf>
  </rfmt>
  <rfmt sheetId="9" s="1" sqref="A182:XFD182" start="0" length="0">
    <dxf>
      <font>
        <sz val="10"/>
        <color auto="1"/>
        <name val="Calibri"/>
        <scheme val="none"/>
      </font>
      <alignment vertical="center" readingOrder="0"/>
    </dxf>
  </rfmt>
  <rcc rId="3048" sId="9" odxf="1" s="1" dxf="1">
    <nc r="A183">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49" sId="9" odxf="1" s="1" dxf="1">
    <nc r="B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0" sId="9" odxf="1" s="1" dxf="1">
    <nc r="C183">
      <v>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1" sId="9" odxf="1" s="1" dxf="1">
    <nc r="D183" t="inlineStr">
      <is>
        <t>Premature_Delivery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2" sId="9" odxf="1" s="1" dxf="1">
    <nc r="E183" t="inlineStr">
      <is>
        <t>Premature delivery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53" sId="9" odxf="1" s="1" dxf="1">
    <nc r="F183" t="inlineStr">
      <is>
        <t>Patient_Age &lt; 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54" sId="9" odxf="1" s="1" dxf="1">
    <nc r="G1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55" sId="9" odxf="1" s="1" dxf="1">
    <nc r="H1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5" start="0" length="0">
    <dxf>
      <font>
        <sz val="10"/>
        <color auto="1"/>
        <name val="Calibri"/>
        <scheme val="none"/>
      </font>
      <alignment vertical="center" readingOrder="0"/>
    </dxf>
  </rfmt>
  <rfmt sheetId="9" s="1" sqref="J175" start="0" length="0">
    <dxf>
      <font>
        <sz val="10"/>
        <color auto="1"/>
        <name val="Calibri"/>
        <scheme val="none"/>
      </font>
      <alignment vertical="center" readingOrder="0"/>
    </dxf>
  </rfmt>
  <rfmt sheetId="9" s="1" sqref="K175" start="0" length="0">
    <dxf>
      <font>
        <sz val="10"/>
        <color auto="1"/>
        <name val="Calibri"/>
        <scheme val="none"/>
      </font>
      <alignment vertical="center" readingOrder="0"/>
    </dxf>
  </rfmt>
  <rfmt sheetId="9" s="1" sqref="L175" start="0" length="0">
    <dxf>
      <font>
        <sz val="10"/>
        <color auto="1"/>
        <name val="Calibri"/>
        <scheme val="none"/>
      </font>
      <alignment vertical="center" readingOrder="0"/>
    </dxf>
  </rfmt>
  <rfmt sheetId="9" s="1" sqref="M175" start="0" length="0">
    <dxf>
      <font>
        <sz val="10"/>
        <color auto="1"/>
        <name val="Calibri"/>
        <scheme val="none"/>
      </font>
      <alignment vertical="center" readingOrder="0"/>
    </dxf>
  </rfmt>
  <rcc rId="3056" sId="9" odxf="1" s="1" dxf="1">
    <nc r="N183">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5" start="0" length="0">
    <dxf>
      <font>
        <sz val="10"/>
        <color auto="1"/>
        <name val="Calibri"/>
        <scheme val="none"/>
      </font>
      <alignment horizontal="center" vertical="center" readingOrder="0"/>
    </dxf>
  </rfmt>
  <rcc rId="3057" sId="9" odxf="1" s="1" dxf="1">
    <nc r="P1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5" start="0" length="0">
    <dxf>
      <font>
        <sz val="10"/>
        <color auto="1"/>
        <name val="Calibri"/>
        <scheme val="none"/>
      </font>
      <alignment vertical="center" readingOrder="0"/>
    </dxf>
  </rfmt>
  <rfmt sheetId="9" s="1" sqref="R175" start="0" length="0">
    <dxf>
      <font>
        <sz val="10"/>
        <color auto="1"/>
        <name val="Calibri"/>
        <scheme val="none"/>
      </font>
      <alignment vertical="center" readingOrder="0"/>
    </dxf>
  </rfmt>
  <rfmt sheetId="9" s="1" sqref="S175" start="0" length="0">
    <dxf>
      <font>
        <sz val="10"/>
        <color auto="1"/>
        <name val="Calibri"/>
        <scheme val="none"/>
      </font>
      <alignment vertical="center" readingOrder="0"/>
    </dxf>
  </rfmt>
  <rfmt sheetId="9" s="1" sqref="T175" start="0" length="0">
    <dxf>
      <font>
        <sz val="10"/>
        <color auto="1"/>
        <name val="Calibri"/>
        <scheme val="none"/>
      </font>
      <alignment vertical="center" readingOrder="0"/>
    </dxf>
  </rfmt>
  <rfmt sheetId="9" s="1" sqref="U175" start="0" length="0">
    <dxf>
      <font>
        <sz val="10"/>
        <color auto="1"/>
        <name val="Calibri"/>
        <scheme val="none"/>
      </font>
      <alignment vertical="center" readingOrder="0"/>
    </dxf>
  </rfmt>
  <rfmt sheetId="9" s="1" sqref="V175" start="0" length="0">
    <dxf>
      <font>
        <sz val="10"/>
        <color auto="1"/>
        <name val="Calibri"/>
        <scheme val="none"/>
      </font>
      <alignment vertical="center" readingOrder="0"/>
    </dxf>
  </rfmt>
  <rfmt sheetId="9" s="1" sqref="W175" start="0" length="0">
    <dxf>
      <font>
        <sz val="10"/>
        <color auto="1"/>
        <name val="Calibri"/>
        <scheme val="none"/>
      </font>
      <alignment vertical="center" readingOrder="0"/>
    </dxf>
  </rfmt>
  <rfmt sheetId="9" s="1" sqref="A183:XFD183" start="0" length="0">
    <dxf>
      <font>
        <sz val="10"/>
        <color auto="1"/>
        <name val="Calibri"/>
        <scheme val="none"/>
      </font>
      <alignment vertical="center" readingOrder="0"/>
    </dxf>
  </rfmt>
  <rcc rId="3058" sId="9" odxf="1" s="1" dxf="1">
    <nc r="A184">
      <v>161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59" sId="9" odxf="1" s="1" dxf="1">
    <nc r="B184" t="inlineStr">
      <is>
        <t>Gestational age at 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0" sId="9" odxf="1" s="1" dxf="1">
    <nc r="C184">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1" sId="9" odxf="1" s="1" dxf="1">
    <nc r="D184" t="inlineStr">
      <is>
        <t>Gestation_at_Birth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2" sId="9" odxf="1" s="1" dxf="1">
    <nc r="E184" t="inlineStr">
      <is>
        <t xml:space="preserve">Gestational age at birth in weeks </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063" sId="9" odxf="1" s="1" dxf="1">
    <nc r="F184" t="inlineStr">
      <is>
        <t>Premature_Delivery=Yes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064" sId="9" odxf="1" s="1" dxf="1">
    <nc r="G18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76" start="0" length="0">
    <dxf>
      <font>
        <sz val="10"/>
        <color auto="1"/>
        <name val="Calibri"/>
        <scheme val="none"/>
      </font>
      <alignment vertical="center" readingOrder="0"/>
    </dxf>
  </rfmt>
  <rfmt sheetId="9" s="1" sqref="I176" start="0" length="0">
    <dxf>
      <font>
        <sz val="10"/>
        <color auto="1"/>
        <name val="Calibri"/>
        <scheme val="none"/>
      </font>
      <alignment vertical="center" readingOrder="0"/>
    </dxf>
  </rfmt>
  <rfmt sheetId="9" s="1" sqref="J176" start="0" length="0">
    <dxf>
      <font>
        <sz val="10"/>
        <color auto="1"/>
        <name val="Calibri"/>
        <scheme val="none"/>
      </font>
      <alignment vertical="center" readingOrder="0"/>
    </dxf>
  </rfmt>
  <rfmt sheetId="9" s="1" sqref="K176" start="0" length="0">
    <dxf>
      <font>
        <sz val="10"/>
        <color auto="1"/>
        <name val="Calibri"/>
        <scheme val="none"/>
      </font>
      <alignment vertical="center" readingOrder="0"/>
    </dxf>
  </rfmt>
  <rfmt sheetId="9" s="1" sqref="L176" start="0" length="0">
    <dxf>
      <font>
        <sz val="10"/>
        <color auto="1"/>
        <name val="Calibri"/>
        <scheme val="none"/>
      </font>
      <alignment vertical="center" readingOrder="0"/>
    </dxf>
  </rfmt>
  <rfmt sheetId="9" s="1" sqref="M176" start="0" length="0">
    <dxf>
      <font>
        <sz val="10"/>
        <color auto="1"/>
        <name val="Calibri"/>
        <scheme val="none"/>
      </font>
      <alignment vertical="center" readingOrder="0"/>
    </dxf>
  </rfmt>
  <rcc rId="3065" sId="9" odxf="1" s="1" dxf="1">
    <nc r="N184">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6" start="0" length="0">
    <dxf>
      <font>
        <sz val="10"/>
        <color auto="1"/>
        <name val="Calibri"/>
        <scheme val="none"/>
      </font>
      <alignment horizontal="center" vertical="center" wrapText="1" readingOrder="0"/>
    </dxf>
  </rfmt>
  <rcc rId="3066" sId="9" odxf="1" s="1" dxf="1">
    <nc r="P1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6" start="0" length="0">
    <dxf>
      <font>
        <sz val="10"/>
        <color auto="1"/>
        <name val="Calibri"/>
        <scheme val="none"/>
      </font>
      <alignment vertical="center" readingOrder="0"/>
    </dxf>
  </rfmt>
  <rfmt sheetId="9" s="1" sqref="R176" start="0" length="0">
    <dxf>
      <font>
        <sz val="10"/>
        <color auto="1"/>
        <name val="Calibri"/>
        <scheme val="none"/>
      </font>
      <alignment vertical="center" readingOrder="0"/>
    </dxf>
  </rfmt>
  <rfmt sheetId="9" s="1" sqref="S176" start="0" length="0">
    <dxf>
      <font>
        <sz val="10"/>
        <color auto="1"/>
        <name val="Calibri"/>
        <scheme val="none"/>
      </font>
      <alignment vertical="center" readingOrder="0"/>
    </dxf>
  </rfmt>
  <rfmt sheetId="9" s="1" sqref="T176" start="0" length="0">
    <dxf>
      <font>
        <sz val="10"/>
        <color auto="1"/>
        <name val="Calibri"/>
        <scheme val="none"/>
      </font>
      <alignment vertical="center" readingOrder="0"/>
    </dxf>
  </rfmt>
  <rfmt sheetId="9" s="1" sqref="U176" start="0" length="0">
    <dxf>
      <font>
        <sz val="10"/>
        <color auto="1"/>
        <name val="Calibri"/>
        <scheme val="none"/>
      </font>
      <alignment vertical="center" readingOrder="0"/>
    </dxf>
  </rfmt>
  <rfmt sheetId="9" s="1" sqref="V176" start="0" length="0">
    <dxf>
      <font>
        <sz val="10"/>
        <color auto="1"/>
        <name val="Calibri"/>
        <scheme val="none"/>
      </font>
      <alignment vertical="center" readingOrder="0"/>
    </dxf>
  </rfmt>
  <rfmt sheetId="9" s="1" sqref="W176" start="0" length="0">
    <dxf>
      <font>
        <sz val="10"/>
        <color auto="1"/>
        <name val="Calibri"/>
        <scheme val="none"/>
      </font>
      <alignment vertical="center" readingOrder="0"/>
    </dxf>
  </rfmt>
  <rfmt sheetId="9" s="1" sqref="A184:XFD184" start="0" length="0">
    <dxf>
      <font>
        <sz val="10"/>
        <color auto="1"/>
        <name val="Calibri"/>
        <scheme val="none"/>
      </font>
      <alignment vertical="center" readingOrder="0"/>
    </dxf>
  </rfmt>
  <rcc rId="3067" sId="9" odxf="1" s="1" dxf="1">
    <nc r="A185">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68" sId="9" odxf="1" s="1" dxf="1">
    <nc r="B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69" sId="9" odxf="1" s="1" dxf="1">
    <nc r="C185">
      <v>100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0" sId="9" odxf="1" s="1" dxf="1">
    <nc r="D185" t="inlineStr">
      <is>
        <t>Bronchopulmonary_Dysplasia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1" sId="9" odxf="1" s="1" dxf="1">
    <nc r="E185" t="inlineStr">
      <is>
        <t>Bronchopulmonary dysplasia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72" sId="9" odxf="1" s="1" dxf="1">
    <nc r="F185"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3" sId="9" odxf="1" s="1" dxf="1">
    <nc r="G1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74" sId="9" odxf="1" s="1" dxf="1">
    <nc r="H1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7" start="0" length="0">
    <dxf>
      <font>
        <sz val="10"/>
        <color auto="1"/>
        <name val="Calibri"/>
        <scheme val="none"/>
      </font>
      <alignment vertical="center" readingOrder="0"/>
    </dxf>
  </rfmt>
  <rfmt sheetId="9" s="1" sqref="J177" start="0" length="0">
    <dxf>
      <font>
        <sz val="10"/>
        <color auto="1"/>
        <name val="Calibri"/>
        <scheme val="none"/>
      </font>
      <alignment vertical="center" readingOrder="0"/>
    </dxf>
  </rfmt>
  <rfmt sheetId="9" s="1" sqref="K177" start="0" length="0">
    <dxf>
      <font>
        <sz val="10"/>
        <color auto="1"/>
        <name val="Calibri"/>
        <scheme val="none"/>
      </font>
      <alignment vertical="center" readingOrder="0"/>
    </dxf>
  </rfmt>
  <rfmt sheetId="9" s="1" sqref="L177" start="0" length="0">
    <dxf>
      <font>
        <sz val="10"/>
        <color auto="1"/>
        <name val="Calibri"/>
        <scheme val="none"/>
      </font>
      <alignment vertical="center" readingOrder="0"/>
    </dxf>
  </rfmt>
  <rfmt sheetId="9" s="1" sqref="M177" start="0" length="0">
    <dxf>
      <font>
        <sz val="10"/>
        <color auto="1"/>
        <name val="Calibri"/>
        <scheme val="none"/>
      </font>
      <alignment vertical="center" readingOrder="0"/>
    </dxf>
  </rfmt>
  <rcc rId="3075" sId="9" odxf="1" s="1" dxf="1">
    <nc r="N185">
      <v>123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7" start="0" length="0">
    <dxf>
      <font>
        <sz val="10"/>
        <color indexed="8"/>
        <name val="Calibri"/>
        <scheme val="none"/>
      </font>
      <alignment horizontal="center" readingOrder="0"/>
    </dxf>
  </rfmt>
  <rcc rId="3076" sId="9" odxf="1" s="1" dxf="1">
    <nc r="P1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7" start="0" length="0">
    <dxf>
      <font>
        <sz val="10"/>
        <color auto="1"/>
        <name val="Calibri"/>
        <scheme val="none"/>
      </font>
      <alignment vertical="center" readingOrder="0"/>
    </dxf>
  </rfmt>
  <rfmt sheetId="9" s="1" sqref="R177" start="0" length="0">
    <dxf>
      <font>
        <sz val="10"/>
        <color auto="1"/>
        <name val="Calibri"/>
        <scheme val="none"/>
      </font>
      <alignment vertical="center" readingOrder="0"/>
    </dxf>
  </rfmt>
  <rfmt sheetId="9" s="1" sqref="S177" start="0" length="0">
    <dxf>
      <font>
        <sz val="10"/>
        <color auto="1"/>
        <name val="Calibri"/>
        <scheme val="none"/>
      </font>
      <alignment vertical="center" readingOrder="0"/>
    </dxf>
  </rfmt>
  <rfmt sheetId="9" s="1" sqref="T177" start="0" length="0">
    <dxf>
      <font>
        <sz val="10"/>
        <color auto="1"/>
        <name val="Calibri"/>
        <scheme val="none"/>
      </font>
      <alignment vertical="center" readingOrder="0"/>
    </dxf>
  </rfmt>
  <rfmt sheetId="9" s="1" sqref="U177" start="0" length="0">
    <dxf>
      <font>
        <sz val="10"/>
        <color auto="1"/>
        <name val="Calibri"/>
        <scheme val="none"/>
      </font>
      <alignment vertical="center" readingOrder="0"/>
    </dxf>
  </rfmt>
  <rfmt sheetId="9" s="1" sqref="V177" start="0" length="0">
    <dxf>
      <font>
        <sz val="10"/>
        <color auto="1"/>
        <name val="Calibri"/>
        <scheme val="none"/>
      </font>
      <alignment vertical="center" readingOrder="0"/>
    </dxf>
  </rfmt>
  <rfmt sheetId="9" s="1" sqref="W177" start="0" length="0">
    <dxf>
      <font>
        <sz val="10"/>
        <color auto="1"/>
        <name val="Calibri"/>
        <scheme val="none"/>
      </font>
      <alignment vertical="center" readingOrder="0"/>
    </dxf>
  </rfmt>
  <rfmt sheetId="9" s="1" sqref="A185:XFD185" start="0" length="0">
    <dxf>
      <font>
        <sz val="10"/>
        <color auto="1"/>
        <name val="Calibri"/>
        <scheme val="none"/>
      </font>
      <alignment vertical="center" readingOrder="0"/>
    </dxf>
  </rfmt>
  <rcc rId="3077" sId="9" odxf="1" s="1" dxf="1">
    <nc r="A186">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78" sId="9" odxf="1" s="1" dxf="1">
    <nc r="B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79" sId="9" odxf="1" s="1" dxf="1">
    <nc r="C186">
      <v>101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0" sId="9" odxf="1" s="1" dxf="1">
    <nc r="D186" t="inlineStr">
      <is>
        <t>Pediatric_Cardiac_Disease_Possible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1" sId="9" odxf="1" s="1" dxf="1">
    <nc r="E186" t="inlineStr">
      <is>
        <t>Possible cardiac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82" sId="9" odxf="1" s="1" dxf="1">
    <nc r="F186"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3" sId="9" odxf="1" s="1" dxf="1">
    <nc r="G1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84" sId="9" odxf="1" s="1" dxf="1">
    <nc r="H1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8" start="0" length="0">
    <dxf>
      <font>
        <sz val="10"/>
        <color auto="1"/>
        <name val="Calibri"/>
        <scheme val="none"/>
      </font>
      <alignment vertical="center" readingOrder="0"/>
    </dxf>
  </rfmt>
  <rfmt sheetId="9" s="1" sqref="J178" start="0" length="0">
    <dxf>
      <font>
        <sz val="10"/>
        <color auto="1"/>
        <name val="Calibri"/>
        <scheme val="none"/>
      </font>
      <alignment vertical="center" readingOrder="0"/>
    </dxf>
  </rfmt>
  <rfmt sheetId="9" s="1" sqref="K178" start="0" length="0">
    <dxf>
      <font>
        <sz val="10"/>
        <color auto="1"/>
        <name val="Calibri"/>
        <scheme val="none"/>
      </font>
      <alignment vertical="center" readingOrder="0"/>
    </dxf>
  </rfmt>
  <rfmt sheetId="9" s="1" sqref="L178" start="0" length="0">
    <dxf>
      <font>
        <sz val="10"/>
        <color auto="1"/>
        <name val="Calibri"/>
        <scheme val="none"/>
      </font>
      <alignment vertical="center" readingOrder="0"/>
    </dxf>
  </rfmt>
  <rfmt sheetId="9" s="1" sqref="M178" start="0" length="0">
    <dxf>
      <font>
        <sz val="10"/>
        <color auto="1"/>
        <name val="Calibri"/>
        <scheme val="none"/>
      </font>
      <alignment vertical="center" readingOrder="0"/>
    </dxf>
  </rfmt>
  <rcc rId="3085" sId="9" odxf="1" s="1" dxf="1">
    <nc r="N18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8" start="0" length="0">
    <dxf>
      <font>
        <sz val="10"/>
        <color auto="1"/>
        <name val="Calibri"/>
        <scheme val="none"/>
      </font>
      <alignment horizontal="center" vertical="center" readingOrder="0"/>
    </dxf>
  </rfmt>
  <rcc rId="3086" sId="9" odxf="1" s="1" dxf="1">
    <nc r="P1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8" start="0" length="0">
    <dxf>
      <font>
        <sz val="10"/>
        <color auto="1"/>
        <name val="Calibri"/>
        <scheme val="none"/>
      </font>
      <alignment vertical="center" readingOrder="0"/>
    </dxf>
  </rfmt>
  <rfmt sheetId="9" s="1" sqref="R178" start="0" length="0">
    <dxf>
      <font>
        <sz val="10"/>
        <color auto="1"/>
        <name val="Calibri"/>
        <scheme val="none"/>
      </font>
      <alignment vertical="center" readingOrder="0"/>
    </dxf>
  </rfmt>
  <rfmt sheetId="9" s="1" sqref="S178" start="0" length="0">
    <dxf>
      <font>
        <sz val="10"/>
        <color auto="1"/>
        <name val="Calibri"/>
        <scheme val="none"/>
      </font>
      <alignment vertical="center" readingOrder="0"/>
    </dxf>
  </rfmt>
  <rfmt sheetId="9" s="1" sqref="T178" start="0" length="0">
    <dxf>
      <font>
        <sz val="10"/>
        <color auto="1"/>
        <name val="Calibri"/>
        <scheme val="none"/>
      </font>
      <alignment vertical="center" readingOrder="0"/>
    </dxf>
  </rfmt>
  <rfmt sheetId="9" s="1" sqref="U178" start="0" length="0">
    <dxf>
      <font>
        <sz val="10"/>
        <color auto="1"/>
        <name val="Calibri"/>
        <scheme val="none"/>
      </font>
      <alignment vertical="center" readingOrder="0"/>
    </dxf>
  </rfmt>
  <rfmt sheetId="9" s="1" sqref="V178" start="0" length="0">
    <dxf>
      <font>
        <sz val="10"/>
        <color auto="1"/>
        <name val="Calibri"/>
        <scheme val="none"/>
      </font>
      <alignment vertical="center" readingOrder="0"/>
    </dxf>
  </rfmt>
  <rfmt sheetId="9" s="1" sqref="W178" start="0" length="0">
    <dxf>
      <font>
        <sz val="10"/>
        <color auto="1"/>
        <name val="Calibri"/>
        <scheme val="none"/>
      </font>
      <alignment vertical="center" readingOrder="0"/>
    </dxf>
  </rfmt>
  <rfmt sheetId="9" s="1" sqref="A186:XFD186" start="0" length="0">
    <dxf>
      <font>
        <sz val="10"/>
        <color auto="1"/>
        <name val="Calibri"/>
        <scheme val="none"/>
      </font>
      <alignment vertical="center" readingOrder="0"/>
    </dxf>
  </rfmt>
  <rcc rId="3087" sId="9" odxf="1" s="1" dxf="1">
    <nc r="A187">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88" sId="9" odxf="1" s="1" dxf="1">
    <nc r="B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89" sId="9" odxf="1" s="1" dxf="1">
    <nc r="C187">
      <v>103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0" sId="9" odxf="1" s="1" dxf="1">
    <nc r="D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1" sId="9" odxf="1" s="1" dxf="1">
    <nc r="E187" t="inlineStr">
      <is>
        <t>Cyanosis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092" sId="9" odxf="1" s="1" dxf="1">
    <nc r="F187"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3" sId="9" odxf="1" s="1" dxf="1">
    <nc r="G1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094" sId="9" odxf="1" s="1" dxf="1">
    <nc r="H1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79" start="0" length="0">
    <dxf>
      <font>
        <sz val="10"/>
        <color auto="1"/>
        <name val="Calibri"/>
        <scheme val="none"/>
      </font>
      <alignment vertical="center" readingOrder="0"/>
    </dxf>
  </rfmt>
  <rfmt sheetId="9" s="1" sqref="J179" start="0" length="0">
    <dxf>
      <font>
        <sz val="10"/>
        <color auto="1"/>
        <name val="Calibri"/>
        <scheme val="none"/>
      </font>
      <alignment vertical="center" readingOrder="0"/>
    </dxf>
  </rfmt>
  <rfmt sheetId="9" s="1" sqref="K179" start="0" length="0">
    <dxf>
      <font>
        <sz val="10"/>
        <color auto="1"/>
        <name val="Calibri"/>
        <scheme val="none"/>
      </font>
      <alignment vertical="center" readingOrder="0"/>
    </dxf>
  </rfmt>
  <rfmt sheetId="9" s="1" sqref="L179" start="0" length="0">
    <dxf>
      <font>
        <sz val="10"/>
        <color auto="1"/>
        <name val="Calibri"/>
        <scheme val="none"/>
      </font>
      <alignment vertical="center" readingOrder="0"/>
    </dxf>
  </rfmt>
  <rfmt sheetId="9" s="1" sqref="M179" start="0" length="0">
    <dxf>
      <font>
        <sz val="10"/>
        <color auto="1"/>
        <name val="Calibri"/>
        <scheme val="none"/>
      </font>
      <alignment vertical="center" readingOrder="0"/>
    </dxf>
  </rfmt>
  <rcc rId="3095" sId="9" odxf="1" s="1" dxf="1">
    <nc r="N187">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79" start="0" length="0">
    <dxf>
      <font>
        <sz val="10"/>
        <color indexed="8"/>
        <name val="Calibri"/>
        <scheme val="none"/>
      </font>
      <alignment horizontal="center" readingOrder="0"/>
    </dxf>
  </rfmt>
  <rcc rId="3096" sId="9" odxf="1" s="1" dxf="1">
    <nc r="P1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79" start="0" length="0">
    <dxf>
      <font>
        <sz val="10"/>
        <color auto="1"/>
        <name val="Calibri"/>
        <scheme val="none"/>
      </font>
      <alignment vertical="center" readingOrder="0"/>
    </dxf>
  </rfmt>
  <rfmt sheetId="9" s="1" sqref="R179" start="0" length="0">
    <dxf>
      <font>
        <sz val="10"/>
        <color auto="1"/>
        <name val="Calibri"/>
        <scheme val="none"/>
      </font>
      <alignment vertical="center" readingOrder="0"/>
    </dxf>
  </rfmt>
  <rfmt sheetId="9" s="1" sqref="S179" start="0" length="0">
    <dxf>
      <font>
        <sz val="10"/>
        <color auto="1"/>
        <name val="Calibri"/>
        <scheme val="none"/>
      </font>
      <alignment vertical="center" readingOrder="0"/>
    </dxf>
  </rfmt>
  <rfmt sheetId="9" s="1" sqref="T179" start="0" length="0">
    <dxf>
      <font>
        <sz val="10"/>
        <color auto="1"/>
        <name val="Calibri"/>
        <scheme val="none"/>
      </font>
      <alignment vertical="center" readingOrder="0"/>
    </dxf>
  </rfmt>
  <rfmt sheetId="9" s="1" sqref="U179" start="0" length="0">
    <dxf>
      <font>
        <sz val="10"/>
        <color auto="1"/>
        <name val="Calibri"/>
        <scheme val="none"/>
      </font>
      <alignment vertical="center" readingOrder="0"/>
    </dxf>
  </rfmt>
  <rfmt sheetId="9" s="1" sqref="V179" start="0" length="0">
    <dxf>
      <font>
        <sz val="10"/>
        <color auto="1"/>
        <name val="Calibri"/>
        <scheme val="none"/>
      </font>
      <alignment vertical="center" readingOrder="0"/>
    </dxf>
  </rfmt>
  <rfmt sheetId="9" s="1" sqref="W179" start="0" length="0">
    <dxf>
      <font>
        <sz val="10"/>
        <color auto="1"/>
        <name val="Calibri"/>
        <scheme val="none"/>
      </font>
      <alignment vertical="center" readingOrder="0"/>
    </dxf>
  </rfmt>
  <rfmt sheetId="9" s="1" sqref="A187:XFD187" start="0" length="0">
    <dxf>
      <font>
        <sz val="10"/>
        <color auto="1"/>
        <name val="Calibri"/>
        <scheme val="none"/>
      </font>
      <alignment vertical="center" readingOrder="0"/>
    </dxf>
  </rfmt>
  <rcc rId="3097" sId="9" odxf="1" s="1" dxf="1">
    <nc r="A188">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098" sId="9" odxf="1" s="1" dxf="1">
    <nc r="B188" t="inlineStr">
      <is>
        <t>Intracranial hemorrhage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099" sId="9" odxf="1" s="1" dxf="1">
    <nc r="C188">
      <v>104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0" sId="9" odxf="1" s="1" dxf="1">
    <nc r="D188" t="inlineStr">
      <is>
        <t>Intracranial_Haemorrhage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1" sId="9" odxf="1" s="1" dxf="1">
    <nc r="E188" t="inlineStr">
      <is>
        <t>Cerebral haemorrhage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02" sId="9" odxf="1" s="1" dxf="1">
    <nc r="F188" t="inlineStr">
      <is>
        <t>Patient_Age &lt; 1</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3" sId="9" odxf="1" s="1" dxf="1">
    <nc r="G18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04" sId="9" odxf="1" s="1" dxf="1">
    <nc r="H18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0" start="0" length="0">
    <dxf>
      <font>
        <sz val="10"/>
        <color auto="1"/>
        <name val="Calibri"/>
        <scheme val="none"/>
      </font>
      <alignment vertical="center" readingOrder="0"/>
    </dxf>
  </rfmt>
  <rcc rId="3105" sId="9" odxf="1" s="1" dxf="1">
    <nc r="J18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06" sId="9" odxf="1" s="1" dxf="1">
    <nc r="K18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80" start="0" length="0">
    <dxf>
      <font>
        <sz val="10"/>
        <color auto="1"/>
        <name val="Calibri"/>
        <scheme val="none"/>
      </font>
      <alignment vertical="center" readingOrder="0"/>
    </dxf>
  </rfmt>
  <rfmt sheetId="9" s="1" sqref="M180" start="0" length="0">
    <dxf>
      <font>
        <sz val="10"/>
        <color auto="1"/>
        <name val="Calibri"/>
        <scheme val="none"/>
      </font>
      <alignment vertical="center" readingOrder="0"/>
    </dxf>
  </rfmt>
  <rcc rId="3107" sId="9" odxf="1" s="1" dxf="1">
    <nc r="N188">
      <v>128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0" start="0" length="0">
    <dxf>
      <font>
        <sz val="10"/>
        <color auto="1"/>
        <name val="Calibri"/>
        <scheme val="none"/>
      </font>
      <alignment horizontal="center" vertical="center" readingOrder="0"/>
    </dxf>
  </rfmt>
  <rcc rId="3108" sId="9" odxf="1" s="1" dxf="1">
    <nc r="P1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0" start="0" length="0">
    <dxf>
      <font>
        <sz val="10"/>
        <color auto="1"/>
        <name val="Calibri"/>
        <scheme val="none"/>
      </font>
      <alignment vertical="center" readingOrder="0"/>
    </dxf>
  </rfmt>
  <rfmt sheetId="9" s="1" sqref="R180" start="0" length="0">
    <dxf>
      <font>
        <sz val="10"/>
        <color auto="1"/>
        <name val="Calibri"/>
        <scheme val="none"/>
      </font>
      <alignment vertical="center" readingOrder="0"/>
    </dxf>
  </rfmt>
  <rfmt sheetId="9" s="1" sqref="S180" start="0" length="0">
    <dxf>
      <font>
        <sz val="10"/>
        <color auto="1"/>
        <name val="Calibri"/>
        <scheme val="none"/>
      </font>
      <alignment vertical="center" readingOrder="0"/>
    </dxf>
  </rfmt>
  <rfmt sheetId="9" s="1" sqref="T180" start="0" length="0">
    <dxf>
      <font>
        <sz val="10"/>
        <color auto="1"/>
        <name val="Calibri"/>
        <scheme val="none"/>
      </font>
      <alignment vertical="center" readingOrder="0"/>
    </dxf>
  </rfmt>
  <rfmt sheetId="9" s="1" sqref="U180" start="0" length="0">
    <dxf>
      <font>
        <sz val="10"/>
        <color auto="1"/>
        <name val="Calibri"/>
        <scheme val="none"/>
      </font>
      <alignment vertical="center" readingOrder="0"/>
    </dxf>
  </rfmt>
  <rfmt sheetId="9" s="1" sqref="V180" start="0" length="0">
    <dxf>
      <font>
        <sz val="10"/>
        <color auto="1"/>
        <name val="Calibri"/>
        <scheme val="none"/>
      </font>
      <alignment vertical="center" readingOrder="0"/>
    </dxf>
  </rfmt>
  <rfmt sheetId="9" s="1" sqref="W180" start="0" length="0">
    <dxf>
      <font>
        <sz val="10"/>
        <color auto="1"/>
        <name val="Calibri"/>
        <scheme val="none"/>
      </font>
      <alignment vertical="center" readingOrder="0"/>
    </dxf>
  </rfmt>
  <rfmt sheetId="9" s="1" sqref="A188:XFD188" start="0" length="0">
    <dxf>
      <font>
        <sz val="10"/>
        <color auto="1"/>
        <name val="Calibri"/>
        <scheme val="none"/>
      </font>
      <alignment vertical="center" readingOrder="0"/>
    </dxf>
  </rfmt>
  <rcc rId="3109" sId="9" odxf="1" s="1" dxf="1">
    <nc r="A189">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1" start="0" length="0">
    <dxf>
      <font>
        <sz val="10"/>
        <color auto="1"/>
        <name val="Calibri"/>
        <scheme val="none"/>
      </font>
      <alignment vertical="center" readingOrder="0"/>
    </dxf>
  </rfmt>
  <rcc rId="3110" sId="9" odxf="1" s="1" dxf="1">
    <nc r="C189">
      <v>436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1" start="0" length="0">
    <dxf>
      <font>
        <sz val="10"/>
        <color auto="1"/>
        <name val="Calibri"/>
        <scheme val="none"/>
      </font>
      <alignment vertical="center" readingOrder="0"/>
    </dxf>
  </rfmt>
  <rcc rId="3111" sId="9" odxf="1" s="1" dxf="1">
    <nc r="E189" t="inlineStr">
      <is>
        <t>Paediatric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1" start="0" length="0">
    <dxf>
      <font>
        <sz val="10"/>
        <color indexed="8"/>
        <name val="Calibri"/>
        <scheme val="none"/>
      </font>
    </dxf>
  </rfmt>
  <rcc rId="3112" sId="9" odxf="1" dxf="1">
    <nc r="G189" t="inlineStr">
      <is>
        <t>End_section</t>
      </is>
    </nc>
    <odxf>
      <font>
        <sz val="10"/>
        <color auto="1"/>
        <name val="Arial"/>
        <scheme val="none"/>
      </font>
    </odxf>
    <ndxf>
      <font>
        <sz val="10"/>
        <color indexed="8"/>
        <name val="Calibri"/>
        <scheme val="none"/>
      </font>
    </ndxf>
  </rcc>
  <rfmt sheetId="9" s="1" sqref="H181" start="0" length="0">
    <dxf>
      <font>
        <sz val="10"/>
        <color indexed="8"/>
        <name val="Calibri"/>
        <scheme val="none"/>
      </font>
    </dxf>
  </rfmt>
  <rfmt sheetId="9" s="1" sqref="I181" start="0" length="0">
    <dxf>
      <font>
        <sz val="10"/>
        <color auto="1"/>
        <name val="Calibri"/>
        <scheme val="none"/>
      </font>
      <alignment vertical="center" readingOrder="0"/>
    </dxf>
  </rfmt>
  <rfmt sheetId="9" s="1" sqref="J181" start="0" length="0">
    <dxf>
      <font>
        <sz val="10"/>
        <color auto="1"/>
        <name val="Calibri"/>
        <scheme val="none"/>
      </font>
      <alignment vertical="center" readingOrder="0"/>
    </dxf>
  </rfmt>
  <rfmt sheetId="9" s="1" sqref="K181" start="0" length="0">
    <dxf>
      <font>
        <sz val="10"/>
        <color auto="1"/>
        <name val="Calibri"/>
        <scheme val="none"/>
      </font>
      <alignment vertical="center" readingOrder="0"/>
    </dxf>
  </rfmt>
  <rfmt sheetId="9" s="1" sqref="L181" start="0" length="0">
    <dxf>
      <font>
        <sz val="10"/>
        <color auto="1"/>
        <name val="Calibri"/>
        <scheme val="none"/>
      </font>
      <alignment vertical="center" readingOrder="0"/>
    </dxf>
  </rfmt>
  <rfmt sheetId="9" s="1" sqref="M181" start="0" length="0">
    <dxf>
      <font>
        <sz val="10"/>
        <color auto="1"/>
        <name val="Calibri"/>
        <scheme val="none"/>
      </font>
      <alignment vertical="center" readingOrder="0"/>
    </dxf>
  </rfmt>
  <rfmt sheetId="9" s="1" sqref="N181" start="0" length="0">
    <dxf>
      <font>
        <sz val="10"/>
        <color auto="1"/>
        <name val="Calibri"/>
        <scheme val="none"/>
      </font>
      <alignment vertical="center" readingOrder="0"/>
    </dxf>
  </rfmt>
  <rfmt sheetId="9" s="1" sqref="O181" start="0" length="0">
    <dxf>
      <font>
        <sz val="10"/>
        <color auto="1"/>
        <name val="Calibri"/>
        <scheme val="none"/>
      </font>
      <alignment horizontal="center" vertical="center" readingOrder="0"/>
    </dxf>
  </rfmt>
  <rcc rId="3113" sId="9" odxf="1" s="1" dxf="1">
    <nc r="P1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1" start="0" length="0">
    <dxf>
      <font>
        <sz val="10"/>
        <color auto="1"/>
        <name val="Calibri"/>
        <scheme val="none"/>
      </font>
      <alignment vertical="center" readingOrder="0"/>
    </dxf>
  </rfmt>
  <rfmt sheetId="9" s="1" sqref="R181" start="0" length="0">
    <dxf>
      <font>
        <sz val="10"/>
        <color auto="1"/>
        <name val="Calibri"/>
        <scheme val="none"/>
      </font>
      <alignment vertical="center" readingOrder="0"/>
    </dxf>
  </rfmt>
  <rfmt sheetId="9" s="1" sqref="S181" start="0" length="0">
    <dxf>
      <font>
        <sz val="10"/>
        <color auto="1"/>
        <name val="Calibri"/>
        <scheme val="none"/>
      </font>
      <alignment vertical="center" readingOrder="0"/>
    </dxf>
  </rfmt>
  <rfmt sheetId="9" s="1" sqref="T181" start="0" length="0">
    <dxf>
      <font>
        <sz val="10"/>
        <color auto="1"/>
        <name val="Calibri"/>
        <scheme val="none"/>
      </font>
      <alignment vertical="center" readingOrder="0"/>
    </dxf>
  </rfmt>
  <rfmt sheetId="9" s="1" sqref="U181" start="0" length="0">
    <dxf>
      <font>
        <sz val="10"/>
        <color auto="1"/>
        <name val="Calibri"/>
        <scheme val="none"/>
      </font>
      <alignment vertical="center" readingOrder="0"/>
    </dxf>
  </rfmt>
  <rfmt sheetId="9" s="1" sqref="V181" start="0" length="0">
    <dxf>
      <font>
        <sz val="10"/>
        <color auto="1"/>
        <name val="Calibri"/>
        <scheme val="none"/>
      </font>
      <alignment vertical="center" readingOrder="0"/>
    </dxf>
  </rfmt>
  <rfmt sheetId="9" s="1" sqref="W181" start="0" length="0">
    <dxf>
      <font>
        <sz val="10"/>
        <color auto="1"/>
        <name val="Calibri"/>
        <scheme val="none"/>
      </font>
      <alignment vertical="center" readingOrder="0"/>
    </dxf>
  </rfmt>
  <rfmt sheetId="9" s="1" sqref="A189:XFD189" start="0" length="0">
    <dxf>
      <font>
        <sz val="10"/>
        <color auto="1"/>
        <name val="Calibri"/>
        <scheme val="none"/>
      </font>
      <alignment vertical="center" readingOrder="0"/>
    </dxf>
  </rfmt>
  <rcc rId="3114" sId="9" odxf="1" s="1" dxf="1">
    <nc r="A190">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182" start="0" length="0">
    <dxf>
      <font>
        <sz val="10"/>
        <color auto="1"/>
        <name val="Calibri"/>
        <scheme val="none"/>
      </font>
      <alignment vertical="center" readingOrder="0"/>
    </dxf>
  </rfmt>
  <rcc rId="3115" sId="9" odxf="1" s="1" dxf="1">
    <nc r="C190">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182" start="0" length="0">
    <dxf>
      <font>
        <sz val="10"/>
        <color auto="1"/>
        <name val="Calibri"/>
        <scheme val="none"/>
      </font>
      <alignment vertical="center" readingOrder="0"/>
    </dxf>
  </rfmt>
  <rcc rId="3116" sId="9" odxf="1" s="1" dxf="1">
    <nc r="E190"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182" start="0" length="0">
    <dxf>
      <font>
        <sz val="10"/>
        <color indexed="8"/>
        <name val="Calibri"/>
        <scheme val="none"/>
      </font>
    </dxf>
  </rfmt>
  <rcc rId="3117" sId="9" odxf="1" dxf="1">
    <nc r="G190" t="inlineStr">
      <is>
        <t>Start_section</t>
      </is>
    </nc>
    <odxf>
      <font>
        <sz val="10"/>
        <color auto="1"/>
        <name val="Arial"/>
        <scheme val="none"/>
      </font>
    </odxf>
    <ndxf>
      <font>
        <sz val="10"/>
        <color indexed="8"/>
        <name val="Calibri"/>
        <scheme val="none"/>
      </font>
    </ndxf>
  </rcc>
  <rfmt sheetId="9" s="1" sqref="H182" start="0" length="0">
    <dxf>
      <font>
        <sz val="10"/>
        <color indexed="8"/>
        <name val="Calibri"/>
        <scheme val="none"/>
      </font>
    </dxf>
  </rfmt>
  <rfmt sheetId="9" s="1" sqref="I182" start="0" length="0">
    <dxf>
      <font>
        <sz val="10"/>
        <color auto="1"/>
        <name val="Calibri"/>
        <scheme val="none"/>
      </font>
      <alignment vertical="center" readingOrder="0"/>
    </dxf>
  </rfmt>
  <rfmt sheetId="9" s="1" sqref="J182" start="0" length="0">
    <dxf>
      <font>
        <sz val="10"/>
        <color auto="1"/>
        <name val="Calibri"/>
        <scheme val="none"/>
      </font>
      <alignment vertical="center" readingOrder="0"/>
    </dxf>
  </rfmt>
  <rfmt sheetId="9" s="1" sqref="K182" start="0" length="0">
    <dxf>
      <font>
        <sz val="10"/>
        <color auto="1"/>
        <name val="Calibri"/>
        <scheme val="none"/>
      </font>
      <alignment vertical="center" readingOrder="0"/>
    </dxf>
  </rfmt>
  <rfmt sheetId="9" s="1" sqref="L182" start="0" length="0">
    <dxf>
      <font>
        <sz val="10"/>
        <color auto="1"/>
        <name val="Calibri"/>
        <scheme val="none"/>
      </font>
      <alignment vertical="center" readingOrder="0"/>
    </dxf>
  </rfmt>
  <rfmt sheetId="9" s="1" sqref="M182" start="0" length="0">
    <dxf>
      <font>
        <sz val="10"/>
        <color auto="1"/>
        <name val="Calibri"/>
        <scheme val="none"/>
      </font>
      <alignment vertical="center" readingOrder="0"/>
    </dxf>
  </rfmt>
  <rfmt sheetId="9" s="1" sqref="N182" start="0" length="0">
    <dxf>
      <font>
        <sz val="10"/>
        <color auto="1"/>
        <name val="Calibri"/>
        <scheme val="none"/>
      </font>
      <alignment vertical="center" readingOrder="0"/>
    </dxf>
  </rfmt>
  <rfmt sheetId="9" s="1" sqref="O182" start="0" length="0">
    <dxf>
      <font>
        <sz val="10"/>
        <color auto="1"/>
        <name val="Calibri"/>
        <scheme val="none"/>
      </font>
      <alignment horizontal="center" vertical="center" readingOrder="0"/>
    </dxf>
  </rfmt>
  <rcc rId="3118" sId="9" odxf="1" s="1" dxf="1">
    <nc r="P1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2" start="0" length="0">
    <dxf>
      <font>
        <sz val="10"/>
        <color auto="1"/>
        <name val="Calibri"/>
        <scheme val="none"/>
      </font>
      <alignment vertical="center" readingOrder="0"/>
    </dxf>
  </rfmt>
  <rfmt sheetId="9" s="1" sqref="R182" start="0" length="0">
    <dxf>
      <font>
        <sz val="10"/>
        <color auto="1"/>
        <name val="Calibri"/>
        <scheme val="none"/>
      </font>
      <alignment vertical="center" readingOrder="0"/>
    </dxf>
  </rfmt>
  <rfmt sheetId="9" s="1" sqref="S182" start="0" length="0">
    <dxf>
      <font>
        <sz val="10"/>
        <color auto="1"/>
        <name val="Calibri"/>
        <scheme val="none"/>
      </font>
      <alignment vertical="center" readingOrder="0"/>
    </dxf>
  </rfmt>
  <rfmt sheetId="9" s="1" sqref="T182" start="0" length="0">
    <dxf>
      <font>
        <sz val="10"/>
        <color auto="1"/>
        <name val="Calibri"/>
        <scheme val="none"/>
      </font>
      <alignment vertical="center" readingOrder="0"/>
    </dxf>
  </rfmt>
  <rfmt sheetId="9" s="1" sqref="U182" start="0" length="0">
    <dxf>
      <font>
        <sz val="10"/>
        <color auto="1"/>
        <name val="Calibri"/>
        <scheme val="none"/>
      </font>
      <alignment vertical="center" readingOrder="0"/>
    </dxf>
  </rfmt>
  <rfmt sheetId="9" s="1" sqref="V182" start="0" length="0">
    <dxf>
      <font>
        <sz val="10"/>
        <color auto="1"/>
        <name val="Calibri"/>
        <scheme val="none"/>
      </font>
      <alignment vertical="center" readingOrder="0"/>
    </dxf>
  </rfmt>
  <rfmt sheetId="9" s="1" sqref="W182" start="0" length="0">
    <dxf>
      <font>
        <sz val="10"/>
        <color auto="1"/>
        <name val="Calibri"/>
        <scheme val="none"/>
      </font>
      <alignment vertical="center" readingOrder="0"/>
    </dxf>
  </rfmt>
  <rfmt sheetId="9" s="1" sqref="A190:XFD190" start="0" length="0">
    <dxf>
      <font>
        <sz val="10"/>
        <color auto="1"/>
        <name val="Calibri"/>
        <scheme val="none"/>
      </font>
      <alignment vertical="center" readingOrder="0"/>
    </dxf>
  </rfmt>
  <rcc rId="3119" sId="9" odxf="1" s="1" dxf="1">
    <nc r="A191">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20" sId="9" odxf="1" s="1" dxf="1">
    <nc r="B191" t="inlineStr">
      <is>
        <t>History of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1" sId="9" odxf="1" s="1" dxf="1">
    <nc r="C191">
      <v>116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2" sId="9" odxf="1" s="1" dxf="1">
    <nc r="D191" t="inlineStr">
      <is>
        <t>History_of_Cardiovascular_Disease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23" sId="9" odxf="1" s="1" dxf="1">
    <nc r="E191" t="inlineStr">
      <is>
        <t>History of cardiac or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24" sId="9" odxf="1" s="1" dxf="1">
    <nc r="F1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5" sId="9" odxf="1" s="1" dxf="1">
    <nc r="G1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26" sId="9" odxf="1" s="1" dxf="1">
    <nc r="H19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3" start="0" length="0">
    <dxf>
      <font>
        <sz val="10"/>
        <color auto="1"/>
        <name val="Calibri"/>
        <scheme val="none"/>
      </font>
      <alignment vertical="center" readingOrder="0"/>
    </dxf>
  </rfmt>
  <rfmt sheetId="9" s="1" sqref="J183" start="0" length="0">
    <dxf>
      <font>
        <sz val="10"/>
        <color auto="1"/>
        <name val="Calibri"/>
        <scheme val="none"/>
      </font>
      <alignment vertical="center" readingOrder="0"/>
    </dxf>
  </rfmt>
  <rfmt sheetId="9" s="1" sqref="K183" start="0" length="0">
    <dxf>
      <font>
        <sz val="10"/>
        <color auto="1"/>
        <name val="Calibri"/>
        <scheme val="none"/>
      </font>
      <alignment vertical="center" readingOrder="0"/>
    </dxf>
  </rfmt>
  <rfmt sheetId="9" s="1" sqref="L183" start="0" length="0">
    <dxf>
      <font>
        <sz val="10"/>
        <color auto="1"/>
        <name val="Calibri"/>
        <scheme val="none"/>
      </font>
      <alignment vertical="center" readingOrder="0"/>
    </dxf>
  </rfmt>
  <rfmt sheetId="9" s="1" sqref="M183" start="0" length="0">
    <dxf>
      <font>
        <sz val="10"/>
        <color auto="1"/>
        <name val="Calibri"/>
        <scheme val="none"/>
      </font>
      <alignment vertical="center" readingOrder="0"/>
    </dxf>
  </rfmt>
  <rcc rId="3127" sId="9" odxf="1" s="1" dxf="1">
    <nc r="N191">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3" start="0" length="0">
    <dxf>
      <font>
        <sz val="10"/>
        <color auto="1"/>
        <name val="Calibri"/>
        <scheme val="none"/>
      </font>
      <alignment horizontal="center" vertical="center" readingOrder="0"/>
    </dxf>
  </rfmt>
  <rcc rId="3128" sId="9" odxf="1" s="1" dxf="1">
    <nc r="P1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3" start="0" length="0">
    <dxf>
      <font>
        <sz val="10"/>
        <color auto="1"/>
        <name val="Calibri"/>
        <scheme val="none"/>
      </font>
      <alignment vertical="center" readingOrder="0"/>
    </dxf>
  </rfmt>
  <rfmt sheetId="9" s="1" sqref="R183" start="0" length="0">
    <dxf>
      <font>
        <sz val="10"/>
        <color auto="1"/>
        <name val="Calibri"/>
        <scheme val="none"/>
      </font>
      <alignment vertical="center" readingOrder="0"/>
    </dxf>
  </rfmt>
  <rfmt sheetId="9" s="1" sqref="S183" start="0" length="0">
    <dxf>
      <font>
        <sz val="10"/>
        <color auto="1"/>
        <name val="Calibri"/>
        <scheme val="none"/>
      </font>
      <alignment vertical="center" readingOrder="0"/>
    </dxf>
  </rfmt>
  <rfmt sheetId="9" s="1" sqref="T183" start="0" length="0">
    <dxf>
      <font>
        <sz val="10"/>
        <color auto="1"/>
        <name val="Calibri"/>
        <scheme val="none"/>
      </font>
      <alignment vertical="center" readingOrder="0"/>
    </dxf>
  </rfmt>
  <rfmt sheetId="9" s="1" sqref="U183" start="0" length="0">
    <dxf>
      <font>
        <sz val="10"/>
        <color auto="1"/>
        <name val="Calibri"/>
        <scheme val="none"/>
      </font>
      <alignment vertical="center" readingOrder="0"/>
    </dxf>
  </rfmt>
  <rfmt sheetId="9" s="1" sqref="V183" start="0" length="0">
    <dxf>
      <font>
        <sz val="10"/>
        <color auto="1"/>
        <name val="Calibri"/>
        <scheme val="none"/>
      </font>
      <alignment vertical="center" readingOrder="0"/>
    </dxf>
  </rfmt>
  <rfmt sheetId="9" s="1" sqref="W183" start="0" length="0">
    <dxf>
      <font>
        <sz val="10"/>
        <color auto="1"/>
        <name val="Calibri"/>
        <scheme val="none"/>
      </font>
      <alignment vertical="center" readingOrder="0"/>
    </dxf>
  </rfmt>
  <rfmt sheetId="9" s="1" sqref="A191:XFD191" start="0" length="0">
    <dxf>
      <font>
        <sz val="10"/>
        <color auto="1"/>
        <name val="Calibri"/>
        <scheme val="none"/>
      </font>
      <alignment vertical="center" readingOrder="0"/>
    </dxf>
  </rfmt>
  <rcc rId="3129" sId="9" odxf="1" s="1" dxf="1">
    <nc r="A19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30" sId="9" odxf="1" s="1" dxf="1">
    <nc r="B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1" sId="9" odxf="1" s="1" dxf="1">
    <nc r="C192">
      <v>117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2" sId="9" odxf="1" s="1" dxf="1">
    <nc r="D192" t="inlineStr">
      <is>
        <t>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33" sId="9" odxf="1" s="1" dxf="1">
    <nc r="E192" t="inlineStr">
      <is>
        <t>Diagnosed hypertension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34" sId="9" odxf="1" s="1" dxf="1">
    <nc r="F19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5" sId="9" odxf="1" s="1" dxf="1">
    <nc r="G1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36" sId="9" odxf="1" s="1" dxf="1">
    <nc r="H19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4" start="0" length="0">
    <dxf>
      <font>
        <sz val="10"/>
        <color auto="1"/>
        <name val="Calibri"/>
        <scheme val="none"/>
      </font>
      <alignment vertical="center" readingOrder="0"/>
    </dxf>
  </rfmt>
  <rfmt sheetId="9" s="1" sqref="J184" start="0" length="0">
    <dxf>
      <font>
        <sz val="10"/>
        <color auto="1"/>
        <name val="Calibri"/>
        <scheme val="none"/>
      </font>
      <alignment vertical="center" readingOrder="0"/>
    </dxf>
  </rfmt>
  <rfmt sheetId="9" s="1" sqref="K184" start="0" length="0">
    <dxf>
      <font>
        <sz val="10"/>
        <color auto="1"/>
        <name val="Calibri"/>
        <scheme val="none"/>
      </font>
      <alignment vertical="center" readingOrder="0"/>
    </dxf>
  </rfmt>
  <rfmt sheetId="9" s="1" sqref="L184" start="0" length="0">
    <dxf>
      <font>
        <sz val="10"/>
        <color auto="1"/>
        <name val="Calibri"/>
        <scheme val="none"/>
      </font>
      <alignment vertical="center" readingOrder="0"/>
    </dxf>
  </rfmt>
  <rfmt sheetId="9" s="1" sqref="M184" start="0" length="0">
    <dxf>
      <font>
        <sz val="10"/>
        <color auto="1"/>
        <name val="Calibri"/>
        <scheme val="none"/>
      </font>
      <alignment vertical="center" readingOrder="0"/>
    </dxf>
  </rfmt>
  <rcc rId="3137" sId="9" odxf="1" s="1" dxf="1">
    <nc r="N192">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4" start="0" length="0">
    <dxf>
      <font>
        <sz val="10"/>
        <color auto="1"/>
        <name val="Calibri"/>
        <scheme val="none"/>
      </font>
      <alignment horizontal="center" vertical="center" readingOrder="0"/>
    </dxf>
  </rfmt>
  <rcc rId="3138" sId="9" odxf="1" s="1" dxf="1">
    <nc r="P1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4" start="0" length="0">
    <dxf>
      <font>
        <sz val="10"/>
        <color auto="1"/>
        <name val="Calibri"/>
        <scheme val="none"/>
      </font>
      <alignment vertical="center" readingOrder="0"/>
    </dxf>
  </rfmt>
  <rfmt sheetId="9" s="1" sqref="R184" start="0" length="0">
    <dxf>
      <font>
        <sz val="10"/>
        <color auto="1"/>
        <name val="Calibri"/>
        <scheme val="none"/>
      </font>
      <alignment vertical="center" readingOrder="0"/>
    </dxf>
  </rfmt>
  <rfmt sheetId="9" s="1" sqref="S184" start="0" length="0">
    <dxf>
      <font>
        <sz val="10"/>
        <color auto="1"/>
        <name val="Calibri"/>
        <scheme val="none"/>
      </font>
      <alignment vertical="center" readingOrder="0"/>
    </dxf>
  </rfmt>
  <rfmt sheetId="9" s="1" sqref="T184" start="0" length="0">
    <dxf>
      <font>
        <sz val="10"/>
        <color auto="1"/>
        <name val="Calibri"/>
        <scheme val="none"/>
      </font>
      <alignment vertical="center" readingOrder="0"/>
    </dxf>
  </rfmt>
  <rfmt sheetId="9" s="1" sqref="U184" start="0" length="0">
    <dxf>
      <font>
        <sz val="10"/>
        <color auto="1"/>
        <name val="Calibri"/>
        <scheme val="none"/>
      </font>
      <alignment vertical="center" readingOrder="0"/>
    </dxf>
  </rfmt>
  <rfmt sheetId="9" s="1" sqref="V184" start="0" length="0">
    <dxf>
      <font>
        <sz val="10"/>
        <color auto="1"/>
        <name val="Calibri"/>
        <scheme val="none"/>
      </font>
      <alignment vertical="center" readingOrder="0"/>
    </dxf>
  </rfmt>
  <rfmt sheetId="9" s="1" sqref="W184" start="0" length="0">
    <dxf>
      <font>
        <sz val="10"/>
        <color auto="1"/>
        <name val="Calibri"/>
        <scheme val="none"/>
      </font>
      <alignment vertical="center" readingOrder="0"/>
    </dxf>
  </rfmt>
  <rfmt sheetId="9" s="1" sqref="A192:XFD192" start="0" length="0">
    <dxf>
      <font>
        <sz val="10"/>
        <color auto="1"/>
        <name val="Calibri"/>
        <scheme val="none"/>
      </font>
      <alignment vertical="center" readingOrder="0"/>
    </dxf>
  </rfmt>
  <rcc rId="3139" sId="9" odxf="1" s="1" dxf="1">
    <nc r="A193">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40" sId="9" odxf="1" s="1" dxf="1">
    <nc r="B193" t="inlineStr">
      <is>
        <t>IHD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1" sId="9" odxf="1" s="1" dxf="1">
    <nc r="C193">
      <v>119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2" sId="9" odxf="1" s="1" dxf="1">
    <nc r="D193" t="inlineStr">
      <is>
        <t>Ischemic_heart_disease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43" sId="9" odxf="1" s="1" dxf="1">
    <nc r="E193" t="inlineStr">
      <is>
        <t>Ischemic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44" sId="9" odxf="1" s="1" dxf="1">
    <nc r="F1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5" sId="9" odxf="1" s="1" dxf="1">
    <nc r="G1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46" sId="9" odxf="1" s="1" dxf="1">
    <nc r="H1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5" start="0" length="0">
    <dxf>
      <font>
        <sz val="10"/>
        <color auto="1"/>
        <name val="Calibri"/>
        <scheme val="none"/>
      </font>
      <alignment vertical="center" readingOrder="0"/>
    </dxf>
  </rfmt>
  <rfmt sheetId="9" s="1" sqref="J185" start="0" length="0">
    <dxf>
      <font>
        <sz val="10"/>
        <color auto="1"/>
        <name val="Calibri"/>
        <scheme val="none"/>
      </font>
      <alignment vertical="center" readingOrder="0"/>
    </dxf>
  </rfmt>
  <rfmt sheetId="9" s="1" sqref="K185" start="0" length="0">
    <dxf>
      <font>
        <sz val="10"/>
        <color auto="1"/>
        <name val="Calibri"/>
        <scheme val="none"/>
      </font>
      <alignment vertical="center" readingOrder="0"/>
    </dxf>
  </rfmt>
  <rfmt sheetId="9" s="1" sqref="L185" start="0" length="0">
    <dxf>
      <font>
        <sz val="10"/>
        <color auto="1"/>
        <name val="Calibri"/>
        <scheme val="none"/>
      </font>
      <alignment vertical="center" readingOrder="0"/>
    </dxf>
  </rfmt>
  <rfmt sheetId="9" s="1" sqref="M185" start="0" length="0">
    <dxf>
      <font>
        <sz val="10"/>
        <color auto="1"/>
        <name val="Calibri"/>
        <scheme val="none"/>
      </font>
      <alignment vertical="center" readingOrder="0"/>
    </dxf>
  </rfmt>
  <rcc rId="3147" sId="9" odxf="1" s="1" dxf="1">
    <nc r="N193">
      <v>132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5" start="0" length="0">
    <dxf>
      <font>
        <sz val="10"/>
        <color auto="1"/>
        <name val="Calibri"/>
        <scheme val="none"/>
      </font>
      <alignment horizontal="center" vertical="center" readingOrder="0"/>
    </dxf>
  </rfmt>
  <rcc rId="3148" sId="9" odxf="1" s="1" dxf="1">
    <nc r="P1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5" start="0" length="0">
    <dxf>
      <font>
        <sz val="10"/>
        <color auto="1"/>
        <name val="Calibri"/>
        <scheme val="none"/>
      </font>
      <alignment vertical="center" readingOrder="0"/>
    </dxf>
  </rfmt>
  <rfmt sheetId="9" s="1" sqref="R185" start="0" length="0">
    <dxf>
      <font>
        <sz val="10"/>
        <color auto="1"/>
        <name val="Calibri"/>
        <scheme val="none"/>
      </font>
      <alignment vertical="center" readingOrder="0"/>
    </dxf>
  </rfmt>
  <rfmt sheetId="9" s="1" sqref="S185" start="0" length="0">
    <dxf>
      <font>
        <sz val="10"/>
        <color auto="1"/>
        <name val="Calibri"/>
        <scheme val="none"/>
      </font>
      <alignment vertical="center" readingOrder="0"/>
    </dxf>
  </rfmt>
  <rfmt sheetId="9" s="1" sqref="T185" start="0" length="0">
    <dxf>
      <font>
        <sz val="10"/>
        <color auto="1"/>
        <name val="Calibri"/>
        <scheme val="none"/>
      </font>
      <alignment vertical="center" readingOrder="0"/>
    </dxf>
  </rfmt>
  <rfmt sheetId="9" s="1" sqref="U185" start="0" length="0">
    <dxf>
      <font>
        <sz val="10"/>
        <color auto="1"/>
        <name val="Calibri"/>
        <scheme val="none"/>
      </font>
      <alignment vertical="center" readingOrder="0"/>
    </dxf>
  </rfmt>
  <rfmt sheetId="9" s="1" sqref="V185" start="0" length="0">
    <dxf>
      <font>
        <sz val="10"/>
        <color auto="1"/>
        <name val="Calibri"/>
        <scheme val="none"/>
      </font>
      <alignment vertical="center" readingOrder="0"/>
    </dxf>
  </rfmt>
  <rfmt sheetId="9" s="1" sqref="W185" start="0" length="0">
    <dxf>
      <font>
        <sz val="10"/>
        <color auto="1"/>
        <name val="Calibri"/>
        <scheme val="none"/>
      </font>
      <alignment vertical="center" readingOrder="0"/>
    </dxf>
  </rfmt>
  <rfmt sheetId="9" s="1" sqref="A193:XFD193" start="0" length="0">
    <dxf>
      <font>
        <sz val="10"/>
        <color auto="1"/>
        <name val="Calibri"/>
        <scheme val="none"/>
      </font>
      <alignment vertical="center" readingOrder="0"/>
    </dxf>
  </rfmt>
  <rcc rId="3149" sId="9" odxf="1" s="1" dxf="1">
    <nc r="A194">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50" sId="9" odxf="1" s="1" dxf="1">
    <nc r="B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1" sId="9" odxf="1" s="1" dxf="1">
    <nc r="C194">
      <v>120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2" sId="9" odxf="1" s="1" dxf="1">
    <nc r="D194" t="inlineStr">
      <is>
        <t>Angina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3" sId="9" odxf="1" s="1" dxf="1">
    <nc r="E194" t="inlineStr">
      <is>
        <t>Stable angina pectoris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54" sId="9" odxf="1" s="1" dxf="1">
    <nc r="F194"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55" sId="9" odxf="1" s="1" dxf="1">
    <nc r="G19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6" sId="9" odxf="1" s="1" dxf="1">
    <nc r="H19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6" start="0" length="0">
    <dxf>
      <font>
        <sz val="10"/>
        <color auto="1"/>
        <name val="Calibri"/>
        <scheme val="none"/>
      </font>
      <alignment vertical="center" readingOrder="0"/>
    </dxf>
  </rfmt>
  <rcc rId="3157" sId="9" odxf="1" s="1" dxf="1">
    <nc r="J19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58" sId="9" odxf="1" s="1" dxf="1">
    <nc r="K19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6" start="0" length="0">
    <dxf>
      <font>
        <sz val="10"/>
        <color indexed="8"/>
        <name val="Calibri"/>
        <scheme val="none"/>
      </font>
    </dxf>
  </rfmt>
  <rfmt sheetId="9" s="1" sqref="M186" start="0" length="0">
    <dxf>
      <font>
        <sz val="10"/>
        <color indexed="8"/>
        <name val="Calibri"/>
        <scheme val="none"/>
      </font>
    </dxf>
  </rfmt>
  <rcc rId="3159" sId="9" odxf="1" s="1" dxf="1">
    <nc r="N194">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6" start="0" length="0">
    <dxf>
      <font>
        <sz val="10"/>
        <color indexed="8"/>
        <name val="Calibri"/>
        <scheme val="none"/>
      </font>
      <alignment horizontal="center" readingOrder="0"/>
    </dxf>
  </rfmt>
  <rcc rId="3160" sId="9" odxf="1" s="1" dxf="1">
    <nc r="P1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6" start="0" length="0">
    <dxf>
      <font>
        <sz val="10"/>
        <color auto="1"/>
        <name val="Calibri"/>
        <scheme val="none"/>
      </font>
      <alignment vertical="center" readingOrder="0"/>
    </dxf>
  </rfmt>
  <rfmt sheetId="9" s="1" sqref="R186" start="0" length="0">
    <dxf>
      <font>
        <sz val="10"/>
        <color auto="1"/>
        <name val="Calibri"/>
        <scheme val="none"/>
      </font>
      <alignment vertical="center" readingOrder="0"/>
    </dxf>
  </rfmt>
  <rfmt sheetId="9" s="1" sqref="S186" start="0" length="0">
    <dxf>
      <font>
        <sz val="10"/>
        <color auto="1"/>
        <name val="Calibri"/>
        <scheme val="none"/>
      </font>
      <alignment vertical="center" readingOrder="0"/>
    </dxf>
  </rfmt>
  <rfmt sheetId="9" s="1" sqref="T186" start="0" length="0">
    <dxf>
      <font>
        <sz val="10"/>
        <color auto="1"/>
        <name val="Calibri"/>
        <scheme val="none"/>
      </font>
      <alignment vertical="center" readingOrder="0"/>
    </dxf>
  </rfmt>
  <rfmt sheetId="9" s="1" sqref="U186" start="0" length="0">
    <dxf>
      <font>
        <sz val="10"/>
        <color auto="1"/>
        <name val="Calibri"/>
        <scheme val="none"/>
      </font>
      <alignment vertical="center" readingOrder="0"/>
    </dxf>
  </rfmt>
  <rfmt sheetId="9" s="1" sqref="V186" start="0" length="0">
    <dxf>
      <font>
        <sz val="10"/>
        <color auto="1"/>
        <name val="Calibri"/>
        <scheme val="none"/>
      </font>
      <alignment vertical="center" readingOrder="0"/>
    </dxf>
  </rfmt>
  <rfmt sheetId="9" s="1" sqref="W186" start="0" length="0">
    <dxf>
      <font>
        <sz val="10"/>
        <color auto="1"/>
        <name val="Calibri"/>
        <scheme val="none"/>
      </font>
      <alignment vertical="center" readingOrder="0"/>
    </dxf>
  </rfmt>
  <rfmt sheetId="9" s="1" sqref="A194:XFD194" start="0" length="0">
    <dxf>
      <font>
        <sz val="10"/>
        <color auto="1"/>
        <name val="Calibri"/>
        <scheme val="none"/>
      </font>
      <alignment vertical="center" readingOrder="0"/>
    </dxf>
  </rfmt>
  <rcc rId="3161" sId="9" odxf="1" s="1" dxf="1">
    <nc r="A195">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62" sId="9" odxf="1" s="1" dxf="1">
    <nc r="B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3" sId="9" odxf="1" s="1" dxf="1">
    <nc r="C195">
      <v>122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4" sId="9" odxf="1" s="1" dxf="1">
    <nc r="D195" t="inlineStr">
      <is>
        <t>Angina_Class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5" sId="9" odxf="1" s="1" dxf="1">
    <nc r="E195" t="inlineStr">
      <is>
        <t>Angina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66" sId="9" odxf="1" s="1" dxf="1">
    <nc r="F195" t="inlineStr">
      <is>
        <t>Angina=Yes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67" sId="9" odxf="1" s="1" dxf="1">
    <nc r="G19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68" sId="9" odxf="1" s="1" dxf="1">
    <nc r="H195" t="inlineStr">
      <is>
        <t>Angina_severity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7" start="0" length="0">
    <dxf>
      <font>
        <sz val="10"/>
        <color auto="1"/>
        <name val="Calibri"/>
        <scheme val="none"/>
      </font>
      <alignment vertical="center" readingOrder="0"/>
    </dxf>
  </rfmt>
  <rfmt sheetId="9" s="1" sqref="J187" start="0" length="0">
    <dxf>
      <font>
        <sz val="10"/>
        <color auto="1"/>
        <name val="Calibri"/>
        <scheme val="none"/>
      </font>
      <alignment vertical="center" readingOrder="0"/>
    </dxf>
  </rfmt>
  <rfmt sheetId="9" s="1" sqref="K187" start="0" length="0">
    <dxf>
      <font>
        <sz val="10"/>
        <color auto="1"/>
        <name val="Calibri"/>
        <scheme val="none"/>
      </font>
      <alignment vertical="center" readingOrder="0"/>
    </dxf>
  </rfmt>
  <rfmt sheetId="9" s="1" sqref="L187" start="0" length="0">
    <dxf>
      <font>
        <sz val="10"/>
        <color auto="1"/>
        <name val="Calibri"/>
        <scheme val="none"/>
      </font>
      <alignment vertical="center" readingOrder="0"/>
    </dxf>
  </rfmt>
  <rfmt sheetId="9" s="1" sqref="M187" start="0" length="0">
    <dxf>
      <font>
        <sz val="10"/>
        <color auto="1"/>
        <name val="Calibri"/>
        <scheme val="none"/>
      </font>
      <alignment vertical="center" readingOrder="0"/>
    </dxf>
  </rfmt>
  <rcc rId="3169" sId="9" odxf="1" s="1" dxf="1">
    <nc r="N195">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7" start="0" length="0">
    <dxf>
      <font>
        <sz val="10"/>
        <color indexed="8"/>
        <name val="Calibri"/>
        <scheme val="none"/>
      </font>
      <alignment horizontal="center" readingOrder="0"/>
    </dxf>
  </rfmt>
  <rcc rId="3170" sId="9" odxf="1" s="1" dxf="1">
    <nc r="P1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7" start="0" length="0">
    <dxf>
      <font>
        <sz val="10"/>
        <color auto="1"/>
        <name val="Calibri"/>
        <scheme val="none"/>
      </font>
      <alignment vertical="center" readingOrder="0"/>
    </dxf>
  </rfmt>
  <rfmt sheetId="9" s="1" sqref="R187" start="0" length="0">
    <dxf>
      <font>
        <sz val="10"/>
        <color auto="1"/>
        <name val="Calibri"/>
        <scheme val="none"/>
      </font>
      <alignment vertical="center" readingOrder="0"/>
    </dxf>
  </rfmt>
  <rfmt sheetId="9" s="1" sqref="S187" start="0" length="0">
    <dxf>
      <font>
        <sz val="10"/>
        <color auto="1"/>
        <name val="Calibri"/>
        <scheme val="none"/>
      </font>
      <alignment vertical="center" readingOrder="0"/>
    </dxf>
  </rfmt>
  <rfmt sheetId="9" s="1" sqref="T187" start="0" length="0">
    <dxf>
      <font>
        <sz val="10"/>
        <color auto="1"/>
        <name val="Calibri"/>
        <scheme val="none"/>
      </font>
      <alignment vertical="center" readingOrder="0"/>
    </dxf>
  </rfmt>
  <rfmt sheetId="9" s="1" sqref="U187" start="0" length="0">
    <dxf>
      <font>
        <sz val="10"/>
        <color auto="1"/>
        <name val="Calibri"/>
        <scheme val="none"/>
      </font>
      <alignment vertical="center" readingOrder="0"/>
    </dxf>
  </rfmt>
  <rfmt sheetId="9" s="1" sqref="V187" start="0" length="0">
    <dxf>
      <font>
        <sz val="10"/>
        <color auto="1"/>
        <name val="Calibri"/>
        <scheme val="none"/>
      </font>
      <alignment vertical="center" readingOrder="0"/>
    </dxf>
  </rfmt>
  <rfmt sheetId="9" s="1" sqref="W187" start="0" length="0">
    <dxf>
      <font>
        <sz val="10"/>
        <color auto="1"/>
        <name val="Calibri"/>
        <scheme val="none"/>
      </font>
      <alignment vertical="center" readingOrder="0"/>
    </dxf>
  </rfmt>
  <rfmt sheetId="9" s="1" sqref="A195:XFD195" start="0" length="0">
    <dxf>
      <font>
        <sz val="10"/>
        <color auto="1"/>
        <name val="Calibri"/>
        <scheme val="none"/>
      </font>
      <alignment vertical="center" readingOrder="0"/>
    </dxf>
  </rfmt>
  <rcc rId="3171" sId="9" odxf="1" s="1" dxf="1">
    <nc r="A196">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72" sId="9" odxf="1" s="1" dxf="1">
    <nc r="B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3" sId="9" odxf="1" s="1" dxf="1">
    <nc r="C196">
      <v>124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4" sId="9" odxf="1" s="1" dxf="1">
    <nc r="D196" t="inlineStr">
      <is>
        <t>ACS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5" sId="9" odxf="1" s="1" dxf="1">
    <nc r="E196" t="inlineStr">
      <is>
        <t>MI or Acute Coronary Syndrome (ever)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76" sId="9" odxf="1" s="1" dxf="1">
    <nc r="F196"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77" sId="9" odxf="1" s="1" dxf="1">
    <nc r="G19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78" sId="9" odxf="1" s="1" dxf="1">
    <nc r="H19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88" start="0" length="0">
    <dxf>
      <font>
        <sz val="10"/>
        <color auto="1"/>
        <name val="Calibri"/>
        <scheme val="none"/>
      </font>
      <alignment vertical="center" readingOrder="0"/>
    </dxf>
  </rfmt>
  <rcc rId="3179" sId="9" odxf="1" s="1" dxf="1">
    <nc r="J19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0" sId="9" odxf="1" s="1" dxf="1">
    <nc r="K19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88" start="0" length="0">
    <dxf>
      <font>
        <sz val="10"/>
        <color indexed="8"/>
        <name val="Calibri"/>
        <scheme val="none"/>
      </font>
    </dxf>
  </rfmt>
  <rfmt sheetId="9" s="1" sqref="M188" start="0" length="0">
    <dxf>
      <font>
        <sz val="10"/>
        <color indexed="8"/>
        <name val="Calibri"/>
        <scheme val="none"/>
      </font>
    </dxf>
  </rfmt>
  <rcc rId="3181" sId="9" odxf="1" s="1" dxf="1">
    <nc r="N196">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8" start="0" length="0">
    <dxf>
      <font>
        <sz val="10"/>
        <color indexed="8"/>
        <name val="Calibri"/>
        <scheme val="none"/>
      </font>
      <alignment horizontal="center" readingOrder="0"/>
    </dxf>
  </rfmt>
  <rcc rId="3182" sId="9" odxf="1" s="1" dxf="1">
    <nc r="P1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8" start="0" length="0">
    <dxf>
      <font>
        <sz val="10"/>
        <color auto="1"/>
        <name val="Calibri"/>
        <scheme val="none"/>
      </font>
      <alignment vertical="center" readingOrder="0"/>
    </dxf>
  </rfmt>
  <rfmt sheetId="9" s="1" sqref="R188" start="0" length="0">
    <dxf>
      <font>
        <sz val="10"/>
        <color auto="1"/>
        <name val="Calibri"/>
        <scheme val="none"/>
      </font>
      <alignment vertical="center" readingOrder="0"/>
    </dxf>
  </rfmt>
  <rfmt sheetId="9" s="1" sqref="S188" start="0" length="0">
    <dxf>
      <font>
        <sz val="10"/>
        <color auto="1"/>
        <name val="Calibri"/>
        <scheme val="none"/>
      </font>
      <alignment vertical="center" readingOrder="0"/>
    </dxf>
  </rfmt>
  <rfmt sheetId="9" s="1" sqref="T188" start="0" length="0">
    <dxf>
      <font>
        <sz val="10"/>
        <color auto="1"/>
        <name val="Calibri"/>
        <scheme val="none"/>
      </font>
      <alignment vertical="center" readingOrder="0"/>
    </dxf>
  </rfmt>
  <rfmt sheetId="9" s="1" sqref="U188" start="0" length="0">
    <dxf>
      <font>
        <sz val="10"/>
        <color auto="1"/>
        <name val="Calibri"/>
        <scheme val="none"/>
      </font>
      <alignment vertical="center" readingOrder="0"/>
    </dxf>
  </rfmt>
  <rfmt sheetId="9" s="1" sqref="V188" start="0" length="0">
    <dxf>
      <font>
        <sz val="10"/>
        <color auto="1"/>
        <name val="Calibri"/>
        <scheme val="none"/>
      </font>
      <alignment vertical="center" readingOrder="0"/>
    </dxf>
  </rfmt>
  <rfmt sheetId="9" s="1" sqref="W188" start="0" length="0">
    <dxf>
      <font>
        <sz val="10"/>
        <color auto="1"/>
        <name val="Calibri"/>
        <scheme val="none"/>
      </font>
      <alignment vertical="center" readingOrder="0"/>
    </dxf>
  </rfmt>
  <rfmt sheetId="9" s="1" sqref="A196:XFD196" start="0" length="0">
    <dxf>
      <font>
        <sz val="10"/>
        <color auto="1"/>
        <name val="Calibri"/>
        <scheme val="none"/>
      </font>
      <alignment vertical="center" readingOrder="0"/>
    </dxf>
  </rfmt>
  <rcc rId="3183" sId="9" odxf="1" s="1" dxf="1">
    <nc r="A197">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84" sId="9" odxf="1" s="1" dxf="1">
    <nc r="B197" t="inlineStr">
      <is>
        <t>ACS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5" sId="9" odxf="1" s="1" dxf="1">
    <nc r="C197">
      <v>130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86" sId="9" odxf="1" s="1" dxf="1">
    <nc r="D197" t="inlineStr">
      <is>
        <t>ACS_details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7" sId="9" odxf="1" s="1" dxf="1">
    <nc r="E197" t="inlineStr">
      <is>
        <t>Type of acute coronary syndrome (ACS)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88" sId="9" odxf="1" s="1" dxf="1">
    <nc r="F197"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89" sId="9" odxf="1" s="1" dxf="1">
    <nc r="G19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0" sId="9" odxf="1" s="1" dxf="1">
    <nc r="H197" t="inlineStr">
      <is>
        <t>ACS_Type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89" start="0" length="0">
    <dxf>
      <font>
        <sz val="10"/>
        <color auto="1"/>
        <name val="Calibri"/>
        <scheme val="none"/>
      </font>
      <alignment vertical="center" readingOrder="0"/>
    </dxf>
  </rfmt>
  <rfmt sheetId="9" s="1" sqref="J189" start="0" length="0">
    <dxf>
      <font>
        <sz val="10"/>
        <color indexed="8"/>
        <name val="Calibri"/>
        <scheme val="none"/>
      </font>
    </dxf>
  </rfmt>
  <rfmt sheetId="9" s="1" sqref="K189" start="0" length="0">
    <dxf>
      <font>
        <sz val="10"/>
        <color indexed="8"/>
        <name val="Calibri"/>
        <scheme val="none"/>
      </font>
    </dxf>
  </rfmt>
  <rfmt sheetId="9" s="1" sqref="L189" start="0" length="0">
    <dxf>
      <font>
        <sz val="10"/>
        <color indexed="8"/>
        <name val="Calibri"/>
        <scheme val="none"/>
      </font>
    </dxf>
  </rfmt>
  <rfmt sheetId="9" s="1" sqref="M189" start="0" length="0">
    <dxf>
      <font>
        <sz val="10"/>
        <color indexed="8"/>
        <name val="Calibri"/>
        <scheme val="none"/>
      </font>
    </dxf>
  </rfmt>
  <rcc rId="3191" sId="9" odxf="1" s="1" dxf="1">
    <nc r="N197">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89" start="0" length="0">
    <dxf>
      <font>
        <sz val="10"/>
        <color indexed="8"/>
        <name val="Calibri"/>
        <scheme val="none"/>
      </font>
      <alignment horizontal="center" readingOrder="0"/>
    </dxf>
  </rfmt>
  <rcc rId="3192" sId="9" odxf="1" s="1" dxf="1">
    <nc r="P1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89" start="0" length="0">
    <dxf>
      <font>
        <sz val="10"/>
        <color auto="1"/>
        <name val="Calibri"/>
        <scheme val="none"/>
      </font>
      <alignment vertical="center" readingOrder="0"/>
    </dxf>
  </rfmt>
  <rfmt sheetId="9" s="1" sqref="R189" start="0" length="0">
    <dxf>
      <font>
        <sz val="10"/>
        <color auto="1"/>
        <name val="Calibri"/>
        <scheme val="none"/>
      </font>
      <alignment vertical="center" readingOrder="0"/>
    </dxf>
  </rfmt>
  <rfmt sheetId="9" s="1" sqref="S189" start="0" length="0">
    <dxf>
      <font>
        <sz val="10"/>
        <color auto="1"/>
        <name val="Calibri"/>
        <scheme val="none"/>
      </font>
      <alignment vertical="center" readingOrder="0"/>
    </dxf>
  </rfmt>
  <rfmt sheetId="9" s="1" sqref="T189" start="0" length="0">
    <dxf>
      <font>
        <sz val="10"/>
        <color auto="1"/>
        <name val="Calibri"/>
        <scheme val="none"/>
      </font>
      <alignment vertical="center" readingOrder="0"/>
    </dxf>
  </rfmt>
  <rfmt sheetId="9" s="1" sqref="U189" start="0" length="0">
    <dxf>
      <font>
        <sz val="10"/>
        <color auto="1"/>
        <name val="Calibri"/>
        <scheme val="none"/>
      </font>
      <alignment vertical="center" readingOrder="0"/>
    </dxf>
  </rfmt>
  <rfmt sheetId="9" s="1" sqref="V189" start="0" length="0">
    <dxf>
      <font>
        <sz val="10"/>
        <color auto="1"/>
        <name val="Calibri"/>
        <scheme val="none"/>
      </font>
      <alignment vertical="center" readingOrder="0"/>
    </dxf>
  </rfmt>
  <rfmt sheetId="9" s="1" sqref="W189" start="0" length="0">
    <dxf>
      <font>
        <sz val="10"/>
        <color auto="1"/>
        <name val="Calibri"/>
        <scheme val="none"/>
      </font>
      <alignment vertical="center" readingOrder="0"/>
    </dxf>
  </rfmt>
  <rfmt sheetId="9" s="1" sqref="A197:XFD197" start="0" length="0">
    <dxf>
      <font>
        <sz val="10"/>
        <color auto="1"/>
        <name val="Calibri"/>
        <scheme val="none"/>
      </font>
      <alignment vertical="center" readingOrder="0"/>
    </dxf>
  </rfmt>
  <rcc rId="3193" sId="9" odxf="1" s="1" dxf="1">
    <nc r="A198">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194" sId="9" odxf="1" s="1" dxf="1">
    <nc r="B198" t="inlineStr">
      <is>
        <t>Number of previous 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5" sId="9" odxf="1" s="1" dxf="1">
    <nc r="C198">
      <v>125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6" sId="9" odxf="1" s="1" dxf="1">
    <nc r="D198" t="inlineStr">
      <is>
        <t>Myocardial_infarction_number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197" sId="9" odxf="1" s="1" dxf="1">
    <nc r="E198" t="inlineStr">
      <is>
        <t>Number of myocardial infarctions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198" sId="9" odxf="1" s="1" dxf="1">
    <nc r="F198" t="inlineStr">
      <is>
        <t>ACS=Yes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199" sId="9" odxf="1" s="1" dxf="1">
    <nc r="G19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0" start="0" length="0">
    <dxf>
      <font>
        <sz val="10"/>
        <color auto="1"/>
        <name val="Calibri"/>
        <scheme val="none"/>
      </font>
      <alignment vertical="center" readingOrder="0"/>
    </dxf>
  </rfmt>
  <rfmt sheetId="9" s="1" sqref="I190" start="0" length="0">
    <dxf>
      <font>
        <sz val="10"/>
        <color auto="1"/>
        <name val="Calibri"/>
        <scheme val="none"/>
      </font>
      <alignment vertical="center" readingOrder="0"/>
    </dxf>
  </rfmt>
  <rfmt sheetId="9" s="1" sqref="J190" start="0" length="0">
    <dxf>
      <font>
        <sz val="10"/>
        <color auto="1"/>
        <name val="Calibri"/>
        <scheme val="none"/>
      </font>
      <alignment vertical="center" readingOrder="0"/>
    </dxf>
  </rfmt>
  <rfmt sheetId="9" s="1" sqref="K190" start="0" length="0">
    <dxf>
      <font>
        <sz val="10"/>
        <color auto="1"/>
        <name val="Calibri"/>
        <scheme val="none"/>
      </font>
      <alignment vertical="center" readingOrder="0"/>
    </dxf>
  </rfmt>
  <rfmt sheetId="9" s="1" sqref="L190" start="0" length="0">
    <dxf>
      <font>
        <sz val="10"/>
        <color auto="1"/>
        <name val="Calibri"/>
        <scheme val="none"/>
      </font>
      <alignment vertical="center" readingOrder="0"/>
    </dxf>
  </rfmt>
  <rfmt sheetId="9" s="1" sqref="M190" start="0" length="0">
    <dxf>
      <font>
        <sz val="10"/>
        <color auto="1"/>
        <name val="Calibri"/>
        <scheme val="none"/>
      </font>
      <alignment vertical="center" readingOrder="0"/>
    </dxf>
  </rfmt>
  <rcc rId="3200" sId="9" odxf="1" s="1" dxf="1">
    <nc r="N198">
      <v>138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0" start="0" length="0">
    <dxf>
      <font>
        <sz val="10"/>
        <color auto="1"/>
        <name val="Calibri"/>
        <scheme val="none"/>
      </font>
      <alignment horizontal="center" vertical="center" readingOrder="0"/>
    </dxf>
  </rfmt>
  <rcc rId="3201" sId="9" odxf="1" s="1" dxf="1">
    <nc r="P1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0" start="0" length="0">
    <dxf>
      <font>
        <sz val="10"/>
        <color auto="1"/>
        <name val="Calibri"/>
        <scheme val="none"/>
      </font>
      <alignment vertical="center" readingOrder="0"/>
    </dxf>
  </rfmt>
  <rfmt sheetId="9" s="1" sqref="R190" start="0" length="0">
    <dxf>
      <font>
        <sz val="10"/>
        <color auto="1"/>
        <name val="Calibri"/>
        <scheme val="none"/>
      </font>
      <alignment vertical="center" readingOrder="0"/>
    </dxf>
  </rfmt>
  <rfmt sheetId="9" s="1" sqref="S190" start="0" length="0">
    <dxf>
      <font>
        <sz val="10"/>
        <color auto="1"/>
        <name val="Calibri"/>
        <scheme val="none"/>
      </font>
      <alignment vertical="center" readingOrder="0"/>
    </dxf>
  </rfmt>
  <rfmt sheetId="9" s="1" sqref="T190" start="0" length="0">
    <dxf>
      <font>
        <sz val="10"/>
        <color auto="1"/>
        <name val="Calibri"/>
        <scheme val="none"/>
      </font>
      <alignment vertical="center" readingOrder="0"/>
    </dxf>
  </rfmt>
  <rfmt sheetId="9" s="1" sqref="U190" start="0" length="0">
    <dxf>
      <font>
        <sz val="10"/>
        <color auto="1"/>
        <name val="Calibri"/>
        <scheme val="none"/>
      </font>
      <alignment vertical="center" readingOrder="0"/>
    </dxf>
  </rfmt>
  <rfmt sheetId="9" s="1" sqref="V190" start="0" length="0">
    <dxf>
      <font>
        <sz val="10"/>
        <color auto="1"/>
        <name val="Calibri"/>
        <scheme val="none"/>
      </font>
      <alignment vertical="center" readingOrder="0"/>
    </dxf>
  </rfmt>
  <rfmt sheetId="9" s="1" sqref="W190" start="0" length="0">
    <dxf>
      <font>
        <sz val="10"/>
        <color auto="1"/>
        <name val="Calibri"/>
        <scheme val="none"/>
      </font>
      <alignment vertical="center" readingOrder="0"/>
    </dxf>
  </rfmt>
  <rfmt sheetId="9" s="1" sqref="A198:XFD198" start="0" length="0">
    <dxf>
      <font>
        <sz val="10"/>
        <color auto="1"/>
        <name val="Calibri"/>
        <scheme val="none"/>
      </font>
      <alignment vertical="center" readingOrder="0"/>
    </dxf>
  </rfmt>
  <rcc rId="3202" sId="9" odxf="1" s="1" dxf="1">
    <nc r="A199">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03" sId="9" odxf="1" s="1" dxf="1">
    <nc r="B199" t="inlineStr">
      <is>
        <t>Acute coronary syndome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4" sId="9" odxf="1" s="1" dxf="1">
    <nc r="C199">
      <v>127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05" sId="9" odxf="1" s="1" dxf="1">
    <nc r="D199" t="inlineStr">
      <is>
        <t>ACS_date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6" sId="9" odxf="1" s="1" dxf="1">
    <nc r="E199" t="inlineStr">
      <is>
        <t>Date of acute coronary syndrome / MI</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07" sId="9" odxf="1" s="1" dxf="1">
    <nc r="F199" t="inlineStr">
      <is>
        <t>ACS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08" sId="9" odxf="1" s="1" dxf="1">
    <nc r="G19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1" start="0" length="0">
    <dxf>
      <font>
        <sz val="10"/>
        <color auto="1"/>
        <name val="Calibri"/>
        <scheme val="none"/>
      </font>
      <alignment vertical="center" readingOrder="0"/>
    </dxf>
  </rfmt>
  <rfmt sheetId="9" s="1" sqref="I191" start="0" length="0">
    <dxf>
      <font>
        <sz val="10"/>
        <color auto="1"/>
        <name val="Calibri"/>
        <scheme val="none"/>
      </font>
      <alignment vertical="center" readingOrder="0"/>
    </dxf>
  </rfmt>
  <rfmt sheetId="9" s="1" sqref="J191" start="0" length="0">
    <dxf>
      <font>
        <sz val="10"/>
        <color auto="1"/>
        <name val="Calibri"/>
        <scheme val="none"/>
      </font>
      <alignment vertical="center" readingOrder="0"/>
    </dxf>
  </rfmt>
  <rfmt sheetId="9" s="1" sqref="K191" start="0" length="0">
    <dxf>
      <font>
        <sz val="10"/>
        <color auto="1"/>
        <name val="Calibri"/>
        <scheme val="none"/>
      </font>
      <alignment vertical="center" readingOrder="0"/>
    </dxf>
  </rfmt>
  <rfmt sheetId="9" s="1" sqref="L191" start="0" length="0">
    <dxf>
      <font>
        <sz val="10"/>
        <color auto="1"/>
        <name val="Calibri"/>
        <scheme val="none"/>
      </font>
      <alignment vertical="center" readingOrder="0"/>
    </dxf>
  </rfmt>
  <rcc rId="3209" sId="9" odxf="1" s="1" dxf="1">
    <nc r="M19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0" sId="9" odxf="1" s="1" dxf="1">
    <nc r="N199">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1" start="0" length="0">
    <dxf>
      <font>
        <sz val="10"/>
        <color indexed="8"/>
        <name val="Calibri"/>
        <scheme val="none"/>
      </font>
      <alignment horizontal="center" readingOrder="0"/>
    </dxf>
  </rfmt>
  <rcc rId="3211" sId="9" odxf="1" s="1" dxf="1">
    <nc r="P1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1" start="0" length="0">
    <dxf>
      <font>
        <sz val="10"/>
        <color auto="1"/>
        <name val="Calibri"/>
        <scheme val="none"/>
      </font>
      <alignment vertical="center" readingOrder="0"/>
    </dxf>
  </rfmt>
  <rfmt sheetId="9" s="1" sqref="R191" start="0" length="0">
    <dxf>
      <font>
        <sz val="10"/>
        <color auto="1"/>
        <name val="Calibri"/>
        <scheme val="none"/>
      </font>
      <alignment vertical="center" readingOrder="0"/>
    </dxf>
  </rfmt>
  <rfmt sheetId="9" s="1" sqref="S191" start="0" length="0">
    <dxf>
      <font>
        <sz val="10"/>
        <color auto="1"/>
        <name val="Calibri"/>
        <scheme val="none"/>
      </font>
      <alignment vertical="center" readingOrder="0"/>
    </dxf>
  </rfmt>
  <rfmt sheetId="9" s="1" sqref="T191" start="0" length="0">
    <dxf>
      <font>
        <sz val="10"/>
        <color auto="1"/>
        <name val="Calibri"/>
        <scheme val="none"/>
      </font>
      <alignment vertical="center" readingOrder="0"/>
    </dxf>
  </rfmt>
  <rfmt sheetId="9" s="1" sqref="U191" start="0" length="0">
    <dxf>
      <font>
        <sz val="10"/>
        <color auto="1"/>
        <name val="Calibri"/>
        <scheme val="none"/>
      </font>
      <alignment vertical="center" readingOrder="0"/>
    </dxf>
  </rfmt>
  <rfmt sheetId="9" s="1" sqref="V191" start="0" length="0">
    <dxf>
      <font>
        <sz val="10"/>
        <color auto="1"/>
        <name val="Calibri"/>
        <scheme val="none"/>
      </font>
      <alignment vertical="center" readingOrder="0"/>
    </dxf>
  </rfmt>
  <rfmt sheetId="9" s="1" sqref="W191" start="0" length="0">
    <dxf>
      <font>
        <sz val="10"/>
        <color auto="1"/>
        <name val="Calibri"/>
        <scheme val="none"/>
      </font>
      <alignment vertical="center" readingOrder="0"/>
    </dxf>
  </rfmt>
  <rfmt sheetId="9" s="1" sqref="A199:XFD199" start="0" length="0">
    <dxf>
      <font>
        <sz val="10"/>
        <color auto="1"/>
        <name val="Calibri"/>
        <scheme val="none"/>
      </font>
      <alignment vertical="center" readingOrder="0"/>
    </dxf>
  </rfmt>
  <rcc rId="3212" sId="9" odxf="1" s="1" dxf="1">
    <nc r="A200">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13" sId="9" odxf="1" s="1" dxf="1">
    <nc r="B200" t="inlineStr">
      <is>
        <t>Previous 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4" sId="9" odxf="1" s="1" dxf="1">
    <nc r="C200">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5" sId="9" odxf="1" s="1" dxf="1">
    <nc r="D200" t="inlineStr">
      <is>
        <t>Previous_PCI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6" sId="9" odxf="1" s="1" dxf="1">
    <nc r="E200" t="inlineStr">
      <is>
        <t>Percutaneous coronary intervention  (PCI)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17" sId="9" odxf="1" s="1" dxf="1">
    <nc r="F200" t="inlineStr">
      <is>
        <t>Ischemic_heart_disease=Yes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18" sId="9" odxf="1" s="1" dxf="1">
    <nc r="G2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19" sId="9" odxf="1" s="1" dxf="1">
    <nc r="H2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2" start="0" length="0">
    <dxf>
      <font>
        <sz val="10"/>
        <color auto="1"/>
        <name val="Calibri"/>
        <scheme val="none"/>
      </font>
      <alignment vertical="center" readingOrder="0"/>
    </dxf>
  </rfmt>
  <rfmt sheetId="9" s="1" sqref="J192" start="0" length="0">
    <dxf>
      <font>
        <sz val="10"/>
        <color auto="1"/>
        <name val="Calibri"/>
        <scheme val="none"/>
      </font>
      <alignment vertical="center" readingOrder="0"/>
    </dxf>
  </rfmt>
  <rfmt sheetId="9" s="1" sqref="K192" start="0" length="0">
    <dxf>
      <font>
        <sz val="10"/>
        <color auto="1"/>
        <name val="Calibri"/>
        <scheme val="none"/>
      </font>
      <alignment vertical="center" readingOrder="0"/>
    </dxf>
  </rfmt>
  <rfmt sheetId="9" s="1" sqref="L192" start="0" length="0">
    <dxf>
      <font>
        <sz val="10"/>
        <color auto="1"/>
        <name val="Calibri"/>
        <scheme val="none"/>
      </font>
      <alignment vertical="center" readingOrder="0"/>
    </dxf>
  </rfmt>
  <rfmt sheetId="9" s="1" sqref="M192" start="0" length="0">
    <dxf>
      <font>
        <sz val="10"/>
        <color auto="1"/>
        <name val="Calibri"/>
        <scheme val="none"/>
      </font>
      <alignment vertical="center" readingOrder="0"/>
    </dxf>
  </rfmt>
  <rcc rId="3220" sId="9" odxf="1" s="1" dxf="1">
    <nc r="N200">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2" start="0" length="0">
    <dxf>
      <font>
        <sz val="10"/>
        <color auto="1"/>
        <name val="Calibri"/>
        <scheme val="none"/>
      </font>
      <alignment horizontal="center" vertical="center" readingOrder="0"/>
    </dxf>
  </rfmt>
  <rcc rId="3221" sId="9" odxf="1" s="1" dxf="1">
    <nc r="P2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2" start="0" length="0">
    <dxf>
      <font>
        <sz val="10"/>
        <color auto="1"/>
        <name val="Calibri"/>
        <scheme val="none"/>
      </font>
      <alignment vertical="center" readingOrder="0"/>
    </dxf>
  </rfmt>
  <rfmt sheetId="9" s="1" sqref="R192" start="0" length="0">
    <dxf>
      <font>
        <sz val="10"/>
        <color auto="1"/>
        <name val="Calibri"/>
        <scheme val="none"/>
      </font>
      <alignment vertical="center" readingOrder="0"/>
    </dxf>
  </rfmt>
  <rfmt sheetId="9" s="1" sqref="S192" start="0" length="0">
    <dxf>
      <font>
        <sz val="10"/>
        <color auto="1"/>
        <name val="Calibri"/>
        <scheme val="none"/>
      </font>
      <alignment vertical="center" readingOrder="0"/>
    </dxf>
  </rfmt>
  <rfmt sheetId="9" s="1" sqref="T192" start="0" length="0">
    <dxf>
      <font>
        <sz val="10"/>
        <color auto="1"/>
        <name val="Calibri"/>
        <scheme val="none"/>
      </font>
      <alignment vertical="center" readingOrder="0"/>
    </dxf>
  </rfmt>
  <rfmt sheetId="9" s="1" sqref="U192" start="0" length="0">
    <dxf>
      <font>
        <sz val="10"/>
        <color auto="1"/>
        <name val="Calibri"/>
        <scheme val="none"/>
      </font>
      <alignment vertical="center" readingOrder="0"/>
    </dxf>
  </rfmt>
  <rfmt sheetId="9" s="1" sqref="V192" start="0" length="0">
    <dxf>
      <font>
        <sz val="10"/>
        <color auto="1"/>
        <name val="Calibri"/>
        <scheme val="none"/>
      </font>
      <alignment vertical="center" readingOrder="0"/>
    </dxf>
  </rfmt>
  <rfmt sheetId="9" s="1" sqref="W192" start="0" length="0">
    <dxf>
      <font>
        <sz val="10"/>
        <color auto="1"/>
        <name val="Calibri"/>
        <scheme val="none"/>
      </font>
      <alignment vertical="center" readingOrder="0"/>
    </dxf>
  </rfmt>
  <rfmt sheetId="9" s="1" sqref="A200:XFD200" start="0" length="0">
    <dxf>
      <font>
        <sz val="10"/>
        <color auto="1"/>
        <name val="Calibri"/>
        <scheme val="none"/>
      </font>
      <alignment vertical="center" readingOrder="0"/>
    </dxf>
  </rfmt>
  <rcc rId="3222" sId="9" odxf="1" s="1" dxf="1">
    <nc r="A201">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23" sId="9" odxf="1" s="1" dxf="1">
    <nc r="B201" t="inlineStr">
      <is>
        <t>PCI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4" sId="9" odxf="1" s="1" dxf="1">
    <nc r="C201">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5" sId="9" odxf="1" s="1" dxf="1">
    <nc r="D201" t="inlineStr">
      <is>
        <t>PCI_with_stent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6" sId="9" odxf="1" s="1" dxf="1">
    <nc r="E201" t="inlineStr">
      <is>
        <t>PCI with stent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27" sId="9" odxf="1" s="1" dxf="1">
    <nc r="F201"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28" sId="9" odxf="1" s="1" dxf="1">
    <nc r="G20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29" sId="9" odxf="1" s="1" dxf="1">
    <nc r="H20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3" start="0" length="0">
    <dxf>
      <font>
        <sz val="10"/>
        <color auto="1"/>
        <name val="Calibri"/>
        <scheme val="none"/>
      </font>
      <alignment vertical="center" readingOrder="0"/>
    </dxf>
  </rfmt>
  <rfmt sheetId="9" s="1" sqref="J193" start="0" length="0">
    <dxf>
      <font>
        <sz val="10"/>
        <color auto="1"/>
        <name val="Calibri"/>
        <scheme val="none"/>
      </font>
      <alignment vertical="center" readingOrder="0"/>
    </dxf>
  </rfmt>
  <rfmt sheetId="9" s="1" sqref="K193" start="0" length="0">
    <dxf>
      <font>
        <sz val="10"/>
        <color auto="1"/>
        <name val="Calibri"/>
        <scheme val="none"/>
      </font>
      <alignment vertical="center" readingOrder="0"/>
    </dxf>
  </rfmt>
  <rfmt sheetId="9" s="1" sqref="L193" start="0" length="0">
    <dxf>
      <font>
        <sz val="10"/>
        <color auto="1"/>
        <name val="Calibri"/>
        <scheme val="none"/>
      </font>
      <alignment vertical="center" readingOrder="0"/>
    </dxf>
  </rfmt>
  <rfmt sheetId="9" s="1" sqref="M193" start="0" length="0">
    <dxf>
      <font>
        <sz val="10"/>
        <color auto="1"/>
        <name val="Calibri"/>
        <scheme val="none"/>
      </font>
      <alignment vertical="center" readingOrder="0"/>
    </dxf>
  </rfmt>
  <rcc rId="3230" sId="9" odxf="1" s="1" dxf="1">
    <nc r="N201">
      <v>142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3" start="0" length="0">
    <dxf>
      <font>
        <sz val="10"/>
        <color auto="1"/>
        <name val="Calibri"/>
        <scheme val="none"/>
      </font>
      <alignment horizontal="center" vertical="center" readingOrder="0"/>
    </dxf>
  </rfmt>
  <rcc rId="3231" sId="9" odxf="1" s="1" dxf="1">
    <nc r="P2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3" start="0" length="0">
    <dxf>
      <font>
        <sz val="10"/>
        <color auto="1"/>
        <name val="Calibri"/>
        <scheme val="none"/>
      </font>
      <alignment vertical="center" readingOrder="0"/>
    </dxf>
  </rfmt>
  <rfmt sheetId="9" s="1" sqref="R193" start="0" length="0">
    <dxf>
      <font>
        <sz val="10"/>
        <color auto="1"/>
        <name val="Calibri"/>
        <scheme val="none"/>
      </font>
      <alignment vertical="center" readingOrder="0"/>
    </dxf>
  </rfmt>
  <rfmt sheetId="9" s="1" sqref="S193" start="0" length="0">
    <dxf>
      <font>
        <sz val="10"/>
        <color auto="1"/>
        <name val="Calibri"/>
        <scheme val="none"/>
      </font>
      <alignment vertical="center" readingOrder="0"/>
    </dxf>
  </rfmt>
  <rfmt sheetId="9" s="1" sqref="T193" start="0" length="0">
    <dxf>
      <font>
        <sz val="10"/>
        <color auto="1"/>
        <name val="Calibri"/>
        <scheme val="none"/>
      </font>
      <alignment vertical="center" readingOrder="0"/>
    </dxf>
  </rfmt>
  <rfmt sheetId="9" s="1" sqref="U193" start="0" length="0">
    <dxf>
      <font>
        <sz val="10"/>
        <color auto="1"/>
        <name val="Calibri"/>
        <scheme val="none"/>
      </font>
      <alignment vertical="center" readingOrder="0"/>
    </dxf>
  </rfmt>
  <rfmt sheetId="9" s="1" sqref="V193" start="0" length="0">
    <dxf>
      <font>
        <sz val="10"/>
        <color auto="1"/>
        <name val="Calibri"/>
        <scheme val="none"/>
      </font>
      <alignment vertical="center" readingOrder="0"/>
    </dxf>
  </rfmt>
  <rfmt sheetId="9" s="1" sqref="W193" start="0" length="0">
    <dxf>
      <font>
        <sz val="10"/>
        <color auto="1"/>
        <name val="Calibri"/>
        <scheme val="none"/>
      </font>
      <alignment vertical="center" readingOrder="0"/>
    </dxf>
  </rfmt>
  <rfmt sheetId="9" s="1" sqref="A201:XFD201" start="0" length="0">
    <dxf>
      <font>
        <sz val="10"/>
        <color auto="1"/>
        <name val="Calibri"/>
        <scheme val="none"/>
      </font>
      <alignment vertical="center" readingOrder="0"/>
    </dxf>
  </rfmt>
  <rcc rId="3232" sId="9" odxf="1" s="1" dxf="1">
    <nc r="A20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33" sId="9" odxf="1" s="1" dxf="1">
    <nc r="B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4" sId="9" odxf="1" s="1" dxf="1">
    <nc r="C202">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5" sId="9" odxf="1" s="1" dxf="1">
    <nc r="D202" t="inlineStr">
      <is>
        <t>PCI_date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6" sId="9" odxf="1" s="1" dxf="1">
    <nc r="E202" t="inlineStr">
      <is>
        <t>PCI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37" sId="9" odxf="1" s="1" dxf="1">
    <nc r="F202" t="inlineStr">
      <is>
        <t>Previous_PCI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38" sId="9" odxf="1" s="1" dxf="1">
    <nc r="G20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194" start="0" length="0">
    <dxf>
      <font>
        <sz val="10"/>
        <color auto="1"/>
        <name val="Calibri"/>
        <scheme val="none"/>
      </font>
      <alignment vertical="center" readingOrder="0"/>
    </dxf>
  </rfmt>
  <rfmt sheetId="9" s="1" sqref="I194" start="0" length="0">
    <dxf>
      <font>
        <sz val="10"/>
        <color auto="1"/>
        <name val="Calibri"/>
        <scheme val="none"/>
      </font>
      <alignment vertical="center" readingOrder="0"/>
    </dxf>
  </rfmt>
  <rfmt sheetId="9" s="1" sqref="J194" start="0" length="0">
    <dxf>
      <font>
        <sz val="10"/>
        <color auto="1"/>
        <name val="Calibri"/>
        <scheme val="none"/>
      </font>
      <alignment vertical="center" readingOrder="0"/>
    </dxf>
  </rfmt>
  <rfmt sheetId="9" s="1" sqref="K194" start="0" length="0">
    <dxf>
      <font>
        <sz val="10"/>
        <color auto="1"/>
        <name val="Calibri"/>
        <scheme val="none"/>
      </font>
      <alignment vertical="center" readingOrder="0"/>
    </dxf>
  </rfmt>
  <rfmt sheetId="9" s="1" sqref="L194" start="0" length="0">
    <dxf>
      <font>
        <sz val="10"/>
        <color auto="1"/>
        <name val="Calibri"/>
        <scheme val="none"/>
      </font>
      <alignment vertical="center" readingOrder="0"/>
    </dxf>
  </rfmt>
  <rcc rId="3239" sId="9" odxf="1" s="1" dxf="1">
    <nc r="M20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0" sId="9" odxf="1" s="1" dxf="1">
    <nc r="N202">
      <v>143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4" start="0" length="0">
    <dxf>
      <font>
        <sz val="10"/>
        <color auto="1"/>
        <name val="Calibri"/>
        <scheme val="none"/>
      </font>
      <alignment horizontal="center" vertical="center" readingOrder="0"/>
    </dxf>
  </rfmt>
  <rcc rId="3241" sId="9" odxf="1" s="1" dxf="1">
    <nc r="P2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4" start="0" length="0">
    <dxf>
      <font>
        <sz val="10"/>
        <color auto="1"/>
        <name val="Calibri"/>
        <scheme val="none"/>
      </font>
      <alignment vertical="center" readingOrder="0"/>
    </dxf>
  </rfmt>
  <rfmt sheetId="9" s="1" sqref="R194" start="0" length="0">
    <dxf>
      <font>
        <sz val="10"/>
        <color auto="1"/>
        <name val="Calibri"/>
        <scheme val="none"/>
      </font>
      <alignment vertical="center" readingOrder="0"/>
    </dxf>
  </rfmt>
  <rfmt sheetId="9" s="1" sqref="S194" start="0" length="0">
    <dxf>
      <font>
        <sz val="10"/>
        <color auto="1"/>
        <name val="Calibri"/>
        <scheme val="none"/>
      </font>
      <alignment vertical="center" readingOrder="0"/>
    </dxf>
  </rfmt>
  <rfmt sheetId="9" s="1" sqref="T194" start="0" length="0">
    <dxf>
      <font>
        <sz val="10"/>
        <color auto="1"/>
        <name val="Calibri"/>
        <scheme val="none"/>
      </font>
      <alignment vertical="center" readingOrder="0"/>
    </dxf>
  </rfmt>
  <rfmt sheetId="9" s="1" sqref="U194" start="0" length="0">
    <dxf>
      <font>
        <sz val="10"/>
        <color auto="1"/>
        <name val="Calibri"/>
        <scheme val="none"/>
      </font>
      <alignment vertical="center" readingOrder="0"/>
    </dxf>
  </rfmt>
  <rfmt sheetId="9" s="1" sqref="V194" start="0" length="0">
    <dxf>
      <font>
        <sz val="10"/>
        <color auto="1"/>
        <name val="Calibri"/>
        <scheme val="none"/>
      </font>
      <alignment vertical="center" readingOrder="0"/>
    </dxf>
  </rfmt>
  <rfmt sheetId="9" s="1" sqref="W194" start="0" length="0">
    <dxf>
      <font>
        <sz val="10"/>
        <color auto="1"/>
        <name val="Calibri"/>
        <scheme val="none"/>
      </font>
      <alignment vertical="center" readingOrder="0"/>
    </dxf>
  </rfmt>
  <rfmt sheetId="9" s="1" sqref="A202:XFD202" start="0" length="0">
    <dxf>
      <font>
        <sz val="10"/>
        <color auto="1"/>
        <name val="Calibri"/>
        <scheme val="none"/>
      </font>
      <alignment vertical="center" readingOrder="0"/>
    </dxf>
  </rfmt>
  <rcc rId="3242" sId="9" odxf="1" s="1" dxf="1">
    <nc r="A203">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43" sId="9" odxf="1" s="1" dxf="1">
    <nc r="B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4" sId="9" odxf="1" s="1" dxf="1">
    <nc r="C203">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5" sId="9" odxf="1" s="1" dxf="1">
    <nc r="D203" t="inlineStr">
      <is>
        <t>Drug_eluting_stent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46" sId="9" odxf="1" s="1" dxf="1">
    <nc r="E203" t="inlineStr">
      <is>
        <t>Drug eluting stent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47" sId="9" odxf="1" s="1" dxf="1">
    <nc r="F203" t="inlineStr">
      <is>
        <t>PCI_with_stent=Yes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8" sId="9" odxf="1" s="1" dxf="1">
    <nc r="G2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49" sId="9" odxf="1" s="1" dxf="1">
    <nc r="H2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5" start="0" length="0">
    <dxf>
      <font>
        <sz val="10"/>
        <color auto="1"/>
        <name val="Calibri"/>
        <scheme val="none"/>
      </font>
      <alignment vertical="center" readingOrder="0"/>
    </dxf>
  </rfmt>
  <rcc rId="3250" sId="9" odxf="1" s="1" dxf="1">
    <nc r="J20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51" sId="9" odxf="1" s="1" dxf="1">
    <nc r="K20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5" start="0" length="0">
    <dxf>
      <font>
        <sz val="10"/>
        <color indexed="8"/>
        <name val="Calibri"/>
        <scheme val="none"/>
      </font>
    </dxf>
  </rfmt>
  <rfmt sheetId="9" s="1" sqref="M195" start="0" length="0">
    <dxf>
      <font>
        <sz val="10"/>
        <color indexed="8"/>
        <name val="Calibri"/>
        <scheme val="none"/>
      </font>
    </dxf>
  </rfmt>
  <rcc rId="3252" sId="9" odxf="1" s="1" dxf="1">
    <nc r="N203">
      <v>144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5" start="0" length="0">
    <dxf>
      <font>
        <sz val="10"/>
        <color indexed="8"/>
        <name val="Calibri"/>
        <scheme val="none"/>
      </font>
      <alignment horizontal="center" readingOrder="0"/>
    </dxf>
  </rfmt>
  <rcc rId="3253" sId="9" odxf="1" s="1" dxf="1">
    <nc r="P2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5" start="0" length="0">
    <dxf>
      <font>
        <sz val="10"/>
        <color auto="1"/>
        <name val="Calibri"/>
        <scheme val="none"/>
      </font>
      <alignment vertical="center" readingOrder="0"/>
    </dxf>
  </rfmt>
  <rfmt sheetId="9" s="1" sqref="R195" start="0" length="0">
    <dxf>
      <font>
        <sz val="10"/>
        <color auto="1"/>
        <name val="Calibri"/>
        <scheme val="none"/>
      </font>
      <alignment vertical="center" readingOrder="0"/>
    </dxf>
  </rfmt>
  <rfmt sheetId="9" s="1" sqref="S195" start="0" length="0">
    <dxf>
      <font>
        <sz val="10"/>
        <color auto="1"/>
        <name val="Calibri"/>
        <scheme val="none"/>
      </font>
      <alignment vertical="center" readingOrder="0"/>
    </dxf>
  </rfmt>
  <rfmt sheetId="9" s="1" sqref="T195" start="0" length="0">
    <dxf>
      <font>
        <sz val="10"/>
        <color auto="1"/>
        <name val="Calibri"/>
        <scheme val="none"/>
      </font>
      <alignment vertical="center" readingOrder="0"/>
    </dxf>
  </rfmt>
  <rfmt sheetId="9" s="1" sqref="U195" start="0" length="0">
    <dxf>
      <font>
        <sz val="10"/>
        <color auto="1"/>
        <name val="Calibri"/>
        <scheme val="none"/>
      </font>
      <alignment vertical="center" readingOrder="0"/>
    </dxf>
  </rfmt>
  <rfmt sheetId="9" s="1" sqref="V195" start="0" length="0">
    <dxf>
      <font>
        <sz val="10"/>
        <color auto="1"/>
        <name val="Calibri"/>
        <scheme val="none"/>
      </font>
      <alignment vertical="center" readingOrder="0"/>
    </dxf>
  </rfmt>
  <rfmt sheetId="9" s="1" sqref="W195" start="0" length="0">
    <dxf>
      <font>
        <sz val="10"/>
        <color auto="1"/>
        <name val="Calibri"/>
        <scheme val="none"/>
      </font>
      <alignment vertical="center" readingOrder="0"/>
    </dxf>
  </rfmt>
  <rfmt sheetId="9" s="1" sqref="A203:XFD203" start="0" length="0">
    <dxf>
      <font>
        <sz val="10"/>
        <color auto="1"/>
        <name val="Calibri"/>
        <scheme val="none"/>
      </font>
      <alignment vertical="center" readingOrder="0"/>
    </dxf>
  </rfmt>
  <rcc rId="3254" sId="9" odxf="1" s="1" dxf="1">
    <nc r="A204">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55" sId="9" odxf="1" s="1" dxf="1">
    <nc r="B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6" sId="9" odxf="1" s="1" dxf="1">
    <nc r="C204">
      <v>131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7" sId="9" odxf="1" s="1" dxf="1">
    <nc r="D204" t="inlineStr">
      <is>
        <t>Heart_failure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58" sId="9" odxf="1" s="1" dxf="1">
    <nc r="E204" t="inlineStr">
      <is>
        <t>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59" sId="9" odxf="1" s="1" dxf="1">
    <nc r="F2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0" sId="9" odxf="1" s="1" dxf="1">
    <nc r="G2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1" sId="9" odxf="1" s="1" dxf="1">
    <nc r="H2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6" start="0" length="0">
    <dxf>
      <font>
        <sz val="10"/>
        <color auto="1"/>
        <name val="Calibri"/>
        <scheme val="none"/>
      </font>
      <alignment vertical="center" readingOrder="0"/>
    </dxf>
  </rfmt>
  <rcc rId="3262" sId="9" odxf="1" s="1" dxf="1">
    <nc r="J2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63" sId="9" odxf="1" s="1" dxf="1">
    <nc r="K2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6" start="0" length="0">
    <dxf>
      <font>
        <sz val="10"/>
        <color indexed="8"/>
        <name val="Calibri"/>
        <scheme val="none"/>
      </font>
    </dxf>
  </rfmt>
  <rfmt sheetId="9" s="1" sqref="M196" start="0" length="0">
    <dxf>
      <font>
        <sz val="10"/>
        <color indexed="8"/>
        <name val="Calibri"/>
        <scheme val="none"/>
      </font>
    </dxf>
  </rfmt>
  <rcc rId="3264" sId="9" odxf="1" s="1" dxf="1">
    <nc r="N204">
      <v>145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6" start="0" length="0">
    <dxf>
      <font>
        <sz val="10"/>
        <color indexed="8"/>
        <name val="Calibri"/>
        <scheme val="none"/>
      </font>
      <alignment horizontal="center" readingOrder="0"/>
    </dxf>
  </rfmt>
  <rcc rId="3265" sId="9" odxf="1" s="1" dxf="1">
    <nc r="P2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6" start="0" length="0">
    <dxf>
      <font>
        <sz val="10"/>
        <color auto="1"/>
        <name val="Calibri"/>
        <scheme val="none"/>
      </font>
      <alignment vertical="center" readingOrder="0"/>
    </dxf>
  </rfmt>
  <rfmt sheetId="9" s="1" sqref="R196" start="0" length="0">
    <dxf>
      <font>
        <sz val="10"/>
        <color auto="1"/>
        <name val="Calibri"/>
        <scheme val="none"/>
      </font>
      <alignment vertical="center" readingOrder="0"/>
    </dxf>
  </rfmt>
  <rfmt sheetId="9" s="1" sqref="S196" start="0" length="0">
    <dxf>
      <font>
        <sz val="10"/>
        <color auto="1"/>
        <name val="Calibri"/>
        <scheme val="none"/>
      </font>
      <alignment vertical="center" readingOrder="0"/>
    </dxf>
  </rfmt>
  <rfmt sheetId="9" s="1" sqref="T196" start="0" length="0">
    <dxf>
      <font>
        <sz val="10"/>
        <color auto="1"/>
        <name val="Calibri"/>
        <scheme val="none"/>
      </font>
      <alignment vertical="center" readingOrder="0"/>
    </dxf>
  </rfmt>
  <rfmt sheetId="9" s="1" sqref="U196" start="0" length="0">
    <dxf>
      <font>
        <sz val="10"/>
        <color auto="1"/>
        <name val="Calibri"/>
        <scheme val="none"/>
      </font>
      <alignment vertical="center" readingOrder="0"/>
    </dxf>
  </rfmt>
  <rfmt sheetId="9" s="1" sqref="V196" start="0" length="0">
    <dxf>
      <font>
        <sz val="10"/>
        <color auto="1"/>
        <name val="Calibri"/>
        <scheme val="none"/>
      </font>
      <alignment vertical="center" readingOrder="0"/>
    </dxf>
  </rfmt>
  <rfmt sheetId="9" s="1" sqref="W196" start="0" length="0">
    <dxf>
      <font>
        <sz val="10"/>
        <color auto="1"/>
        <name val="Calibri"/>
        <scheme val="none"/>
      </font>
      <alignment vertical="center" readingOrder="0"/>
    </dxf>
  </rfmt>
  <rfmt sheetId="9" s="1" sqref="A204:XFD204" start="0" length="0">
    <dxf>
      <font>
        <sz val="10"/>
        <color auto="1"/>
        <name val="Calibri"/>
        <scheme val="none"/>
      </font>
      <alignment vertical="center" readingOrder="0"/>
    </dxf>
  </rfmt>
  <rcc rId="3266" sId="9" odxf="1" s="1" dxf="1">
    <nc r="A205">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67" sId="9" odxf="1" s="1" dxf="1">
    <nc r="B205" t="inlineStr">
      <is>
        <t>NHYA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8" sId="9" odxf="1" s="1" dxf="1">
    <nc r="C205">
      <v>133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69" sId="9" odxf="1" s="1" dxf="1">
    <nc r="D205" t="inlineStr">
      <is>
        <t>NHYA_dyspnea_grade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0" sId="9" odxf="1" s="1" dxf="1">
    <nc r="E205" t="inlineStr">
      <is>
        <t>NYHA dyspnea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71" sId="9" odxf="1" s="1" dxf="1">
    <nc r="F205"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2" sId="9" odxf="1" s="1" dxf="1">
    <nc r="G20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73" sId="9" odxf="1" s="1" dxf="1">
    <nc r="H205" t="inlineStr">
      <is>
        <t>NYHA_Class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197" start="0" length="0">
    <dxf>
      <font>
        <sz val="10"/>
        <color auto="1"/>
        <name val="Calibri"/>
        <scheme val="none"/>
      </font>
      <alignment vertical="center" readingOrder="0"/>
    </dxf>
  </rfmt>
  <rfmt sheetId="9" s="1" sqref="J197" start="0" length="0">
    <dxf>
      <font>
        <sz val="10"/>
        <color auto="1"/>
        <name val="Calibri"/>
        <scheme val="none"/>
      </font>
      <alignment vertical="center" readingOrder="0"/>
    </dxf>
  </rfmt>
  <rfmt sheetId="9" s="1" sqref="K197" start="0" length="0">
    <dxf>
      <font>
        <sz val="10"/>
        <color auto="1"/>
        <name val="Calibri"/>
        <scheme val="none"/>
      </font>
      <alignment vertical="center" readingOrder="0"/>
    </dxf>
  </rfmt>
  <rfmt sheetId="9" s="1" sqref="L197" start="0" length="0">
    <dxf>
      <font>
        <sz val="10"/>
        <color auto="1"/>
        <name val="Calibri"/>
        <scheme val="none"/>
      </font>
      <alignment vertical="center" readingOrder="0"/>
    </dxf>
  </rfmt>
  <rfmt sheetId="9" s="1" sqref="M197" start="0" length="0">
    <dxf>
      <font>
        <sz val="10"/>
        <color auto="1"/>
        <name val="Calibri"/>
        <scheme val="none"/>
      </font>
      <alignment vertical="center" readingOrder="0"/>
    </dxf>
  </rfmt>
  <rcc rId="3274" sId="9" odxf="1" s="1" dxf="1">
    <nc r="N205">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7" start="0" length="0">
    <dxf>
      <font>
        <sz val="10"/>
        <color auto="1"/>
        <name val="Calibri"/>
        <scheme val="none"/>
      </font>
      <alignment horizontal="center" vertical="center" readingOrder="0"/>
    </dxf>
  </rfmt>
  <rcc rId="3275" sId="9" odxf="1" s="1" dxf="1">
    <nc r="P2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7" start="0" length="0">
    <dxf>
      <font>
        <sz val="10"/>
        <color auto="1"/>
        <name val="Calibri"/>
        <scheme val="none"/>
      </font>
      <alignment vertical="center" readingOrder="0"/>
    </dxf>
  </rfmt>
  <rfmt sheetId="9" s="1" sqref="R197" start="0" length="0">
    <dxf>
      <font>
        <sz val="10"/>
        <color auto="1"/>
        <name val="Calibri"/>
        <scheme val="none"/>
      </font>
      <alignment vertical="center" readingOrder="0"/>
    </dxf>
  </rfmt>
  <rfmt sheetId="9" s="1" sqref="S197" start="0" length="0">
    <dxf>
      <font>
        <sz val="10"/>
        <color auto="1"/>
        <name val="Calibri"/>
        <scheme val="none"/>
      </font>
      <alignment vertical="center" readingOrder="0"/>
    </dxf>
  </rfmt>
  <rfmt sheetId="9" s="1" sqref="T197" start="0" length="0">
    <dxf>
      <font>
        <sz val="10"/>
        <color auto="1"/>
        <name val="Calibri"/>
        <scheme val="none"/>
      </font>
      <alignment vertical="center" readingOrder="0"/>
    </dxf>
  </rfmt>
  <rfmt sheetId="9" s="1" sqref="U197" start="0" length="0">
    <dxf>
      <font>
        <sz val="10"/>
        <color auto="1"/>
        <name val="Calibri"/>
        <scheme val="none"/>
      </font>
      <alignment vertical="center" readingOrder="0"/>
    </dxf>
  </rfmt>
  <rfmt sheetId="9" s="1" sqref="V197" start="0" length="0">
    <dxf>
      <font>
        <sz val="10"/>
        <color auto="1"/>
        <name val="Calibri"/>
        <scheme val="none"/>
      </font>
      <alignment vertical="center" readingOrder="0"/>
    </dxf>
  </rfmt>
  <rfmt sheetId="9" s="1" sqref="W197" start="0" length="0">
    <dxf>
      <font>
        <sz val="10"/>
        <color auto="1"/>
        <name val="Calibri"/>
        <scheme val="none"/>
      </font>
      <alignment vertical="center" readingOrder="0"/>
    </dxf>
  </rfmt>
  <rfmt sheetId="9" s="1" sqref="A205:XFD205" start="0" length="0">
    <dxf>
      <font>
        <sz val="10"/>
        <color auto="1"/>
        <name val="Calibri"/>
        <scheme val="none"/>
      </font>
      <alignment vertical="center" readingOrder="0"/>
    </dxf>
  </rfmt>
  <rcc rId="3276" sId="9" odxf="1" s="1" dxf="1">
    <nc r="A206">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77" sId="9" odxf="1" s="1" dxf="1">
    <nc r="B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8" sId="9" odxf="1" s="1" dxf="1">
    <nc r="C206">
      <v>134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79" sId="9" odxf="1" s="1" dxf="1">
    <nc r="D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0" sId="9" odxf="1" s="1" dxf="1">
    <nc r="E206" t="inlineStr">
      <is>
        <t>Cardiomyopathy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81" sId="9" odxf="1" s="1" dxf="1">
    <nc r="F20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2" sId="9" odxf="1" s="1" dxf="1">
    <nc r="G20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83" sId="9" odxf="1" s="1" dxf="1">
    <nc r="H20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8" start="0" length="0">
    <dxf>
      <font>
        <sz val="10"/>
        <color auto="1"/>
        <name val="Calibri"/>
        <scheme val="none"/>
      </font>
      <alignment vertical="center" readingOrder="0"/>
    </dxf>
  </rfmt>
  <rcc rId="3284" sId="9" odxf="1" s="1" dxf="1">
    <nc r="J20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85" sId="9" odxf="1" s="1" dxf="1">
    <nc r="K20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198" start="0" length="0">
    <dxf>
      <font>
        <sz val="10"/>
        <color auto="1"/>
        <name val="Calibri"/>
        <scheme val="none"/>
      </font>
      <alignment vertical="center" readingOrder="0"/>
    </dxf>
  </rfmt>
  <rfmt sheetId="9" s="1" sqref="M198" start="0" length="0">
    <dxf>
      <font>
        <sz val="10"/>
        <color auto="1"/>
        <name val="Calibri"/>
        <scheme val="none"/>
      </font>
      <alignment vertical="center" readingOrder="0"/>
    </dxf>
  </rfmt>
  <rcc rId="3286" sId="9" odxf="1" s="1" dxf="1">
    <nc r="N206">
      <v>147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8" start="0" length="0">
    <dxf>
      <font>
        <sz val="10"/>
        <color indexed="8"/>
        <name val="Calibri"/>
        <scheme val="none"/>
      </font>
      <alignment horizontal="center" readingOrder="0"/>
    </dxf>
  </rfmt>
  <rcc rId="3287" sId="9" odxf="1" s="1" dxf="1">
    <nc r="P2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8" start="0" length="0">
    <dxf>
      <font>
        <sz val="10"/>
        <color auto="1"/>
        <name val="Calibri"/>
        <scheme val="none"/>
      </font>
      <alignment vertical="center" readingOrder="0"/>
    </dxf>
  </rfmt>
  <rfmt sheetId="9" s="1" sqref="R198" start="0" length="0">
    <dxf>
      <font>
        <sz val="10"/>
        <color auto="1"/>
        <name val="Calibri"/>
        <scheme val="none"/>
      </font>
      <alignment vertical="center" readingOrder="0"/>
    </dxf>
  </rfmt>
  <rfmt sheetId="9" s="1" sqref="S198" start="0" length="0">
    <dxf>
      <font>
        <sz val="10"/>
        <color auto="1"/>
        <name val="Calibri"/>
        <scheme val="none"/>
      </font>
      <alignment vertical="center" readingOrder="0"/>
    </dxf>
  </rfmt>
  <rfmt sheetId="9" s="1" sqref="T198" start="0" length="0">
    <dxf>
      <font>
        <sz val="10"/>
        <color auto="1"/>
        <name val="Calibri"/>
        <scheme val="none"/>
      </font>
      <alignment vertical="center" readingOrder="0"/>
    </dxf>
  </rfmt>
  <rfmt sheetId="9" s="1" sqref="U198" start="0" length="0">
    <dxf>
      <font>
        <sz val="10"/>
        <color auto="1"/>
        <name val="Calibri"/>
        <scheme val="none"/>
      </font>
      <alignment vertical="center" readingOrder="0"/>
    </dxf>
  </rfmt>
  <rfmt sheetId="9" s="1" sqref="V198" start="0" length="0">
    <dxf>
      <font>
        <sz val="10"/>
        <color auto="1"/>
        <name val="Calibri"/>
        <scheme val="none"/>
      </font>
      <alignment vertical="center" readingOrder="0"/>
    </dxf>
  </rfmt>
  <rfmt sheetId="9" s="1" sqref="W198" start="0" length="0">
    <dxf>
      <font>
        <sz val="10"/>
        <color auto="1"/>
        <name val="Calibri"/>
        <scheme val="none"/>
      </font>
      <alignment vertical="center" readingOrder="0"/>
    </dxf>
  </rfmt>
  <rfmt sheetId="9" s="1" sqref="A206:XFD206" start="0" length="0">
    <dxf>
      <font>
        <sz val="10"/>
        <color auto="1"/>
        <name val="Calibri"/>
        <scheme val="none"/>
      </font>
      <alignment vertical="center" readingOrder="0"/>
    </dxf>
  </rfmt>
  <rcc rId="3288" sId="9" odxf="1" s="1" dxf="1">
    <nc r="A207">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289" sId="9" odxf="1" s="1" dxf="1">
    <nc r="B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0" sId="9" odxf="1" s="1" dxf="1">
    <nc r="C207">
      <v>135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1" sId="9" odxf="1" s="1" dxf="1">
    <nc r="D207" t="inlineStr">
      <is>
        <t>Heart_failure_acute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2" sId="9" odxf="1" s="1" dxf="1">
    <nc r="E207" t="inlineStr">
      <is>
        <t>Acute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293" sId="9" odxf="1" s="1" dxf="1">
    <nc r="F207"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4" sId="9" odxf="1" s="1" dxf="1">
    <nc r="G2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295" sId="9" odxf="1" s="1" dxf="1">
    <nc r="H2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199" start="0" length="0">
    <dxf>
      <font>
        <sz val="10"/>
        <color auto="1"/>
        <name val="Calibri"/>
        <scheme val="none"/>
      </font>
      <alignment vertical="center" readingOrder="0"/>
    </dxf>
  </rfmt>
  <rcc rId="3296" sId="9" odxf="1" s="1" dxf="1">
    <nc r="J20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297" sId="9" odxf="1" s="1" dxf="1">
    <nc r="K20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199" start="0" length="0">
    <dxf>
      <font>
        <sz val="10"/>
        <color indexed="8"/>
        <name val="Calibri"/>
        <scheme val="none"/>
      </font>
    </dxf>
  </rfmt>
  <rfmt sheetId="9" s="1" sqref="M199" start="0" length="0">
    <dxf>
      <font>
        <sz val="10"/>
        <color indexed="8"/>
        <name val="Calibri"/>
        <scheme val="none"/>
      </font>
    </dxf>
  </rfmt>
  <rcc rId="3298" sId="9" odxf="1" s="1" dxf="1">
    <nc r="N207">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199" start="0" length="0">
    <dxf>
      <font>
        <sz val="10"/>
        <color indexed="8"/>
        <name val="Calibri"/>
        <scheme val="none"/>
      </font>
      <alignment horizontal="center" readingOrder="0"/>
    </dxf>
  </rfmt>
  <rcc rId="3299" sId="9" odxf="1" s="1" dxf="1">
    <nc r="P2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199" start="0" length="0">
    <dxf>
      <font>
        <sz val="10"/>
        <color auto="1"/>
        <name val="Calibri"/>
        <scheme val="none"/>
      </font>
      <alignment vertical="center" readingOrder="0"/>
    </dxf>
  </rfmt>
  <rfmt sheetId="9" s="1" sqref="R199" start="0" length="0">
    <dxf>
      <font>
        <sz val="10"/>
        <color auto="1"/>
        <name val="Calibri"/>
        <scheme val="none"/>
      </font>
      <alignment vertical="center" readingOrder="0"/>
    </dxf>
  </rfmt>
  <rfmt sheetId="9" s="1" sqref="S199" start="0" length="0">
    <dxf>
      <font>
        <sz val="10"/>
        <color auto="1"/>
        <name val="Calibri"/>
        <scheme val="none"/>
      </font>
      <alignment vertical="center" readingOrder="0"/>
    </dxf>
  </rfmt>
  <rfmt sheetId="9" s="1" sqref="T199" start="0" length="0">
    <dxf>
      <font>
        <sz val="10"/>
        <color auto="1"/>
        <name val="Calibri"/>
        <scheme val="none"/>
      </font>
      <alignment vertical="center" readingOrder="0"/>
    </dxf>
  </rfmt>
  <rfmt sheetId="9" s="1" sqref="U199" start="0" length="0">
    <dxf>
      <font>
        <sz val="10"/>
        <color auto="1"/>
        <name val="Calibri"/>
        <scheme val="none"/>
      </font>
      <alignment vertical="center" readingOrder="0"/>
    </dxf>
  </rfmt>
  <rfmt sheetId="9" s="1" sqref="V199" start="0" length="0">
    <dxf>
      <font>
        <sz val="10"/>
        <color auto="1"/>
        <name val="Calibri"/>
        <scheme val="none"/>
      </font>
      <alignment vertical="center" readingOrder="0"/>
    </dxf>
  </rfmt>
  <rfmt sheetId="9" s="1" sqref="W199" start="0" length="0">
    <dxf>
      <font>
        <sz val="10"/>
        <color auto="1"/>
        <name val="Calibri"/>
        <scheme val="none"/>
      </font>
      <alignment vertical="center" readingOrder="0"/>
    </dxf>
  </rfmt>
  <rfmt sheetId="9" s="1" sqref="A207:XFD207" start="0" length="0">
    <dxf>
      <font>
        <sz val="10"/>
        <color auto="1"/>
        <name val="Calibri"/>
        <scheme val="none"/>
      </font>
      <alignment vertical="center" readingOrder="0"/>
    </dxf>
  </rfmt>
  <rcc rId="3300" sId="9" odxf="1" s="1" dxf="1">
    <nc r="A208">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01" sId="9" odxf="1" s="1" dxf="1">
    <nc r="B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2" sId="9" odxf="1" s="1" dxf="1">
    <nc r="C208">
      <v>136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3" sId="9" odxf="1" s="1" dxf="1">
    <nc r="D208" t="inlineStr">
      <is>
        <t>Heart_failure_right_heart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04" sId="9" odxf="1" s="1" dxf="1">
    <nc r="E208" t="inlineStr">
      <is>
        <t>Right Heart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05" sId="9" odxf="1" s="1" dxf="1">
    <nc r="F208" t="inlineStr">
      <is>
        <t>Heart_failure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6" sId="9" odxf="1" s="1" dxf="1">
    <nc r="G20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7" sId="9" odxf="1" s="1" dxf="1">
    <nc r="H20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0" start="0" length="0">
    <dxf>
      <font>
        <sz val="10"/>
        <color auto="1"/>
        <name val="Calibri"/>
        <scheme val="none"/>
      </font>
      <alignment vertical="center" readingOrder="0"/>
    </dxf>
  </rfmt>
  <rcc rId="3308" sId="9" odxf="1" s="1" dxf="1">
    <nc r="J20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09" sId="9" odxf="1" s="1" dxf="1">
    <nc r="K20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0" start="0" length="0">
    <dxf>
      <font>
        <sz val="10"/>
        <color indexed="8"/>
        <name val="Calibri"/>
        <scheme val="none"/>
      </font>
    </dxf>
  </rfmt>
  <rfmt sheetId="9" s="1" sqref="M200" start="0" length="0">
    <dxf>
      <font>
        <sz val="10"/>
        <color indexed="8"/>
        <name val="Calibri"/>
        <scheme val="none"/>
      </font>
    </dxf>
  </rfmt>
  <rcc rId="3310" sId="9" odxf="1" s="1" dxf="1">
    <nc r="N208">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0" start="0" length="0">
    <dxf>
      <font>
        <sz val="10"/>
        <color auto="1"/>
        <name val="Calibri"/>
        <scheme val="none"/>
      </font>
      <alignment horizontal="center" vertical="center" readingOrder="0"/>
    </dxf>
  </rfmt>
  <rcc rId="3311" sId="9" odxf="1" s="1" dxf="1">
    <nc r="P2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0" start="0" length="0">
    <dxf>
      <font>
        <sz val="10"/>
        <color auto="1"/>
        <name val="Calibri"/>
        <scheme val="none"/>
      </font>
      <alignment vertical="center" readingOrder="0"/>
    </dxf>
  </rfmt>
  <rfmt sheetId="9" s="1" sqref="R200" start="0" length="0">
    <dxf>
      <font>
        <sz val="10"/>
        <color auto="1"/>
        <name val="Calibri"/>
        <scheme val="none"/>
      </font>
      <alignment vertical="center" readingOrder="0"/>
    </dxf>
  </rfmt>
  <rfmt sheetId="9" s="1" sqref="S200" start="0" length="0">
    <dxf>
      <font>
        <sz val="10"/>
        <color auto="1"/>
        <name val="Calibri"/>
        <scheme val="none"/>
      </font>
      <alignment vertical="center" readingOrder="0"/>
    </dxf>
  </rfmt>
  <rfmt sheetId="9" s="1" sqref="T200" start="0" length="0">
    <dxf>
      <font>
        <sz val="10"/>
        <color auto="1"/>
        <name val="Calibri"/>
        <scheme val="none"/>
      </font>
      <alignment vertical="center" readingOrder="0"/>
    </dxf>
  </rfmt>
  <rfmt sheetId="9" s="1" sqref="U200" start="0" length="0">
    <dxf>
      <font>
        <sz val="10"/>
        <color auto="1"/>
        <name val="Calibri"/>
        <scheme val="none"/>
      </font>
      <alignment vertical="center" readingOrder="0"/>
    </dxf>
  </rfmt>
  <rfmt sheetId="9" s="1" sqref="V200" start="0" length="0">
    <dxf>
      <font>
        <sz val="10"/>
        <color auto="1"/>
        <name val="Calibri"/>
        <scheme val="none"/>
      </font>
      <alignment vertical="center" readingOrder="0"/>
    </dxf>
  </rfmt>
  <rfmt sheetId="9" s="1" sqref="W200" start="0" length="0">
    <dxf>
      <font>
        <sz val="10"/>
        <color auto="1"/>
        <name val="Calibri"/>
        <scheme val="none"/>
      </font>
      <alignment vertical="center" readingOrder="0"/>
    </dxf>
  </rfmt>
  <rfmt sheetId="9" s="1" sqref="A208:XFD208" start="0" length="0">
    <dxf>
      <font>
        <sz val="10"/>
        <color auto="1"/>
        <name val="Calibri"/>
        <scheme val="none"/>
      </font>
      <alignment vertical="center" readingOrder="0"/>
    </dxf>
  </rfmt>
  <rcc rId="3312" sId="9" odxf="1" s="1" dxf="1">
    <nc r="A209">
      <v>196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13" sId="9" odxf="1" s="1" dxf="1">
    <nc r="B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4" sId="9" odxf="1" s="1" dxf="1">
    <nc r="C209">
      <v>137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5" sId="9" odxf="1" s="1" dxf="1">
    <nc r="D209" t="inlineStr">
      <is>
        <t>History_of_arrhythmia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16" sId="9" odxf="1" s="1" dxf="1">
    <nc r="E209" t="inlineStr">
      <is>
        <t>Arrhythmia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17" sId="9" odxf="1" s="1" dxf="1">
    <nc r="F20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8" sId="9" odxf="1" s="1" dxf="1">
    <nc r="G20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19" sId="9" odxf="1" s="1" dxf="1">
    <nc r="H20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1" start="0" length="0">
    <dxf>
      <font>
        <sz val="10"/>
        <color auto="1"/>
        <name val="Calibri"/>
        <scheme val="none"/>
      </font>
      <alignment vertical="center" readingOrder="0"/>
    </dxf>
  </rfmt>
  <rcc rId="3320" sId="9" odxf="1" s="1" dxf="1">
    <nc r="J20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21" sId="9" odxf="1" s="1" dxf="1">
    <nc r="K20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1" start="0" length="0">
    <dxf>
      <font>
        <sz val="10"/>
        <color indexed="8"/>
        <name val="Calibri"/>
        <scheme val="none"/>
      </font>
    </dxf>
  </rfmt>
  <rfmt sheetId="9" s="1" sqref="M201" start="0" length="0">
    <dxf>
      <font>
        <sz val="10"/>
        <color indexed="8"/>
        <name val="Calibri"/>
        <scheme val="none"/>
      </font>
    </dxf>
  </rfmt>
  <rcc rId="3322" sId="9" odxf="1" s="1" dxf="1">
    <nc r="N209">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1" start="0" length="0">
    <dxf>
      <font>
        <sz val="10"/>
        <color indexed="8"/>
        <name val="Calibri"/>
        <scheme val="none"/>
      </font>
      <alignment horizontal="center" readingOrder="0"/>
    </dxf>
  </rfmt>
  <rcc rId="3323" sId="9" odxf="1" s="1" dxf="1">
    <nc r="P2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1" start="0" length="0">
    <dxf>
      <font>
        <sz val="10"/>
        <color auto="1"/>
        <name val="Calibri"/>
        <scheme val="none"/>
      </font>
      <alignment vertical="center" readingOrder="0"/>
    </dxf>
  </rfmt>
  <rfmt sheetId="9" s="1" sqref="R201" start="0" length="0">
    <dxf>
      <font>
        <sz val="10"/>
        <color auto="1"/>
        <name val="Calibri"/>
        <scheme val="none"/>
      </font>
      <alignment vertical="center" readingOrder="0"/>
    </dxf>
  </rfmt>
  <rfmt sheetId="9" s="1" sqref="S201" start="0" length="0">
    <dxf>
      <font>
        <sz val="10"/>
        <color auto="1"/>
        <name val="Calibri"/>
        <scheme val="none"/>
      </font>
      <alignment vertical="center" readingOrder="0"/>
    </dxf>
  </rfmt>
  <rfmt sheetId="9" s="1" sqref="T201" start="0" length="0">
    <dxf>
      <font>
        <sz val="10"/>
        <color auto="1"/>
        <name val="Calibri"/>
        <scheme val="none"/>
      </font>
      <alignment vertical="center" readingOrder="0"/>
    </dxf>
  </rfmt>
  <rfmt sheetId="9" s="1" sqref="U201" start="0" length="0">
    <dxf>
      <font>
        <sz val="10"/>
        <color auto="1"/>
        <name val="Calibri"/>
        <scheme val="none"/>
      </font>
      <alignment vertical="center" readingOrder="0"/>
    </dxf>
  </rfmt>
  <rfmt sheetId="9" s="1" sqref="V201" start="0" length="0">
    <dxf>
      <font>
        <sz val="10"/>
        <color auto="1"/>
        <name val="Calibri"/>
        <scheme val="none"/>
      </font>
      <alignment vertical="center" readingOrder="0"/>
    </dxf>
  </rfmt>
  <rfmt sheetId="9" s="1" sqref="W201" start="0" length="0">
    <dxf>
      <font>
        <sz val="10"/>
        <color auto="1"/>
        <name val="Calibri"/>
        <scheme val="none"/>
      </font>
      <alignment vertical="center" readingOrder="0"/>
    </dxf>
  </rfmt>
  <rfmt sheetId="9" s="1" sqref="A209:XFD209" start="0" length="0">
    <dxf>
      <font>
        <sz val="10"/>
        <color auto="1"/>
        <name val="Calibri"/>
        <scheme val="none"/>
      </font>
      <alignment vertical="center" readingOrder="0"/>
    </dxf>
  </rfmt>
  <rcc rId="3324" sId="9" odxf="1" s="1" dxf="1">
    <nc r="A210">
      <v>198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25" sId="9" odxf="1" s="1" dxf="1">
    <nc r="B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6" sId="9" odxf="1" s="1" dxf="1">
    <nc r="C210">
      <v>139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7" sId="9" odxf="1" s="1" dxf="1">
    <nc r="D210" t="inlineStr">
      <is>
        <t>Atrial_fibrillation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28" sId="9" odxf="1" s="1" dxf="1">
    <nc r="E210" t="inlineStr">
      <is>
        <t>Atrial fibrillation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29" sId="9" odxf="1" s="1" dxf="1">
    <nc r="F210" t="inlineStr">
      <is>
        <t>History_of_arrhythmia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0" sId="9" odxf="1" s="1" dxf="1">
    <nc r="G21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31" sId="9" odxf="1" s="1" dxf="1">
    <nc r="H21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2" start="0" length="0">
    <dxf>
      <font>
        <sz val="10"/>
        <color auto="1"/>
        <name val="Calibri"/>
        <scheme val="none"/>
      </font>
      <alignment vertical="center" readingOrder="0"/>
    </dxf>
  </rfmt>
  <rfmt sheetId="9" s="1" sqref="J202" start="0" length="0">
    <dxf>
      <font>
        <sz val="10"/>
        <color auto="1"/>
        <name val="Calibri"/>
        <scheme val="none"/>
      </font>
      <alignment vertical="center" readingOrder="0"/>
    </dxf>
  </rfmt>
  <rfmt sheetId="9" s="1" sqref="K202" start="0" length="0">
    <dxf>
      <font>
        <sz val="10"/>
        <color indexed="8"/>
        <name val="Calibri"/>
        <scheme val="none"/>
      </font>
    </dxf>
  </rfmt>
  <rfmt sheetId="9" s="1" sqref="L202" start="0" length="0">
    <dxf>
      <font>
        <sz val="10"/>
        <color indexed="8"/>
        <name val="Calibri"/>
        <scheme val="none"/>
      </font>
    </dxf>
  </rfmt>
  <rfmt sheetId="9" s="1" sqref="M202" start="0" length="0">
    <dxf>
      <font>
        <sz val="10"/>
        <color indexed="8"/>
        <name val="Calibri"/>
        <scheme val="none"/>
      </font>
    </dxf>
  </rfmt>
  <rcc rId="3332" sId="9" odxf="1" s="1" dxf="1">
    <nc r="N210">
      <v>153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2" start="0" length="0">
    <dxf>
      <font>
        <sz val="10"/>
        <color indexed="8"/>
        <name val="Calibri"/>
        <scheme val="none"/>
      </font>
      <alignment horizontal="center" readingOrder="0"/>
    </dxf>
  </rfmt>
  <rcc rId="3333" sId="9" odxf="1" s="1" dxf="1">
    <nc r="P2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2" start="0" length="0">
    <dxf>
      <font>
        <sz val="10"/>
        <color auto="1"/>
        <name val="Calibri"/>
        <scheme val="none"/>
      </font>
      <alignment vertical="center" readingOrder="0"/>
    </dxf>
  </rfmt>
  <rfmt sheetId="9" s="1" sqref="R202" start="0" length="0">
    <dxf>
      <font>
        <sz val="10"/>
        <color auto="1"/>
        <name val="Calibri"/>
        <scheme val="none"/>
      </font>
      <alignment vertical="center" readingOrder="0"/>
    </dxf>
  </rfmt>
  <rfmt sheetId="9" s="1" sqref="S202" start="0" length="0">
    <dxf>
      <font>
        <sz val="10"/>
        <color auto="1"/>
        <name val="Calibri"/>
        <scheme val="none"/>
      </font>
      <alignment vertical="center" readingOrder="0"/>
    </dxf>
  </rfmt>
  <rfmt sheetId="9" s="1" sqref="T202" start="0" length="0">
    <dxf>
      <font>
        <sz val="10"/>
        <color auto="1"/>
        <name val="Calibri"/>
        <scheme val="none"/>
      </font>
      <alignment vertical="center" readingOrder="0"/>
    </dxf>
  </rfmt>
  <rfmt sheetId="9" s="1" sqref="U202" start="0" length="0">
    <dxf>
      <font>
        <sz val="10"/>
        <color auto="1"/>
        <name val="Calibri"/>
        <scheme val="none"/>
      </font>
      <alignment vertical="center" readingOrder="0"/>
    </dxf>
  </rfmt>
  <rfmt sheetId="9" s="1" sqref="V202" start="0" length="0">
    <dxf>
      <font>
        <sz val="10"/>
        <color auto="1"/>
        <name val="Calibri"/>
        <scheme val="none"/>
      </font>
      <alignment vertical="center" readingOrder="0"/>
    </dxf>
  </rfmt>
  <rfmt sheetId="9" s="1" sqref="W202" start="0" length="0">
    <dxf>
      <font>
        <sz val="10"/>
        <color auto="1"/>
        <name val="Calibri"/>
        <scheme val="none"/>
      </font>
      <alignment vertical="center" readingOrder="0"/>
    </dxf>
  </rfmt>
  <rfmt sheetId="9" s="1" sqref="A210:XFD210" start="0" length="0">
    <dxf>
      <font>
        <sz val="10"/>
        <color auto="1"/>
        <name val="Calibri"/>
        <scheme val="none"/>
      </font>
      <alignment vertical="center" readingOrder="0"/>
    </dxf>
  </rfmt>
  <rcc rId="3334" sId="9" odxf="1" s="1" dxf="1">
    <nc r="A211">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35" sId="9" odxf="1" s="1" dxf="1">
    <nc r="B211" t="inlineStr">
      <is>
        <t>AF 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6" sId="9" odxf="1" s="1" dxf="1">
    <nc r="C211">
      <v>141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7" sId="9" odxf="1" s="1" dxf="1">
    <nc r="D211" t="inlineStr">
      <is>
        <t>Atrial_fibrillation_pattern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38" sId="9" odxf="1" s="1" dxf="1">
    <nc r="E211" t="inlineStr">
      <is>
        <t>AF classification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39" sId="9" odxf="1" s="1" dxf="1">
    <nc r="F211" t="inlineStr">
      <is>
        <t>Atrial_fibrillation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0" sId="9" odxf="1" s="1" dxf="1">
    <nc r="G21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41" sId="9" odxf="1" s="1" dxf="1">
    <nc r="H211" t="inlineStr">
      <is>
        <t>AF_pattern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3" start="0" length="0">
    <dxf>
      <font>
        <sz val="10"/>
        <color auto="1"/>
        <name val="Calibri"/>
        <scheme val="none"/>
      </font>
      <alignment vertical="center" readingOrder="0"/>
    </dxf>
  </rfmt>
  <rcc rId="3342" sId="9" odxf="1" s="1" dxf="1">
    <nc r="J21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03" start="0" length="0">
    <dxf>
      <font>
        <sz val="10"/>
        <color indexed="8"/>
        <name val="Calibri"/>
        <scheme val="none"/>
      </font>
    </dxf>
  </rfmt>
  <rfmt sheetId="9" s="1" sqref="L203" start="0" length="0">
    <dxf>
      <font>
        <sz val="10"/>
        <color indexed="8"/>
        <name val="Calibri"/>
        <scheme val="none"/>
      </font>
    </dxf>
  </rfmt>
  <rfmt sheetId="9" s="1" sqref="M203" start="0" length="0">
    <dxf>
      <font>
        <sz val="10"/>
        <color indexed="8"/>
        <name val="Calibri"/>
        <scheme val="none"/>
      </font>
    </dxf>
  </rfmt>
  <rcc rId="3343" sId="9" odxf="1" s="1" dxf="1">
    <nc r="N211">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3" start="0" length="0">
    <dxf>
      <font>
        <sz val="10"/>
        <color indexed="8"/>
        <name val="Calibri"/>
        <scheme val="none"/>
      </font>
      <alignment horizontal="center" readingOrder="0"/>
    </dxf>
  </rfmt>
  <rcc rId="3344" sId="9" odxf="1" s="1" dxf="1">
    <nc r="P2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3" start="0" length="0">
    <dxf>
      <font>
        <sz val="10"/>
        <color auto="1"/>
        <name val="Calibri"/>
        <scheme val="none"/>
      </font>
      <alignment vertical="center" readingOrder="0"/>
    </dxf>
  </rfmt>
  <rfmt sheetId="9" s="1" sqref="R203" start="0" length="0">
    <dxf>
      <font>
        <sz val="10"/>
        <color auto="1"/>
        <name val="Calibri"/>
        <scheme val="none"/>
      </font>
      <alignment vertical="center" readingOrder="0"/>
    </dxf>
  </rfmt>
  <rfmt sheetId="9" s="1" sqref="S203" start="0" length="0">
    <dxf>
      <font>
        <sz val="10"/>
        <color auto="1"/>
        <name val="Calibri"/>
        <scheme val="none"/>
      </font>
      <alignment vertical="center" readingOrder="0"/>
    </dxf>
  </rfmt>
  <rfmt sheetId="9" s="1" sqref="T203" start="0" length="0">
    <dxf>
      <font>
        <sz val="10"/>
        <color auto="1"/>
        <name val="Calibri"/>
        <scheme val="none"/>
      </font>
      <alignment vertical="center" readingOrder="0"/>
    </dxf>
  </rfmt>
  <rfmt sheetId="9" s="1" sqref="U203" start="0" length="0">
    <dxf>
      <font>
        <sz val="10"/>
        <color auto="1"/>
        <name val="Calibri"/>
        <scheme val="none"/>
      </font>
      <alignment vertical="center" readingOrder="0"/>
    </dxf>
  </rfmt>
  <rfmt sheetId="9" s="1" sqref="V203" start="0" length="0">
    <dxf>
      <font>
        <sz val="10"/>
        <color auto="1"/>
        <name val="Calibri"/>
        <scheme val="none"/>
      </font>
      <alignment vertical="center" readingOrder="0"/>
    </dxf>
  </rfmt>
  <rfmt sheetId="9" s="1" sqref="W203" start="0" length="0">
    <dxf>
      <font>
        <sz val="10"/>
        <color auto="1"/>
        <name val="Calibri"/>
        <scheme val="none"/>
      </font>
      <alignment vertical="center" readingOrder="0"/>
    </dxf>
  </rfmt>
  <rfmt sheetId="9" s="1" sqref="A211:XFD211" start="0" length="0">
    <dxf>
      <font>
        <sz val="10"/>
        <color auto="1"/>
        <name val="Calibri"/>
        <scheme val="none"/>
      </font>
      <alignment vertical="center" readingOrder="0"/>
    </dxf>
  </rfmt>
  <rcc rId="3345" sId="9" odxf="1" s="1" dxf="1">
    <nc r="A212">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46" sId="9" odxf="1" s="1" dxf="1">
    <nc r="B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7" sId="9" odxf="1" s="1" dxf="1">
    <nc r="C212">
      <v>146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8" sId="9" odxf="1" s="1" dxf="1">
    <nc r="D212" t="inlineStr">
      <is>
        <t>Valvular_heart_disease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49" sId="9" odxf="1" s="1" dxf="1">
    <nc r="E212" t="inlineStr">
      <is>
        <t>Valvular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50" sId="9" odxf="1" s="1" dxf="1">
    <nc r="F21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1" sId="9" odxf="1" s="1" dxf="1">
    <nc r="G21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52" sId="9" odxf="1" s="1" dxf="1">
    <nc r="H21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4" start="0" length="0">
    <dxf>
      <font>
        <sz val="10"/>
        <color auto="1"/>
        <name val="Calibri"/>
        <scheme val="none"/>
      </font>
      <alignment vertical="center" readingOrder="0"/>
    </dxf>
  </rfmt>
  <rcc rId="3353" sId="9" odxf="1" s="1" dxf="1">
    <nc r="J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4" sId="9" odxf="1" s="1" dxf="1">
    <nc r="K212"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4" start="0" length="0">
    <dxf>
      <font>
        <sz val="10"/>
        <color auto="1"/>
        <name val="Calibri"/>
        <scheme val="none"/>
      </font>
      <alignment vertical="center" readingOrder="0"/>
    </dxf>
  </rfmt>
  <rfmt sheetId="9" s="1" sqref="M204" start="0" length="0">
    <dxf>
      <font>
        <sz val="10"/>
        <color auto="1"/>
        <name val="Calibri"/>
        <scheme val="none"/>
      </font>
      <alignment vertical="center" readingOrder="0"/>
    </dxf>
  </rfmt>
  <rcc rId="3355" sId="9" odxf="1" s="1" dxf="1">
    <nc r="N212">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4" start="0" length="0">
    <dxf>
      <font>
        <sz val="10"/>
        <color auto="1"/>
        <name val="Calibri"/>
        <scheme val="none"/>
      </font>
      <alignment horizontal="center" vertical="center" readingOrder="0"/>
    </dxf>
  </rfmt>
  <rcc rId="3356" sId="9" odxf="1" s="1" dxf="1">
    <nc r="P21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4" start="0" length="0">
    <dxf>
      <font>
        <sz val="10"/>
        <color auto="1"/>
        <name val="Calibri"/>
        <scheme val="none"/>
      </font>
      <alignment vertical="center" readingOrder="0"/>
    </dxf>
  </rfmt>
  <rfmt sheetId="9" s="1" sqref="R204" start="0" length="0">
    <dxf>
      <font>
        <sz val="10"/>
        <color auto="1"/>
        <name val="Calibri"/>
        <scheme val="none"/>
      </font>
      <alignment vertical="center" readingOrder="0"/>
    </dxf>
  </rfmt>
  <rfmt sheetId="9" s="1" sqref="S204" start="0" length="0">
    <dxf>
      <font>
        <sz val="10"/>
        <color auto="1"/>
        <name val="Calibri"/>
        <scheme val="none"/>
      </font>
      <alignment vertical="center" readingOrder="0"/>
    </dxf>
  </rfmt>
  <rfmt sheetId="9" s="1" sqref="T204" start="0" length="0">
    <dxf>
      <font>
        <sz val="10"/>
        <color auto="1"/>
        <name val="Calibri"/>
        <scheme val="none"/>
      </font>
      <alignment vertical="center" readingOrder="0"/>
    </dxf>
  </rfmt>
  <rfmt sheetId="9" s="1" sqref="U204" start="0" length="0">
    <dxf>
      <font>
        <sz val="10"/>
        <color auto="1"/>
        <name val="Calibri"/>
        <scheme val="none"/>
      </font>
      <alignment vertical="center" readingOrder="0"/>
    </dxf>
  </rfmt>
  <rfmt sheetId="9" s="1" sqref="V204" start="0" length="0">
    <dxf>
      <font>
        <sz val="10"/>
        <color auto="1"/>
        <name val="Calibri"/>
        <scheme val="none"/>
      </font>
      <alignment vertical="center" readingOrder="0"/>
    </dxf>
  </rfmt>
  <rfmt sheetId="9" s="1" sqref="W204" start="0" length="0">
    <dxf>
      <font>
        <sz val="10"/>
        <color auto="1"/>
        <name val="Calibri"/>
        <scheme val="none"/>
      </font>
      <alignment vertical="center" readingOrder="0"/>
    </dxf>
  </rfmt>
  <rfmt sheetId="9" s="1" sqref="A212:XFD212" start="0" length="0">
    <dxf>
      <font>
        <sz val="10"/>
        <color auto="1"/>
        <name val="Calibri"/>
        <scheme val="none"/>
      </font>
      <alignment vertical="center" readingOrder="0"/>
    </dxf>
  </rfmt>
  <rcc rId="3357" sId="9" odxf="1" s="1" dxf="1">
    <nc r="A21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58" sId="9" odxf="1" s="1" dxf="1">
    <nc r="B213" t="inlineStr">
      <is>
        <t>Valve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59" sId="9" odxf="1" s="1" dxf="1">
    <nc r="C213">
      <v>148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0" sId="9" odxf="1" s="1" dxf="1">
    <nc r="D213" t="inlineStr">
      <is>
        <t>Valvular_heart_disease_type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1" sId="9" odxf="1" s="1" dxf="1">
    <nc r="E213" t="inlineStr">
      <is>
        <t>Valvular heart disease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62" sId="9" odxf="1" s="1" dxf="1">
    <nc r="F213" t="inlineStr">
      <is>
        <t>Valvular_heart_disease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3" sId="9" odxf="1" s="1" dxf="1">
    <nc r="G213"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64" sId="9" odxf="1" s="1" dxf="1">
    <nc r="H213" t="inlineStr">
      <is>
        <t>Valvular_disease_type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5" start="0" length="0">
    <dxf>
      <font>
        <sz val="10"/>
        <color auto="1"/>
        <name val="Calibri"/>
        <scheme val="none"/>
      </font>
      <alignment vertical="center" readingOrder="0"/>
    </dxf>
  </rfmt>
  <rcc rId="3365" sId="9" odxf="1" s="1" dxf="1">
    <nc r="J21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66" sId="9" odxf="1" s="1" dxf="1">
    <nc r="K213"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5" start="0" length="0">
    <dxf>
      <font>
        <sz val="10"/>
        <color auto="1"/>
        <name val="Calibri"/>
        <scheme val="none"/>
      </font>
      <alignment vertical="center" readingOrder="0"/>
    </dxf>
  </rfmt>
  <rfmt sheetId="9" s="1" sqref="M205" start="0" length="0">
    <dxf>
      <font>
        <sz val="10"/>
        <color auto="1"/>
        <name val="Calibri"/>
        <scheme val="none"/>
      </font>
      <alignment vertical="center" readingOrder="0"/>
    </dxf>
  </rfmt>
  <rcc rId="3367" sId="9" odxf="1" s="1" dxf="1">
    <nc r="N213">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5" start="0" length="0">
    <dxf>
      <font>
        <sz val="10"/>
        <color auto="1"/>
        <name val="Calibri"/>
        <scheme val="none"/>
      </font>
      <alignment horizontal="center" vertical="center" readingOrder="0"/>
    </dxf>
  </rfmt>
  <rcc rId="3368" sId="9" odxf="1" s="1" dxf="1">
    <nc r="P2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5" start="0" length="0">
    <dxf>
      <font>
        <sz val="10"/>
        <color auto="1"/>
        <name val="Calibri"/>
        <scheme val="none"/>
      </font>
      <alignment vertical="center" readingOrder="0"/>
    </dxf>
  </rfmt>
  <rfmt sheetId="9" s="1" sqref="R205" start="0" length="0">
    <dxf>
      <font>
        <sz val="10"/>
        <color auto="1"/>
        <name val="Calibri"/>
        <scheme val="none"/>
      </font>
      <alignment vertical="center" readingOrder="0"/>
    </dxf>
  </rfmt>
  <rfmt sheetId="9" s="1" sqref="S205" start="0" length="0">
    <dxf>
      <font>
        <sz val="10"/>
        <color auto="1"/>
        <name val="Calibri"/>
        <scheme val="none"/>
      </font>
      <alignment vertical="center" readingOrder="0"/>
    </dxf>
  </rfmt>
  <rfmt sheetId="9" s="1" sqref="T205" start="0" length="0">
    <dxf>
      <font>
        <sz val="10"/>
        <color auto="1"/>
        <name val="Calibri"/>
        <scheme val="none"/>
      </font>
      <alignment vertical="center" readingOrder="0"/>
    </dxf>
  </rfmt>
  <rfmt sheetId="9" s="1" sqref="U205" start="0" length="0">
    <dxf>
      <font>
        <sz val="10"/>
        <color auto="1"/>
        <name val="Calibri"/>
        <scheme val="none"/>
      </font>
      <alignment vertical="center" readingOrder="0"/>
    </dxf>
  </rfmt>
  <rfmt sheetId="9" s="1" sqref="V205" start="0" length="0">
    <dxf>
      <font>
        <sz val="10"/>
        <color auto="1"/>
        <name val="Calibri"/>
        <scheme val="none"/>
      </font>
      <alignment vertical="center" readingOrder="0"/>
    </dxf>
  </rfmt>
  <rfmt sheetId="9" s="1" sqref="W205" start="0" length="0">
    <dxf>
      <font>
        <sz val="10"/>
        <color auto="1"/>
        <name val="Calibri"/>
        <scheme val="none"/>
      </font>
      <alignment vertical="center" readingOrder="0"/>
    </dxf>
  </rfmt>
  <rfmt sheetId="9" s="1" sqref="A213:XFD213" start="0" length="0">
    <dxf>
      <font>
        <sz val="10"/>
        <color auto="1"/>
        <name val="Calibri"/>
        <scheme val="none"/>
      </font>
      <alignment vertical="center" readingOrder="0"/>
    </dxf>
  </rfmt>
  <rcc rId="3369" sId="9" odxf="1" s="1" dxf="1">
    <nc r="A21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70" sId="9" odxf="1" s="1" dxf="1">
    <nc r="B214" t="inlineStr">
      <is>
        <t>Endocarditis 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1" sId="9" odxf="1" s="1" dxf="1">
    <nc r="C214">
      <v>149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2" sId="9" odxf="1" s="1" dxf="1">
    <nc r="D214" t="inlineStr">
      <is>
        <t>Endocarditis_previous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73" sId="9" odxf="1" s="1" dxf="1">
    <nc r="E214" t="inlineStr">
      <is>
        <t>Endocarditis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74" sId="9" odxf="1" s="1" dxf="1">
    <nc r="F2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5" sId="9" odxf="1" s="1" dxf="1">
    <nc r="G21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76" sId="9" odxf="1" s="1" dxf="1">
    <nc r="H21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6" start="0" length="0">
    <dxf>
      <font>
        <sz val="10"/>
        <color auto="1"/>
        <name val="Calibri"/>
        <scheme val="none"/>
      </font>
      <alignment vertical="center" readingOrder="0"/>
    </dxf>
  </rfmt>
  <rfmt sheetId="9" s="1" sqref="J206" start="0" length="0">
    <dxf>
      <font>
        <sz val="10"/>
        <color auto="1"/>
        <name val="Calibri"/>
        <scheme val="none"/>
      </font>
      <alignment vertical="center" readingOrder="0"/>
    </dxf>
  </rfmt>
  <rfmt sheetId="9" s="1" sqref="K206" start="0" length="0">
    <dxf>
      <font>
        <sz val="10"/>
        <color auto="1"/>
        <name val="Calibri"/>
        <scheme val="none"/>
      </font>
      <alignment vertical="center" readingOrder="0"/>
    </dxf>
  </rfmt>
  <rfmt sheetId="9" s="1" sqref="L206" start="0" length="0">
    <dxf>
      <font>
        <sz val="10"/>
        <color auto="1"/>
        <name val="Calibri"/>
        <scheme val="none"/>
      </font>
      <alignment vertical="center" readingOrder="0"/>
    </dxf>
  </rfmt>
  <rfmt sheetId="9" s="1" sqref="M206" start="0" length="0">
    <dxf>
      <font>
        <sz val="10"/>
        <color auto="1"/>
        <name val="Calibri"/>
        <scheme val="none"/>
      </font>
      <alignment vertical="center" readingOrder="0"/>
    </dxf>
  </rfmt>
  <rcc rId="3377" sId="9" odxf="1" s="1" dxf="1">
    <nc r="N214">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6" start="0" length="0">
    <dxf>
      <font>
        <sz val="10"/>
        <color auto="1"/>
        <name val="Calibri"/>
        <scheme val="none"/>
      </font>
      <alignment horizontal="center" vertical="center" readingOrder="0"/>
    </dxf>
  </rfmt>
  <rcc rId="3378" sId="9" odxf="1" s="1" dxf="1">
    <nc r="P21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6" start="0" length="0">
    <dxf>
      <font>
        <sz val="10"/>
        <color auto="1"/>
        <name val="Calibri"/>
        <scheme val="none"/>
      </font>
      <alignment vertical="center" readingOrder="0"/>
    </dxf>
  </rfmt>
  <rfmt sheetId="9" s="1" sqref="R206" start="0" length="0">
    <dxf>
      <font>
        <sz val="10"/>
        <color auto="1"/>
        <name val="Calibri"/>
        <scheme val="none"/>
      </font>
      <alignment vertical="center" readingOrder="0"/>
    </dxf>
  </rfmt>
  <rfmt sheetId="9" s="1" sqref="S206" start="0" length="0">
    <dxf>
      <font>
        <sz val="10"/>
        <color auto="1"/>
        <name val="Calibri"/>
        <scheme val="none"/>
      </font>
      <alignment vertical="center" readingOrder="0"/>
    </dxf>
  </rfmt>
  <rfmt sheetId="9" s="1" sqref="T206" start="0" length="0">
    <dxf>
      <font>
        <sz val="10"/>
        <color auto="1"/>
        <name val="Calibri"/>
        <scheme val="none"/>
      </font>
      <alignment vertical="center" readingOrder="0"/>
    </dxf>
  </rfmt>
  <rfmt sheetId="9" s="1" sqref="U206" start="0" length="0">
    <dxf>
      <font>
        <sz val="10"/>
        <color auto="1"/>
        <name val="Calibri"/>
        <scheme val="none"/>
      </font>
      <alignment vertical="center" readingOrder="0"/>
    </dxf>
  </rfmt>
  <rfmt sheetId="9" s="1" sqref="V206" start="0" length="0">
    <dxf>
      <font>
        <sz val="10"/>
        <color auto="1"/>
        <name val="Calibri"/>
        <scheme val="none"/>
      </font>
      <alignment vertical="center" readingOrder="0"/>
    </dxf>
  </rfmt>
  <rfmt sheetId="9" s="1" sqref="W206" start="0" length="0">
    <dxf>
      <font>
        <sz val="10"/>
        <color auto="1"/>
        <name val="Calibri"/>
        <scheme val="none"/>
      </font>
      <alignment vertical="center" readingOrder="0"/>
    </dxf>
  </rfmt>
  <rfmt sheetId="9" s="1" sqref="A214:XFD214" start="0" length="0">
    <dxf>
      <font>
        <sz val="10"/>
        <color auto="1"/>
        <name val="Calibri"/>
        <scheme val="none"/>
      </font>
      <alignment vertical="center" readingOrder="0"/>
    </dxf>
  </rfmt>
  <rcc rId="3379" sId="9" odxf="1" s="1" dxf="1">
    <nc r="A21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80" sId="9" odxf="1" s="1" dxf="1">
    <nc r="B215" t="inlineStr">
      <is>
        <t>Endocarditis 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1" sId="9" odxf="1" s="1" dxf="1">
    <nc r="C215">
      <v>151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2" sId="9" odxf="1" s="1" dxf="1">
    <nc r="D215" t="inlineStr">
      <is>
        <t>Endocarditis_current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3" sId="9" odxf="1" s="1" dxf="1">
    <nc r="E215" t="inlineStr">
      <is>
        <t>Active endocarditis at present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84" sId="9" odxf="1" s="1" dxf="1">
    <nc r="F2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5" sId="9" odxf="1" s="1" dxf="1">
    <nc r="G21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86" sId="9" odxf="1" s="1" dxf="1">
    <nc r="H21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7" start="0" length="0">
    <dxf>
      <font>
        <sz val="10"/>
        <color auto="1"/>
        <name val="Calibri"/>
        <scheme val="none"/>
      </font>
      <alignment vertical="center" readingOrder="0"/>
    </dxf>
  </rfmt>
  <rcc rId="3387" sId="9" odxf="1" s="1" dxf="1">
    <nc r="J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88" sId="9" odxf="1" s="1" dxf="1">
    <nc r="K21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07" start="0" length="0">
    <dxf>
      <font>
        <sz val="10"/>
        <color auto="1"/>
        <name val="Calibri"/>
        <scheme val="none"/>
      </font>
      <alignment vertical="center" readingOrder="0"/>
    </dxf>
  </rfmt>
  <rfmt sheetId="9" s="1" sqref="M207" start="0" length="0">
    <dxf>
      <font>
        <sz val="10"/>
        <color auto="1"/>
        <name val="Calibri"/>
        <scheme val="none"/>
      </font>
      <alignment vertical="center" readingOrder="0"/>
    </dxf>
  </rfmt>
  <rcc rId="3389" sId="9" odxf="1" s="1" dxf="1">
    <nc r="N215">
      <v>159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7" start="0" length="0">
    <dxf>
      <font>
        <sz val="10"/>
        <color auto="1"/>
        <name val="Calibri"/>
        <scheme val="none"/>
      </font>
      <alignment horizontal="center" vertical="center" readingOrder="0"/>
    </dxf>
  </rfmt>
  <rcc rId="3390" sId="9" odxf="1" s="1" dxf="1">
    <nc r="P21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7" start="0" length="0">
    <dxf>
      <font>
        <sz val="10"/>
        <color auto="1"/>
        <name val="Calibri"/>
        <scheme val="none"/>
      </font>
      <alignment vertical="center" readingOrder="0"/>
    </dxf>
  </rfmt>
  <rfmt sheetId="9" s="1" sqref="R207" start="0" length="0">
    <dxf>
      <font>
        <sz val="10"/>
        <color auto="1"/>
        <name val="Calibri"/>
        <scheme val="none"/>
      </font>
      <alignment vertical="center" readingOrder="0"/>
    </dxf>
  </rfmt>
  <rfmt sheetId="9" s="1" sqref="S207" start="0" length="0">
    <dxf>
      <font>
        <sz val="10"/>
        <color auto="1"/>
        <name val="Calibri"/>
        <scheme val="none"/>
      </font>
      <alignment vertical="center" readingOrder="0"/>
    </dxf>
  </rfmt>
  <rfmt sheetId="9" s="1" sqref="T207" start="0" length="0">
    <dxf>
      <font>
        <sz val="10"/>
        <color auto="1"/>
        <name val="Calibri"/>
        <scheme val="none"/>
      </font>
      <alignment vertical="center" readingOrder="0"/>
    </dxf>
  </rfmt>
  <rfmt sheetId="9" s="1" sqref="U207" start="0" length="0">
    <dxf>
      <font>
        <sz val="10"/>
        <color auto="1"/>
        <name val="Calibri"/>
        <scheme val="none"/>
      </font>
      <alignment vertical="center" readingOrder="0"/>
    </dxf>
  </rfmt>
  <rfmt sheetId="9" s="1" sqref="V207" start="0" length="0">
    <dxf>
      <font>
        <sz val="10"/>
        <color auto="1"/>
        <name val="Calibri"/>
        <scheme val="none"/>
      </font>
      <alignment vertical="center" readingOrder="0"/>
    </dxf>
  </rfmt>
  <rfmt sheetId="9" s="1" sqref="W207" start="0" length="0">
    <dxf>
      <font>
        <sz val="10"/>
        <color auto="1"/>
        <name val="Calibri"/>
        <scheme val="none"/>
      </font>
      <alignment vertical="center" readingOrder="0"/>
    </dxf>
  </rfmt>
  <rfmt sheetId="9" s="1" sqref="A215:XFD215" start="0" length="0">
    <dxf>
      <font>
        <sz val="10"/>
        <color auto="1"/>
        <name val="Calibri"/>
        <scheme val="none"/>
      </font>
      <alignment vertical="center" readingOrder="0"/>
    </dxf>
  </rfmt>
  <rcc rId="3391" sId="9" odxf="1" s="1" dxf="1">
    <nc r="A216">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392" sId="9" odxf="1" s="1" dxf="1">
    <nc r="B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3" sId="9" odxf="1" s="1" dxf="1">
    <nc r="C216">
      <v>152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4" sId="9" odxf="1" s="1" dxf="1">
    <nc r="D216" t="inlineStr">
      <is>
        <t>Pacemaker_or_ICD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395" sId="9" odxf="1" s="1" dxf="1">
    <nc r="E216" t="inlineStr">
      <is>
        <t>Pacemaker / ICD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396" sId="9" odxf="1" s="1" dxf="1">
    <nc r="F2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7" sId="9" odxf="1" s="1" dxf="1">
    <nc r="G2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398" sId="9" odxf="1" s="1" dxf="1">
    <nc r="H2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08" start="0" length="0">
    <dxf>
      <font>
        <sz val="10"/>
        <color auto="1"/>
        <name val="Calibri"/>
        <scheme val="none"/>
      </font>
      <alignment vertical="center" readingOrder="0"/>
    </dxf>
  </rfmt>
  <rcc rId="3399" sId="9" odxf="1" s="1" dxf="1">
    <nc r="J2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0" sId="9" odxf="1" s="1" dxf="1">
    <nc r="K2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08" start="0" length="0">
    <dxf>
      <font>
        <sz val="10"/>
        <color indexed="8"/>
        <name val="Calibri"/>
        <scheme val="none"/>
      </font>
    </dxf>
  </rfmt>
  <rfmt sheetId="9" s="1" sqref="M208" start="0" length="0">
    <dxf>
      <font>
        <sz val="10"/>
        <color indexed="8"/>
        <name val="Calibri"/>
        <scheme val="none"/>
      </font>
    </dxf>
  </rfmt>
  <rcc rId="3401" sId="9" odxf="1" s="1" dxf="1">
    <nc r="N216">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8" start="0" length="0">
    <dxf>
      <font>
        <sz val="10"/>
        <color auto="1"/>
        <name val="Calibri"/>
        <scheme val="none"/>
      </font>
      <alignment horizontal="center" vertical="center" readingOrder="0"/>
    </dxf>
  </rfmt>
  <rcc rId="3402" sId="9" odxf="1" s="1" dxf="1">
    <nc r="P2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8" start="0" length="0">
    <dxf>
      <font>
        <sz val="10"/>
        <color auto="1"/>
        <name val="Calibri"/>
        <scheme val="none"/>
      </font>
      <alignment vertical="center" readingOrder="0"/>
    </dxf>
  </rfmt>
  <rfmt sheetId="9" s="1" sqref="R208" start="0" length="0">
    <dxf>
      <font>
        <sz val="10"/>
        <color auto="1"/>
        <name val="Calibri"/>
        <scheme val="none"/>
      </font>
      <alignment vertical="center" readingOrder="0"/>
    </dxf>
  </rfmt>
  <rfmt sheetId="9" s="1" sqref="S208" start="0" length="0">
    <dxf>
      <font>
        <sz val="10"/>
        <color auto="1"/>
        <name val="Calibri"/>
        <scheme val="none"/>
      </font>
      <alignment vertical="center" readingOrder="0"/>
    </dxf>
  </rfmt>
  <rfmt sheetId="9" s="1" sqref="T208" start="0" length="0">
    <dxf>
      <font>
        <sz val="10"/>
        <color auto="1"/>
        <name val="Calibri"/>
        <scheme val="none"/>
      </font>
      <alignment vertical="center" readingOrder="0"/>
    </dxf>
  </rfmt>
  <rfmt sheetId="9" s="1" sqref="U208" start="0" length="0">
    <dxf>
      <font>
        <sz val="10"/>
        <color auto="1"/>
        <name val="Calibri"/>
        <scheme val="none"/>
      </font>
      <alignment vertical="center" readingOrder="0"/>
    </dxf>
  </rfmt>
  <rfmt sheetId="9" s="1" sqref="V208" start="0" length="0">
    <dxf>
      <font>
        <sz val="10"/>
        <color auto="1"/>
        <name val="Calibri"/>
        <scheme val="none"/>
      </font>
      <alignment vertical="center" readingOrder="0"/>
    </dxf>
  </rfmt>
  <rfmt sheetId="9" s="1" sqref="W208" start="0" length="0">
    <dxf>
      <font>
        <sz val="10"/>
        <color auto="1"/>
        <name val="Calibri"/>
        <scheme val="none"/>
      </font>
      <alignment vertical="center" readingOrder="0"/>
    </dxf>
  </rfmt>
  <rfmt sheetId="9" s="1" sqref="A216:XFD216" start="0" length="0">
    <dxf>
      <font>
        <sz val="10"/>
        <color auto="1"/>
        <name val="Calibri"/>
        <scheme val="none"/>
      </font>
      <alignment vertical="center" readingOrder="0"/>
    </dxf>
  </rfmt>
  <rcc rId="3403" sId="9" odxf="1" s="1" dxf="1">
    <nc r="A217">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04" sId="9" odxf="1" s="1" dxf="1">
    <nc r="B217" t="inlineStr">
      <is>
        <t>Pacemaker / ICD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5" sId="9" odxf="1" s="1" dxf="1">
    <nc r="C217">
      <v>154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6" sId="9" odxf="1" s="1" dxf="1">
    <nc r="D217" t="inlineStr">
      <is>
        <t>Pacemaker_or_ICD_type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07" sId="9" odxf="1" s="1" dxf="1">
    <nc r="E217" t="inlineStr">
      <is>
        <t>Pacemaker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08" sId="9" odxf="1" s="1" dxf="1">
    <nc r="F217"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09" sId="9" odxf="1" s="1" dxf="1">
    <nc r="G21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0" sId="9" odxf="1" s="1" dxf="1">
    <nc r="H217" t="inlineStr">
      <is>
        <t>Pacemaker_ICD_type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209" start="0" length="0">
    <dxf>
      <font>
        <sz val="10"/>
        <color auto="1"/>
        <name val="Calibri"/>
        <scheme val="none"/>
      </font>
      <alignment vertical="center" readingOrder="0"/>
    </dxf>
  </rfmt>
  <rfmt sheetId="9" s="1" sqref="J209" start="0" length="0">
    <dxf>
      <font>
        <sz val="10"/>
        <color indexed="8"/>
        <name val="Calibri"/>
        <scheme val="none"/>
      </font>
    </dxf>
  </rfmt>
  <rfmt sheetId="9" s="1" sqref="K209" start="0" length="0">
    <dxf>
      <font>
        <sz val="10"/>
        <color auto="1"/>
        <name val="Calibri"/>
        <scheme val="none"/>
      </font>
      <alignment vertical="center" readingOrder="0"/>
    </dxf>
  </rfmt>
  <rfmt sheetId="9" s="1" sqref="L209" start="0" length="0">
    <dxf>
      <font>
        <sz val="10"/>
        <color auto="1"/>
        <name val="Calibri"/>
        <scheme val="none"/>
      </font>
      <alignment vertical="center" readingOrder="0"/>
    </dxf>
  </rfmt>
  <rfmt sheetId="9" s="1" sqref="M209" start="0" length="0">
    <dxf>
      <font>
        <sz val="10"/>
        <color auto="1"/>
        <name val="Calibri"/>
        <scheme val="none"/>
      </font>
      <alignment vertical="center" readingOrder="0"/>
    </dxf>
  </rfmt>
  <rcc rId="3411" sId="9" odxf="1" s="1" dxf="1">
    <nc r="N217">
      <v>162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09" start="0" length="0">
    <dxf>
      <font>
        <sz val="10"/>
        <color auto="1"/>
        <name val="Calibri"/>
        <scheme val="none"/>
      </font>
      <alignment horizontal="center" vertical="center" readingOrder="0"/>
    </dxf>
  </rfmt>
  <rcc rId="3412" sId="9" odxf="1" s="1" dxf="1">
    <nc r="P2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09" start="0" length="0">
    <dxf>
      <font>
        <sz val="10"/>
        <color auto="1"/>
        <name val="Calibri"/>
        <scheme val="none"/>
      </font>
      <alignment vertical="center" readingOrder="0"/>
    </dxf>
  </rfmt>
  <rfmt sheetId="9" s="1" sqref="R209" start="0" length="0">
    <dxf>
      <font>
        <sz val="10"/>
        <color auto="1"/>
        <name val="Calibri"/>
        <scheme val="none"/>
      </font>
      <alignment vertical="center" readingOrder="0"/>
    </dxf>
  </rfmt>
  <rfmt sheetId="9" s="1" sqref="S209" start="0" length="0">
    <dxf>
      <font>
        <sz val="10"/>
        <color auto="1"/>
        <name val="Calibri"/>
        <scheme val="none"/>
      </font>
      <alignment vertical="center" readingOrder="0"/>
    </dxf>
  </rfmt>
  <rfmt sheetId="9" s="1" sqref="T209" start="0" length="0">
    <dxf>
      <font>
        <sz val="10"/>
        <color auto="1"/>
        <name val="Calibri"/>
        <scheme val="none"/>
      </font>
      <alignment vertical="center" readingOrder="0"/>
    </dxf>
  </rfmt>
  <rfmt sheetId="9" s="1" sqref="U209" start="0" length="0">
    <dxf>
      <font>
        <sz val="10"/>
        <color auto="1"/>
        <name val="Calibri"/>
        <scheme val="none"/>
      </font>
      <alignment vertical="center" readingOrder="0"/>
    </dxf>
  </rfmt>
  <rfmt sheetId="9" s="1" sqref="V209" start="0" length="0">
    <dxf>
      <font>
        <sz val="10"/>
        <color auto="1"/>
        <name val="Calibri"/>
        <scheme val="none"/>
      </font>
      <alignment vertical="center" readingOrder="0"/>
    </dxf>
  </rfmt>
  <rfmt sheetId="9" s="1" sqref="W209" start="0" length="0">
    <dxf>
      <font>
        <sz val="10"/>
        <color auto="1"/>
        <name val="Calibri"/>
        <scheme val="none"/>
      </font>
      <alignment vertical="center" readingOrder="0"/>
    </dxf>
  </rfmt>
  <rfmt sheetId="9" s="1" sqref="A217:XFD217" start="0" length="0">
    <dxf>
      <font>
        <sz val="10"/>
        <color auto="1"/>
        <name val="Calibri"/>
        <scheme val="none"/>
      </font>
      <alignment vertical="center" readingOrder="0"/>
    </dxf>
  </rfmt>
  <rcc rId="3413" sId="9" odxf="1" s="1" dxf="1">
    <nc r="A218">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14" sId="9" odxf="1" s="1" dxf="1">
    <nc r="B218" t="inlineStr">
      <is>
        <t>Pacemaker / ICD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5" sId="9" odxf="1" s="1" dxf="1">
    <nc r="C218">
      <v>155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6" sId="9" odxf="1" s="1" dxf="1">
    <nc r="D218" t="inlineStr">
      <is>
        <t>Pacemaker_or_ICD_details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17" sId="9" odxf="1" s="1" dxf="1">
    <nc r="E218" t="inlineStr">
      <is>
        <t>Pacemaker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18" sId="9" odxf="1" s="1" dxf="1">
    <nc r="F218" t="inlineStr">
      <is>
        <t>Pacemaker_or_ICD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19" sId="9" odxf="1" s="1" dxf="1">
    <nc r="G218"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10" start="0" length="0">
    <dxf>
      <font>
        <sz val="12"/>
        <color indexed="8"/>
        <name val="Calibri"/>
        <scheme val="none"/>
      </font>
    </dxf>
  </rfmt>
  <rcc rId="3420" sId="9" odxf="1" s="1" dxf="1">
    <nc r="I218">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210" start="0" length="0">
    <dxf>
      <font>
        <sz val="10"/>
        <color indexed="8"/>
        <name val="Calibri"/>
        <scheme val="none"/>
      </font>
    </dxf>
  </rfmt>
  <rfmt sheetId="9" s="1" sqref="K210" start="0" length="0">
    <dxf>
      <font>
        <sz val="10"/>
        <color auto="1"/>
        <name val="Calibri"/>
        <scheme val="none"/>
      </font>
      <alignment vertical="center" readingOrder="0"/>
    </dxf>
  </rfmt>
  <rfmt sheetId="9" s="1" sqref="L210" start="0" length="0">
    <dxf>
      <font>
        <sz val="10"/>
        <color auto="1"/>
        <name val="Calibri"/>
        <scheme val="none"/>
      </font>
      <alignment vertical="center" readingOrder="0"/>
    </dxf>
  </rfmt>
  <rfmt sheetId="9" s="1" sqref="M210" start="0" length="0">
    <dxf>
      <font>
        <sz val="10"/>
        <color auto="1"/>
        <name val="Calibri"/>
        <scheme val="none"/>
      </font>
      <alignment vertical="center" readingOrder="0"/>
    </dxf>
  </rfmt>
  <rcc rId="3421" sId="9" odxf="1" s="1" dxf="1">
    <nc r="N218">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0" start="0" length="0">
    <dxf>
      <font>
        <sz val="10"/>
        <color auto="1"/>
        <name val="Calibri"/>
        <scheme val="none"/>
      </font>
      <alignment horizontal="center" vertical="center" readingOrder="0"/>
    </dxf>
  </rfmt>
  <rcc rId="3422" sId="9" odxf="1" s="1" dxf="1">
    <nc r="P2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0" start="0" length="0">
    <dxf>
      <font>
        <sz val="10"/>
        <color auto="1"/>
        <name val="Calibri"/>
        <scheme val="none"/>
      </font>
      <alignment vertical="center" readingOrder="0"/>
    </dxf>
  </rfmt>
  <rfmt sheetId="9" s="1" sqref="R210" start="0" length="0">
    <dxf>
      <font>
        <sz val="10"/>
        <color auto="1"/>
        <name val="Calibri"/>
        <scheme val="none"/>
      </font>
      <alignment vertical="center" readingOrder="0"/>
    </dxf>
  </rfmt>
  <rfmt sheetId="9" s="1" sqref="S210" start="0" length="0">
    <dxf>
      <font>
        <sz val="10"/>
        <color auto="1"/>
        <name val="Calibri"/>
        <scheme val="none"/>
      </font>
      <alignment vertical="center" readingOrder="0"/>
    </dxf>
  </rfmt>
  <rfmt sheetId="9" s="1" sqref="T210" start="0" length="0">
    <dxf>
      <font>
        <sz val="10"/>
        <color auto="1"/>
        <name val="Calibri"/>
        <scheme val="none"/>
      </font>
      <alignment vertical="center" readingOrder="0"/>
    </dxf>
  </rfmt>
  <rfmt sheetId="9" s="1" sqref="U210" start="0" length="0">
    <dxf>
      <font>
        <sz val="10"/>
        <color auto="1"/>
        <name val="Calibri"/>
        <scheme val="none"/>
      </font>
      <alignment vertical="center" readingOrder="0"/>
    </dxf>
  </rfmt>
  <rfmt sheetId="9" s="1" sqref="V210" start="0" length="0">
    <dxf>
      <font>
        <sz val="10"/>
        <color auto="1"/>
        <name val="Calibri"/>
        <scheme val="none"/>
      </font>
      <alignment vertical="center" readingOrder="0"/>
    </dxf>
  </rfmt>
  <rfmt sheetId="9" s="1" sqref="W210" start="0" length="0">
    <dxf>
      <font>
        <sz val="10"/>
        <color auto="1"/>
        <name val="Calibri"/>
        <scheme val="none"/>
      </font>
      <alignment vertical="center" readingOrder="0"/>
    </dxf>
  </rfmt>
  <rfmt sheetId="9" s="1" sqref="A218:XFD218" start="0" length="0">
    <dxf>
      <font>
        <sz val="10"/>
        <color auto="1"/>
        <name val="Calibri"/>
        <scheme val="none"/>
      </font>
      <alignment vertical="center" readingOrder="0"/>
    </dxf>
  </rfmt>
  <rcc rId="3423" sId="9" odxf="1" s="1" dxf="1">
    <nc r="A219">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24" sId="9" odxf="1" s="1" dxf="1">
    <nc r="B219" t="inlineStr">
      <is>
        <t>Peripheral 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5" sId="9" odxf="1" s="1" dxf="1">
    <nc r="C219">
      <v>156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6" sId="9" odxf="1" s="1" dxf="1">
    <nc r="D219" t="inlineStr">
      <is>
        <t>Peripheral_vascular_disease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27" sId="9" odxf="1" s="1" dxf="1">
    <nc r="E219" t="inlineStr">
      <is>
        <t>Peripheral vascular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28" sId="9" odxf="1" s="1" dxf="1">
    <nc r="F21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29" sId="9" odxf="1" s="1" dxf="1">
    <nc r="G21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30" sId="9" odxf="1" s="1" dxf="1">
    <nc r="H21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1" start="0" length="0">
    <dxf>
      <font>
        <sz val="10"/>
        <color auto="1"/>
        <name val="Calibri"/>
        <scheme val="none"/>
      </font>
      <alignment vertical="center" readingOrder="0"/>
    </dxf>
  </rfmt>
  <rcc rId="3431" sId="9" odxf="1" s="1" dxf="1">
    <nc r="J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2" sId="9" odxf="1" s="1" dxf="1">
    <nc r="K21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1" start="0" length="0">
    <dxf>
      <font>
        <sz val="10"/>
        <color auto="1"/>
        <name val="Calibri"/>
        <scheme val="none"/>
      </font>
      <alignment vertical="center" readingOrder="0"/>
    </dxf>
  </rfmt>
  <rfmt sheetId="9" s="1" sqref="M211" start="0" length="0">
    <dxf>
      <font>
        <sz val="10"/>
        <color auto="1"/>
        <name val="Calibri"/>
        <scheme val="none"/>
      </font>
      <alignment vertical="center" readingOrder="0"/>
    </dxf>
  </rfmt>
  <rcc rId="3433" sId="9" odxf="1" s="1" dxf="1">
    <nc r="N219">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1" start="0" length="0">
    <dxf>
      <font>
        <sz val="10"/>
        <color auto="1"/>
        <name val="Calibri"/>
        <scheme val="none"/>
      </font>
      <alignment horizontal="center" vertical="center" readingOrder="0"/>
    </dxf>
  </rfmt>
  <rcc rId="3434" sId="9" odxf="1" s="1" dxf="1">
    <nc r="P2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1" start="0" length="0">
    <dxf>
      <font>
        <sz val="10"/>
        <color auto="1"/>
        <name val="Calibri"/>
        <scheme val="none"/>
      </font>
      <alignment vertical="center" readingOrder="0"/>
    </dxf>
  </rfmt>
  <rfmt sheetId="9" s="1" sqref="R211" start="0" length="0">
    <dxf>
      <font>
        <sz val="10"/>
        <color auto="1"/>
        <name val="Calibri"/>
        <scheme val="none"/>
      </font>
      <alignment vertical="center" readingOrder="0"/>
    </dxf>
  </rfmt>
  <rfmt sheetId="9" s="1" sqref="S211" start="0" length="0">
    <dxf>
      <font>
        <sz val="10"/>
        <color auto="1"/>
        <name val="Calibri"/>
        <scheme val="none"/>
      </font>
      <alignment vertical="center" readingOrder="0"/>
    </dxf>
  </rfmt>
  <rfmt sheetId="9" s="1" sqref="T211" start="0" length="0">
    <dxf>
      <font>
        <sz val="10"/>
        <color auto="1"/>
        <name val="Calibri"/>
        <scheme val="none"/>
      </font>
      <alignment vertical="center" readingOrder="0"/>
    </dxf>
  </rfmt>
  <rfmt sheetId="9" s="1" sqref="U211" start="0" length="0">
    <dxf>
      <font>
        <sz val="10"/>
        <color auto="1"/>
        <name val="Calibri"/>
        <scheme val="none"/>
      </font>
      <alignment vertical="center" readingOrder="0"/>
    </dxf>
  </rfmt>
  <rfmt sheetId="9" s="1" sqref="V211" start="0" length="0">
    <dxf>
      <font>
        <sz val="10"/>
        <color auto="1"/>
        <name val="Calibri"/>
        <scheme val="none"/>
      </font>
      <alignment vertical="center" readingOrder="0"/>
    </dxf>
  </rfmt>
  <rfmt sheetId="9" s="1" sqref="W211" start="0" length="0">
    <dxf>
      <font>
        <sz val="10"/>
        <color auto="1"/>
        <name val="Calibri"/>
        <scheme val="none"/>
      </font>
      <alignment vertical="center" readingOrder="0"/>
    </dxf>
  </rfmt>
  <rfmt sheetId="9" s="1" sqref="A219:XFD219" start="0" length="0">
    <dxf>
      <font>
        <sz val="10"/>
        <color auto="1"/>
        <name val="Calibri"/>
        <scheme val="none"/>
      </font>
      <alignment vertical="center" readingOrder="0"/>
    </dxf>
  </rfmt>
  <rcc rId="3435" sId="9" odxf="1" s="1" dxf="1">
    <nc r="A22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36" sId="9" odxf="1" s="1" dxf="1">
    <nc r="B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7" sId="9" odxf="1" s="1" dxf="1">
    <nc r="C220">
      <v>158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8" sId="9" odxf="1" s="1" dxf="1">
    <nc r="D220" t="inlineStr">
      <is>
        <t>Deep_venous_thrombosis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39" sId="9" odxf="1" s="1" dxf="1">
    <nc r="E220" t="inlineStr">
      <is>
        <t>DVT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40" sId="9" odxf="1" s="1" dxf="1">
    <nc r="F2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441" sId="9" odxf="1" s="1" dxf="1">
    <nc r="G22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42" sId="9" odxf="1" s="1" dxf="1">
    <nc r="H22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2" start="0" length="0">
    <dxf>
      <font>
        <sz val="10"/>
        <color auto="1"/>
        <name val="Calibri"/>
        <scheme val="none"/>
      </font>
      <alignment vertical="center" readingOrder="0"/>
    </dxf>
  </rfmt>
  <rcc rId="3443" sId="9" odxf="1" s="1" dxf="1">
    <nc r="J22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4" sId="9" odxf="1" s="1" dxf="1">
    <nc r="K22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2" start="0" length="0">
    <dxf>
      <font>
        <sz val="10"/>
        <color auto="1"/>
        <name val="Calibri"/>
        <scheme val="none"/>
      </font>
      <alignment vertical="center" readingOrder="0"/>
    </dxf>
  </rfmt>
  <rfmt sheetId="9" s="1" sqref="M212" start="0" length="0">
    <dxf>
      <font>
        <sz val="10"/>
        <color auto="1"/>
        <name val="Calibri"/>
        <scheme val="none"/>
      </font>
      <alignment vertical="center" readingOrder="0"/>
    </dxf>
  </rfmt>
  <rcc rId="3445" sId="9" odxf="1" s="1" dxf="1">
    <nc r="N220">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2" start="0" length="0">
    <dxf>
      <font>
        <sz val="10"/>
        <color indexed="8"/>
        <name val="Calibri"/>
        <scheme val="none"/>
      </font>
      <alignment horizontal="center" readingOrder="0"/>
    </dxf>
  </rfmt>
  <rcc rId="3446" sId="9" odxf="1" s="1" dxf="1">
    <nc r="P2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2" start="0" length="0">
    <dxf>
      <font>
        <sz val="10"/>
        <color auto="1"/>
        <name val="Calibri"/>
        <scheme val="none"/>
      </font>
      <alignment vertical="center" readingOrder="0"/>
    </dxf>
  </rfmt>
  <rfmt sheetId="9" s="1" sqref="R212" start="0" length="0">
    <dxf>
      <font>
        <sz val="10"/>
        <color auto="1"/>
        <name val="Calibri"/>
        <scheme val="none"/>
      </font>
      <alignment vertical="center" readingOrder="0"/>
    </dxf>
  </rfmt>
  <rfmt sheetId="9" s="1" sqref="S212" start="0" length="0">
    <dxf>
      <font>
        <sz val="10"/>
        <color auto="1"/>
        <name val="Calibri"/>
        <scheme val="none"/>
      </font>
      <alignment vertical="center" readingOrder="0"/>
    </dxf>
  </rfmt>
  <rfmt sheetId="9" s="1" sqref="T212" start="0" length="0">
    <dxf>
      <font>
        <sz val="10"/>
        <color auto="1"/>
        <name val="Calibri"/>
        <scheme val="none"/>
      </font>
      <alignment vertical="center" readingOrder="0"/>
    </dxf>
  </rfmt>
  <rfmt sheetId="9" s="1" sqref="U212" start="0" length="0">
    <dxf>
      <font>
        <sz val="10"/>
        <color auto="1"/>
        <name val="Calibri"/>
        <scheme val="none"/>
      </font>
      <alignment vertical="center" readingOrder="0"/>
    </dxf>
  </rfmt>
  <rfmt sheetId="9" s="1" sqref="V212" start="0" length="0">
    <dxf>
      <font>
        <sz val="10"/>
        <color auto="1"/>
        <name val="Calibri"/>
        <scheme val="none"/>
      </font>
      <alignment vertical="center" readingOrder="0"/>
    </dxf>
  </rfmt>
  <rfmt sheetId="9" s="1" sqref="W212" start="0" length="0">
    <dxf>
      <font>
        <sz val="10"/>
        <color auto="1"/>
        <name val="Calibri"/>
        <scheme val="none"/>
      </font>
      <alignment vertical="center" readingOrder="0"/>
    </dxf>
  </rfmt>
  <rfmt sheetId="9" s="1" sqref="A220:XFD220" start="0" length="0">
    <dxf>
      <font>
        <sz val="10"/>
        <color auto="1"/>
        <name val="Calibri"/>
        <scheme val="none"/>
      </font>
      <alignment vertical="center" readingOrder="0"/>
    </dxf>
  </rfmt>
  <rcc rId="3447" sId="9" odxf="1" s="1" dxf="1">
    <nc r="A22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48" sId="9" odxf="1" s="1" dxf="1">
    <nc r="B221" t="inlineStr">
      <is>
        <t>Congenital heart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49" sId="9" odxf="1" s="1" dxf="1">
    <nc r="C221">
      <v>160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0" sId="9" odxf="1" s="1" dxf="1">
    <nc r="D221" t="inlineStr">
      <is>
        <t>Congenital_heart_disease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1" sId="9" odxf="1" s="1" dxf="1">
    <nc r="E221" t="inlineStr">
      <is>
        <t>Congenital heart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52" sId="9" odxf="1" s="1" dxf="1">
    <nc r="F2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3" sId="9" odxf="1" s="1" dxf="1">
    <nc r="G22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54" sId="9" odxf="1" s="1" dxf="1">
    <nc r="H22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3" start="0" length="0">
    <dxf>
      <font>
        <sz val="10"/>
        <color auto="1"/>
        <name val="Calibri"/>
        <scheme val="none"/>
      </font>
      <alignment vertical="center" readingOrder="0"/>
    </dxf>
  </rfmt>
  <rcc rId="3455" sId="9" odxf="1" s="1" dxf="1">
    <nc r="J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56" sId="9" odxf="1" s="1" dxf="1">
    <nc r="K221"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3" start="0" length="0">
    <dxf>
      <font>
        <sz val="10"/>
        <color auto="1"/>
        <name val="Calibri"/>
        <scheme val="none"/>
      </font>
      <alignment vertical="center" readingOrder="0"/>
    </dxf>
  </rfmt>
  <rfmt sheetId="9" s="1" sqref="M213" start="0" length="0">
    <dxf>
      <font>
        <sz val="10"/>
        <color auto="1"/>
        <name val="Calibri"/>
        <scheme val="none"/>
      </font>
      <alignment vertical="center" readingOrder="0"/>
    </dxf>
  </rfmt>
  <rcc rId="3457" sId="9" odxf="1" s="1" dxf="1">
    <nc r="N221">
      <v>166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3" start="0" length="0">
    <dxf>
      <font>
        <sz val="10"/>
        <color indexed="8"/>
        <name val="Calibri"/>
        <scheme val="none"/>
      </font>
      <alignment horizontal="center" readingOrder="0"/>
    </dxf>
  </rfmt>
  <rcc rId="3458" sId="9" odxf="1" s="1" dxf="1">
    <nc r="P2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3" start="0" length="0">
    <dxf>
      <font>
        <sz val="10"/>
        <color auto="1"/>
        <name val="Calibri"/>
        <scheme val="none"/>
      </font>
      <alignment vertical="center" readingOrder="0"/>
    </dxf>
  </rfmt>
  <rfmt sheetId="9" s="1" sqref="R213" start="0" length="0">
    <dxf>
      <font>
        <sz val="10"/>
        <color auto="1"/>
        <name val="Calibri"/>
        <scheme val="none"/>
      </font>
      <alignment vertical="center" readingOrder="0"/>
    </dxf>
  </rfmt>
  <rfmt sheetId="9" s="1" sqref="S213" start="0" length="0">
    <dxf>
      <font>
        <sz val="10"/>
        <color auto="1"/>
        <name val="Calibri"/>
        <scheme val="none"/>
      </font>
      <alignment vertical="center" readingOrder="0"/>
    </dxf>
  </rfmt>
  <rfmt sheetId="9" s="1" sqref="T213" start="0" length="0">
    <dxf>
      <font>
        <sz val="10"/>
        <color auto="1"/>
        <name val="Calibri"/>
        <scheme val="none"/>
      </font>
      <alignment vertical="center" readingOrder="0"/>
    </dxf>
  </rfmt>
  <rfmt sheetId="9" s="1" sqref="U213" start="0" length="0">
    <dxf>
      <font>
        <sz val="10"/>
        <color auto="1"/>
        <name val="Calibri"/>
        <scheme val="none"/>
      </font>
      <alignment vertical="center" readingOrder="0"/>
    </dxf>
  </rfmt>
  <rfmt sheetId="9" s="1" sqref="V213" start="0" length="0">
    <dxf>
      <font>
        <sz val="10"/>
        <color auto="1"/>
        <name val="Calibri"/>
        <scheme val="none"/>
      </font>
      <alignment vertical="center" readingOrder="0"/>
    </dxf>
  </rfmt>
  <rfmt sheetId="9" s="1" sqref="W213" start="0" length="0">
    <dxf>
      <font>
        <sz val="10"/>
        <color auto="1"/>
        <name val="Calibri"/>
        <scheme val="none"/>
      </font>
      <alignment vertical="center" readingOrder="0"/>
    </dxf>
  </rfmt>
  <rfmt sheetId="9" s="1" sqref="A221:XFD221" start="0" length="0">
    <dxf>
      <font>
        <sz val="10"/>
        <color auto="1"/>
        <name val="Calibri"/>
        <scheme val="none"/>
      </font>
      <alignment vertical="center" readingOrder="0"/>
    </dxf>
  </rfmt>
  <rcc rId="3459" sId="9" odxf="1" s="1" dxf="1">
    <nc r="A222">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60" sId="9" odxf="1" s="1" dxf="1">
    <nc r="B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1" sId="9" odxf="1" s="1" dxf="1">
    <nc r="C222">
      <v>163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62" sId="9" odxf="1" s="1" dxf="1">
    <nc r="D222" t="inlineStr">
      <is>
        <t>Aortic_disease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3" sId="9" odxf="1" s="1" dxf="1">
    <nc r="E222" t="inlineStr">
      <is>
        <t>Aortic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64" sId="9" odxf="1" s="1" dxf="1">
    <nc r="F22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5" sId="9" odxf="1" s="1" dxf="1">
    <nc r="G22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6" sId="9" odxf="1" s="1" dxf="1">
    <nc r="H22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4" start="0" length="0">
    <dxf>
      <font>
        <sz val="10"/>
        <color auto="1"/>
        <name val="Calibri"/>
        <scheme val="none"/>
      </font>
      <alignment vertical="center" readingOrder="0"/>
    </dxf>
  </rfmt>
  <rcc rId="3467" sId="9" odxf="1" s="1" dxf="1">
    <nc r="J2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68" sId="9" odxf="1" s="1" dxf="1">
    <nc r="K22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4" start="0" length="0">
    <dxf>
      <font>
        <sz val="10"/>
        <color indexed="8"/>
        <name val="Calibri"/>
        <scheme val="none"/>
      </font>
    </dxf>
  </rfmt>
  <rfmt sheetId="9" s="1" sqref="M214" start="0" length="0">
    <dxf>
      <font>
        <sz val="10"/>
        <color indexed="8"/>
        <name val="Calibri"/>
        <scheme val="none"/>
      </font>
    </dxf>
  </rfmt>
  <rcc rId="3469" sId="9" odxf="1" s="1" dxf="1">
    <nc r="N222">
      <v>171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4" start="0" length="0">
    <dxf>
      <font>
        <sz val="10"/>
        <color indexed="8"/>
        <name val="Calibri"/>
        <scheme val="none"/>
      </font>
      <alignment horizontal="center" readingOrder="0"/>
    </dxf>
  </rfmt>
  <rcc rId="3470" sId="9" odxf="1" s="1" dxf="1">
    <nc r="P2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4" start="0" length="0">
    <dxf>
      <font>
        <sz val="10"/>
        <color auto="1"/>
        <name val="Calibri"/>
        <scheme val="none"/>
      </font>
      <alignment vertical="center" readingOrder="0"/>
    </dxf>
  </rfmt>
  <rfmt sheetId="9" s="1" sqref="R214" start="0" length="0">
    <dxf>
      <font>
        <sz val="10"/>
        <color auto="1"/>
        <name val="Calibri"/>
        <scheme val="none"/>
      </font>
      <alignment vertical="center" readingOrder="0"/>
    </dxf>
  </rfmt>
  <rfmt sheetId="9" s="1" sqref="S214" start="0" length="0">
    <dxf>
      <font>
        <sz val="10"/>
        <color auto="1"/>
        <name val="Calibri"/>
        <scheme val="none"/>
      </font>
      <alignment vertical="center" readingOrder="0"/>
    </dxf>
  </rfmt>
  <rfmt sheetId="9" s="1" sqref="T214" start="0" length="0">
    <dxf>
      <font>
        <sz val="10"/>
        <color auto="1"/>
        <name val="Calibri"/>
        <scheme val="none"/>
      </font>
      <alignment vertical="center" readingOrder="0"/>
    </dxf>
  </rfmt>
  <rfmt sheetId="9" s="1" sqref="U214" start="0" length="0">
    <dxf>
      <font>
        <sz val="10"/>
        <color auto="1"/>
        <name val="Calibri"/>
        <scheme val="none"/>
      </font>
      <alignment vertical="center" readingOrder="0"/>
    </dxf>
  </rfmt>
  <rfmt sheetId="9" s="1" sqref="V214" start="0" length="0">
    <dxf>
      <font>
        <sz val="10"/>
        <color auto="1"/>
        <name val="Calibri"/>
        <scheme val="none"/>
      </font>
      <alignment vertical="center" readingOrder="0"/>
    </dxf>
  </rfmt>
  <rfmt sheetId="9" s="1" sqref="W214" start="0" length="0">
    <dxf>
      <font>
        <sz val="10"/>
        <color auto="1"/>
        <name val="Calibri"/>
        <scheme val="none"/>
      </font>
      <alignment vertical="center" readingOrder="0"/>
    </dxf>
  </rfmt>
  <rfmt sheetId="9" s="1" sqref="A222:XFD222" start="0" length="0">
    <dxf>
      <font>
        <sz val="10"/>
        <color auto="1"/>
        <name val="Calibri"/>
        <scheme val="none"/>
      </font>
      <alignment vertical="center" readingOrder="0"/>
    </dxf>
  </rfmt>
  <rcc rId="3471" sId="9" odxf="1" s="1" dxf="1">
    <nc r="A223">
      <v>219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72" sId="9" odxf="1" s="1" dxf="1">
    <nc r="B223" t="inlineStr">
      <is>
        <t>Current 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3" sId="9" odxf="1" s="1" dxf="1">
    <nc r="C223">
      <v>164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4" sId="9" odxf="1" s="1" dxf="1">
    <nc r="D223" t="inlineStr">
      <is>
        <t>Inotropes_current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75" sId="9" odxf="1" s="1" dxf="1">
    <nc r="E223" t="inlineStr">
      <is>
        <t>Inotropes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76" sId="9" odxf="1" s="1" dxf="1">
    <nc r="F22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7" sId="9" odxf="1" s="1" dxf="1">
    <nc r="G22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78" sId="9" odxf="1" s="1" dxf="1">
    <nc r="H22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5" start="0" length="0">
    <dxf>
      <font>
        <sz val="10"/>
        <color auto="1"/>
        <name val="Calibri"/>
        <scheme val="none"/>
      </font>
      <alignment vertical="center" readingOrder="0"/>
    </dxf>
  </rfmt>
  <rcc rId="3479" sId="9" odxf="1" s="1" dxf="1">
    <nc r="J2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80" sId="9" odxf="1" s="1" dxf="1">
    <nc r="K22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5" start="0" length="0">
    <dxf>
      <font>
        <sz val="10"/>
        <color indexed="8"/>
        <name val="Calibri"/>
        <scheme val="none"/>
      </font>
    </dxf>
  </rfmt>
  <rfmt sheetId="9" s="1" sqref="M215" start="0" length="0">
    <dxf>
      <font>
        <sz val="10"/>
        <color indexed="8"/>
        <name val="Calibri"/>
        <scheme val="none"/>
      </font>
    </dxf>
  </rfmt>
  <rcc rId="3481" sId="9" odxf="1" s="1" dxf="1">
    <nc r="N223">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5" start="0" length="0">
    <dxf>
      <font>
        <sz val="10"/>
        <color indexed="8"/>
        <name val="Calibri"/>
        <scheme val="none"/>
      </font>
      <alignment horizontal="center" readingOrder="0"/>
    </dxf>
  </rfmt>
  <rcc rId="3482" sId="9" odxf="1" s="1" dxf="1">
    <nc r="P2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5" start="0" length="0">
    <dxf>
      <font>
        <sz val="10"/>
        <color auto="1"/>
        <name val="Calibri"/>
        <scheme val="none"/>
      </font>
      <alignment vertical="center" readingOrder="0"/>
    </dxf>
  </rfmt>
  <rfmt sheetId="9" s="1" sqref="R215" start="0" length="0">
    <dxf>
      <font>
        <sz val="10"/>
        <color auto="1"/>
        <name val="Calibri"/>
        <scheme val="none"/>
      </font>
      <alignment vertical="center" readingOrder="0"/>
    </dxf>
  </rfmt>
  <rfmt sheetId="9" s="1" sqref="S215" start="0" length="0">
    <dxf>
      <font>
        <sz val="10"/>
        <color auto="1"/>
        <name val="Calibri"/>
        <scheme val="none"/>
      </font>
      <alignment vertical="center" readingOrder="0"/>
    </dxf>
  </rfmt>
  <rfmt sheetId="9" s="1" sqref="T215" start="0" length="0">
    <dxf>
      <font>
        <sz val="10"/>
        <color auto="1"/>
        <name val="Calibri"/>
        <scheme val="none"/>
      </font>
      <alignment vertical="center" readingOrder="0"/>
    </dxf>
  </rfmt>
  <rfmt sheetId="9" s="1" sqref="U215" start="0" length="0">
    <dxf>
      <font>
        <sz val="10"/>
        <color auto="1"/>
        <name val="Calibri"/>
        <scheme val="none"/>
      </font>
      <alignment vertical="center" readingOrder="0"/>
    </dxf>
  </rfmt>
  <rfmt sheetId="9" s="1" sqref="V215" start="0" length="0">
    <dxf>
      <font>
        <sz val="10"/>
        <color auto="1"/>
        <name val="Calibri"/>
        <scheme val="none"/>
      </font>
      <alignment vertical="center" readingOrder="0"/>
    </dxf>
  </rfmt>
  <rfmt sheetId="9" s="1" sqref="W215" start="0" length="0">
    <dxf>
      <font>
        <sz val="10"/>
        <color auto="1"/>
        <name val="Calibri"/>
        <scheme val="none"/>
      </font>
      <alignment vertical="center" readingOrder="0"/>
    </dxf>
  </rfmt>
  <rfmt sheetId="9" s="1" sqref="A223:XFD223" start="0" length="0">
    <dxf>
      <font>
        <sz val="10"/>
        <color auto="1"/>
        <name val="Calibri"/>
        <scheme val="none"/>
      </font>
      <alignment vertical="center" readingOrder="0"/>
    </dxf>
  </rfmt>
  <rcc rId="3483" sId="9" odxf="1" s="1" dxf="1">
    <nc r="A224">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84" sId="9" odxf="1" s="1" dxf="1">
    <nc r="B224" t="inlineStr">
      <is>
        <t>Cardiac 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5" sId="9" odxf="1" s="1" dxf="1">
    <nc r="C224">
      <v>165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6" sId="9" odxf="1" s="1" dxf="1">
    <nc r="D224" t="inlineStr">
      <is>
        <t>Previous_cardiac_surgery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7" sId="9" odxf="1" s="1" dxf="1">
    <nc r="E224" t="inlineStr">
      <is>
        <t>Cardiac surgery 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88" sId="9" odxf="1" s="1" dxf="1">
    <nc r="F224" t="inlineStr">
      <is>
        <t>Surgery_Previous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89" sId="9" odxf="1" s="1" dxf="1">
    <nc r="G22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490" sId="9" odxf="1" s="1" dxf="1">
    <nc r="H22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6" start="0" length="0">
    <dxf>
      <font>
        <sz val="10"/>
        <color auto="1"/>
        <name val="Calibri"/>
        <scheme val="none"/>
      </font>
      <alignment vertical="center" readingOrder="0"/>
    </dxf>
  </rfmt>
  <rfmt sheetId="9" s="1" sqref="J216" start="0" length="0">
    <dxf>
      <font>
        <sz val="10"/>
        <color auto="1"/>
        <name val="Calibri"/>
        <scheme val="none"/>
      </font>
      <alignment vertical="center" readingOrder="0"/>
    </dxf>
  </rfmt>
  <rfmt sheetId="9" s="1" sqref="K216" start="0" length="0">
    <dxf>
      <font>
        <sz val="10"/>
        <color auto="1"/>
        <name val="Calibri"/>
        <scheme val="none"/>
      </font>
      <alignment vertical="center" readingOrder="0"/>
    </dxf>
  </rfmt>
  <rfmt sheetId="9" s="1" sqref="L216" start="0" length="0">
    <dxf>
      <font>
        <sz val="10"/>
        <color auto="1"/>
        <name val="Calibri"/>
        <scheme val="none"/>
      </font>
      <alignment vertical="center" readingOrder="0"/>
    </dxf>
  </rfmt>
  <rfmt sheetId="9" s="1" sqref="M216" start="0" length="0">
    <dxf>
      <font>
        <sz val="10"/>
        <color auto="1"/>
        <name val="Calibri"/>
        <scheme val="none"/>
      </font>
      <alignment vertical="center" readingOrder="0"/>
    </dxf>
  </rfmt>
  <rcc rId="3491" sId="9" odxf="1" s="1" dxf="1">
    <nc r="N224">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6" start="0" length="0">
    <dxf>
      <font>
        <sz val="10"/>
        <color indexed="8"/>
        <name val="Calibri"/>
        <scheme val="none"/>
      </font>
      <alignment horizontal="center" readingOrder="0"/>
    </dxf>
  </rfmt>
  <rcc rId="3492" sId="9" odxf="1" s="1" dxf="1">
    <nc r="P2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6" start="0" length="0">
    <dxf>
      <font>
        <sz val="10"/>
        <color auto="1"/>
        <name val="Calibri"/>
        <scheme val="none"/>
      </font>
      <alignment vertical="center" readingOrder="0"/>
    </dxf>
  </rfmt>
  <rfmt sheetId="9" s="1" sqref="R216" start="0" length="0">
    <dxf>
      <font>
        <sz val="10"/>
        <color auto="1"/>
        <name val="Calibri"/>
        <scheme val="none"/>
      </font>
      <alignment vertical="center" readingOrder="0"/>
    </dxf>
  </rfmt>
  <rfmt sheetId="9" s="1" sqref="S216" start="0" length="0">
    <dxf>
      <font>
        <sz val="10"/>
        <color auto="1"/>
        <name val="Calibri"/>
        <scheme val="none"/>
      </font>
      <alignment vertical="center" readingOrder="0"/>
    </dxf>
  </rfmt>
  <rfmt sheetId="9" s="1" sqref="T216" start="0" length="0">
    <dxf>
      <font>
        <sz val="10"/>
        <color auto="1"/>
        <name val="Calibri"/>
        <scheme val="none"/>
      </font>
      <alignment vertical="center" readingOrder="0"/>
    </dxf>
  </rfmt>
  <rfmt sheetId="9" s="1" sqref="U216" start="0" length="0">
    <dxf>
      <font>
        <sz val="10"/>
        <color auto="1"/>
        <name val="Calibri"/>
        <scheme val="none"/>
      </font>
      <alignment vertical="center" readingOrder="0"/>
    </dxf>
  </rfmt>
  <rfmt sheetId="9" s="1" sqref="V216" start="0" length="0">
    <dxf>
      <font>
        <sz val="10"/>
        <color auto="1"/>
        <name val="Calibri"/>
        <scheme val="none"/>
      </font>
      <alignment vertical="center" readingOrder="0"/>
    </dxf>
  </rfmt>
  <rfmt sheetId="9" s="1" sqref="W216" start="0" length="0">
    <dxf>
      <font>
        <sz val="10"/>
        <color auto="1"/>
        <name val="Calibri"/>
        <scheme val="none"/>
      </font>
      <alignment vertical="center" readingOrder="0"/>
    </dxf>
  </rfmt>
  <rfmt sheetId="9" s="1" sqref="A224:XFD224" start="0" length="0">
    <dxf>
      <font>
        <sz val="10"/>
        <color auto="1"/>
        <name val="Calibri"/>
        <scheme val="none"/>
      </font>
      <alignment vertical="center" readingOrder="0"/>
    </dxf>
  </rfmt>
  <rcc rId="3493" sId="9" odxf="1" s="1" dxf="1">
    <nc r="A225">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494" sId="9" odxf="1" s="1" dxf="1">
    <nc r="B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5" sId="9" odxf="1" s="1" dxf="1">
    <nc r="C225">
      <v>167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6" sId="9" odxf="1" s="1" dxf="1">
    <nc r="D225" t="inlineStr">
      <is>
        <t>Previous_cardiac_surgery_type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7" sId="9" odxf="1" s="1" dxf="1">
    <nc r="E225" t="inlineStr">
      <is>
        <t>Cardiac surgery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498" sId="9" odxf="1" s="1" dxf="1">
    <nc r="F225" t="inlineStr">
      <is>
        <t>Previous_cardiac_surgery=Yes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499" sId="9" odxf="1" s="1" dxf="1">
    <nc r="G22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00" sId="9" odxf="1" s="1" dxf="1">
    <nc r="H225" t="inlineStr">
      <is>
        <t>Past_cardiac_surgery_type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7" start="0" length="0">
    <dxf>
      <font>
        <sz val="10"/>
        <color auto="1"/>
        <name val="Calibri"/>
        <scheme val="none"/>
      </font>
      <alignment vertical="center" readingOrder="0"/>
    </dxf>
  </rfmt>
  <rcc rId="3501" sId="9" odxf="1" s="1" dxf="1">
    <nc r="J2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2" sId="9" odxf="1" s="1" dxf="1">
    <nc r="K225" t="inlineStr">
      <is>
        <t>Any answer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17" start="0" length="0">
    <dxf>
      <font>
        <sz val="10"/>
        <color auto="1"/>
        <name val="Calibri"/>
        <scheme val="none"/>
      </font>
      <alignment vertical="center" readingOrder="0"/>
    </dxf>
  </rfmt>
  <rfmt sheetId="9" s="1" sqref="M217" start="0" length="0">
    <dxf>
      <font>
        <sz val="10"/>
        <color auto="1"/>
        <name val="Calibri"/>
        <scheme val="none"/>
      </font>
      <alignment vertical="center" readingOrder="0"/>
    </dxf>
  </rfmt>
  <rcc rId="3503" sId="9" odxf="1" s="1" dxf="1">
    <nc r="N225">
      <v>174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7" start="0" length="0">
    <dxf>
      <font>
        <sz val="10"/>
        <color indexed="8"/>
        <name val="Calibri"/>
        <scheme val="none"/>
      </font>
      <alignment horizontal="center" readingOrder="0"/>
    </dxf>
  </rfmt>
  <rcc rId="3504" sId="9" odxf="1" s="1" dxf="1">
    <nc r="P2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7" start="0" length="0">
    <dxf>
      <font>
        <sz val="10"/>
        <color auto="1"/>
        <name val="Calibri"/>
        <scheme val="none"/>
      </font>
      <alignment vertical="center" readingOrder="0"/>
    </dxf>
  </rfmt>
  <rfmt sheetId="9" s="1" sqref="R217" start="0" length="0">
    <dxf>
      <font>
        <sz val="10"/>
        <color auto="1"/>
        <name val="Calibri"/>
        <scheme val="none"/>
      </font>
      <alignment vertical="center" readingOrder="0"/>
    </dxf>
  </rfmt>
  <rfmt sheetId="9" s="1" sqref="S217" start="0" length="0">
    <dxf>
      <font>
        <sz val="10"/>
        <color auto="1"/>
        <name val="Calibri"/>
        <scheme val="none"/>
      </font>
      <alignment vertical="center" readingOrder="0"/>
    </dxf>
  </rfmt>
  <rfmt sheetId="9" s="1" sqref="T217" start="0" length="0">
    <dxf>
      <font>
        <sz val="10"/>
        <color auto="1"/>
        <name val="Calibri"/>
        <scheme val="none"/>
      </font>
      <alignment vertical="center" readingOrder="0"/>
    </dxf>
  </rfmt>
  <rfmt sheetId="9" s="1" sqref="U217" start="0" length="0">
    <dxf>
      <font>
        <sz val="10"/>
        <color auto="1"/>
        <name val="Calibri"/>
        <scheme val="none"/>
      </font>
      <alignment vertical="center" readingOrder="0"/>
    </dxf>
  </rfmt>
  <rfmt sheetId="9" s="1" sqref="V217" start="0" length="0">
    <dxf>
      <font>
        <sz val="10"/>
        <color auto="1"/>
        <name val="Calibri"/>
        <scheme val="none"/>
      </font>
      <alignment vertical="center" readingOrder="0"/>
    </dxf>
  </rfmt>
  <rfmt sheetId="9" s="1" sqref="W217" start="0" length="0">
    <dxf>
      <font>
        <sz val="10"/>
        <color auto="1"/>
        <name val="Calibri"/>
        <scheme val="none"/>
      </font>
      <alignment vertical="center" readingOrder="0"/>
    </dxf>
  </rfmt>
  <rfmt sheetId="9" s="1" sqref="A225:XFD225" start="0" length="0">
    <dxf>
      <font>
        <sz val="10"/>
        <color auto="1"/>
        <name val="Calibri"/>
        <scheme val="none"/>
      </font>
      <alignment vertical="center" readingOrder="0"/>
    </dxf>
  </rfmt>
  <rcc rId="3505" sId="9" odxf="1" s="1" dxf="1">
    <nc r="A226">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06" sId="9" odxf="1" s="1" dxf="1">
    <nc r="B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7" sId="9" odxf="1" s="1" dxf="1">
    <nc r="C226">
      <v>168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8" sId="9" odxf="1" s="1" dxf="1">
    <nc r="D226" t="inlineStr">
      <is>
        <t>Cardiovascular_disease_other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09" sId="9" odxf="1" s="1" dxf="1">
    <nc r="E226" t="inlineStr">
      <is>
        <t>Other cardiovascular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10" sId="9" odxf="1" s="1" dxf="1">
    <nc r="F2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1" sId="9" odxf="1" s="1" dxf="1">
    <nc r="G2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2" sId="9" odxf="1" s="1" dxf="1">
    <nc r="H22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18" start="0" length="0">
    <dxf>
      <font>
        <sz val="10"/>
        <color auto="1"/>
        <name val="Calibri"/>
        <scheme val="none"/>
      </font>
      <alignment vertical="center" readingOrder="0"/>
    </dxf>
  </rfmt>
  <rcc rId="3513" sId="9" odxf="1" s="1" dxf="1">
    <nc r="J2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14" sId="9" odxf="1" s="1" dxf="1">
    <nc r="K22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18" start="0" length="0">
    <dxf>
      <font>
        <sz val="10"/>
        <color indexed="8"/>
        <name val="Calibri"/>
        <scheme val="none"/>
      </font>
    </dxf>
  </rfmt>
  <rfmt sheetId="9" s="1" sqref="M218" start="0" length="0">
    <dxf>
      <font>
        <sz val="10"/>
        <color indexed="8"/>
        <name val="Calibri"/>
        <scheme val="none"/>
      </font>
    </dxf>
  </rfmt>
  <rcc rId="3515" sId="9" odxf="1" s="1" dxf="1">
    <nc r="N226">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18" start="0" length="0">
    <dxf>
      <font>
        <sz val="10"/>
        <color auto="1"/>
        <name val="Calibri"/>
        <scheme val="none"/>
      </font>
      <alignment horizontal="center" vertical="center" readingOrder="0"/>
    </dxf>
  </rfmt>
  <rcc rId="3516" sId="9" odxf="1" s="1" dxf="1">
    <nc r="P2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8" start="0" length="0">
    <dxf>
      <font>
        <sz val="10"/>
        <color auto="1"/>
        <name val="Calibri"/>
        <scheme val="none"/>
      </font>
      <alignment vertical="center" readingOrder="0"/>
    </dxf>
  </rfmt>
  <rfmt sheetId="9" s="1" sqref="R218" start="0" length="0">
    <dxf>
      <font>
        <sz val="10"/>
        <color auto="1"/>
        <name val="Calibri"/>
        <scheme val="none"/>
      </font>
      <alignment vertical="center" readingOrder="0"/>
    </dxf>
  </rfmt>
  <rfmt sheetId="9" s="1" sqref="S218" start="0" length="0">
    <dxf>
      <font>
        <sz val="10"/>
        <color auto="1"/>
        <name val="Calibri"/>
        <scheme val="none"/>
      </font>
      <alignment vertical="center" readingOrder="0"/>
    </dxf>
  </rfmt>
  <rfmt sheetId="9" s="1" sqref="T218" start="0" length="0">
    <dxf>
      <font>
        <sz val="10"/>
        <color auto="1"/>
        <name val="Calibri"/>
        <scheme val="none"/>
      </font>
      <alignment vertical="center" readingOrder="0"/>
    </dxf>
  </rfmt>
  <rfmt sheetId="9" s="1" sqref="U218" start="0" length="0">
    <dxf>
      <font>
        <sz val="10"/>
        <color auto="1"/>
        <name val="Calibri"/>
        <scheme val="none"/>
      </font>
      <alignment vertical="center" readingOrder="0"/>
    </dxf>
  </rfmt>
  <rfmt sheetId="9" s="1" sqref="V218" start="0" length="0">
    <dxf>
      <font>
        <sz val="10"/>
        <color auto="1"/>
        <name val="Calibri"/>
        <scheme val="none"/>
      </font>
      <alignment vertical="center" readingOrder="0"/>
    </dxf>
  </rfmt>
  <rfmt sheetId="9" s="1" sqref="W218" start="0" length="0">
    <dxf>
      <font>
        <sz val="10"/>
        <color auto="1"/>
        <name val="Calibri"/>
        <scheme val="none"/>
      </font>
      <alignment vertical="center" readingOrder="0"/>
    </dxf>
  </rfmt>
  <rfmt sheetId="9" s="1" sqref="A226:XFD226" start="0" length="0">
    <dxf>
      <font>
        <sz val="10"/>
        <color auto="1"/>
        <name val="Calibri"/>
        <scheme val="none"/>
      </font>
      <alignment vertical="center" readingOrder="0"/>
    </dxf>
  </rfmt>
  <rcc rId="3517" sId="9" odxf="1" s="1" dxf="1">
    <nc r="A227">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19" start="0" length="0">
    <dxf>
      <font>
        <sz val="10"/>
        <color auto="1"/>
        <name val="Calibri"/>
        <scheme val="none"/>
      </font>
      <alignment vertical="center" readingOrder="0"/>
    </dxf>
  </rfmt>
  <rcc rId="3518" sId="9" odxf="1" s="1" dxf="1">
    <nc r="C227">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19" start="0" length="0">
    <dxf>
      <font>
        <sz val="10"/>
        <color auto="1"/>
        <name val="Calibri"/>
        <scheme val="none"/>
      </font>
      <alignment vertical="center" readingOrder="0"/>
    </dxf>
  </rfmt>
  <rcc rId="3519" sId="9" odxf="1" s="1" dxf="1">
    <nc r="E227" t="inlineStr">
      <is>
        <t>Cardiovascular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19" start="0" length="0">
    <dxf>
      <font>
        <sz val="10"/>
        <color indexed="8"/>
        <name val="Calibri"/>
        <scheme val="none"/>
      </font>
    </dxf>
  </rfmt>
  <rcc rId="3520" sId="9" odxf="1" dxf="1">
    <nc r="G227" t="inlineStr">
      <is>
        <t>End_section</t>
      </is>
    </nc>
    <odxf>
      <font>
        <sz val="10"/>
        <color auto="1"/>
        <name val="Arial"/>
        <scheme val="none"/>
      </font>
    </odxf>
    <ndxf>
      <font>
        <sz val="10"/>
        <color indexed="8"/>
        <name val="Calibri"/>
        <scheme val="none"/>
      </font>
    </ndxf>
  </rcc>
  <rfmt sheetId="9" s="1" sqref="H219" start="0" length="0">
    <dxf>
      <font>
        <sz val="10"/>
        <color indexed="8"/>
        <name val="Calibri"/>
        <scheme val="none"/>
      </font>
    </dxf>
  </rfmt>
  <rfmt sheetId="9" s="1" sqref="I219" start="0" length="0">
    <dxf>
      <font>
        <sz val="10"/>
        <color auto="1"/>
        <name val="Calibri"/>
        <scheme val="none"/>
      </font>
      <alignment vertical="center" readingOrder="0"/>
    </dxf>
  </rfmt>
  <rfmt sheetId="9" s="1" sqref="J219" start="0" length="0">
    <dxf>
      <font>
        <sz val="10"/>
        <color indexed="8"/>
        <name val="Calibri"/>
        <scheme val="none"/>
      </font>
    </dxf>
  </rfmt>
  <rfmt sheetId="9" s="1" sqref="K219" start="0" length="0">
    <dxf>
      <font>
        <sz val="10"/>
        <color indexed="8"/>
        <name val="Calibri"/>
        <scheme val="none"/>
      </font>
    </dxf>
  </rfmt>
  <rfmt sheetId="9" s="1" sqref="L219" start="0" length="0">
    <dxf>
      <font>
        <sz val="10"/>
        <color indexed="8"/>
        <name val="Calibri"/>
        <scheme val="none"/>
      </font>
    </dxf>
  </rfmt>
  <rfmt sheetId="9" s="1" sqref="M219" start="0" length="0">
    <dxf>
      <font>
        <sz val="10"/>
        <color indexed="8"/>
        <name val="Calibri"/>
        <scheme val="none"/>
      </font>
    </dxf>
  </rfmt>
  <rfmt sheetId="9" s="1" sqref="N219" start="0" length="0">
    <dxf>
      <font>
        <sz val="10"/>
        <color auto="1"/>
        <name val="Calibri"/>
        <scheme val="none"/>
      </font>
      <alignment vertical="center" readingOrder="0"/>
    </dxf>
  </rfmt>
  <rfmt sheetId="9" s="1" sqref="O219" start="0" length="0">
    <dxf>
      <font>
        <sz val="10"/>
        <color auto="1"/>
        <name val="Calibri"/>
        <scheme val="none"/>
      </font>
      <alignment horizontal="center" vertical="center" readingOrder="0"/>
    </dxf>
  </rfmt>
  <rcc rId="3521" sId="9" odxf="1" s="1" dxf="1">
    <nc r="P2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19" start="0" length="0">
    <dxf>
      <font>
        <sz val="10"/>
        <color auto="1"/>
        <name val="Calibri"/>
        <scheme val="none"/>
      </font>
      <alignment vertical="center" readingOrder="0"/>
    </dxf>
  </rfmt>
  <rfmt sheetId="9" s="1" sqref="R219" start="0" length="0">
    <dxf>
      <font>
        <sz val="10"/>
        <color auto="1"/>
        <name val="Calibri"/>
        <scheme val="none"/>
      </font>
      <alignment vertical="center" readingOrder="0"/>
    </dxf>
  </rfmt>
  <rfmt sheetId="9" s="1" sqref="S219" start="0" length="0">
    <dxf>
      <font>
        <sz val="10"/>
        <color auto="1"/>
        <name val="Calibri"/>
        <scheme val="none"/>
      </font>
      <alignment vertical="center" readingOrder="0"/>
    </dxf>
  </rfmt>
  <rfmt sheetId="9" s="1" sqref="T219" start="0" length="0">
    <dxf>
      <font>
        <sz val="10"/>
        <color auto="1"/>
        <name val="Calibri"/>
        <scheme val="none"/>
      </font>
      <alignment vertical="center" readingOrder="0"/>
    </dxf>
  </rfmt>
  <rfmt sheetId="9" s="1" sqref="U219" start="0" length="0">
    <dxf>
      <font>
        <sz val="10"/>
        <color auto="1"/>
        <name val="Calibri"/>
        <scheme val="none"/>
      </font>
      <alignment vertical="center" readingOrder="0"/>
    </dxf>
  </rfmt>
  <rfmt sheetId="9" s="1" sqref="V219" start="0" length="0">
    <dxf>
      <font>
        <sz val="10"/>
        <color auto="1"/>
        <name val="Calibri"/>
        <scheme val="none"/>
      </font>
      <alignment vertical="center" readingOrder="0"/>
    </dxf>
  </rfmt>
  <rfmt sheetId="9" s="1" sqref="W219" start="0" length="0">
    <dxf>
      <font>
        <sz val="10"/>
        <color auto="1"/>
        <name val="Calibri"/>
        <scheme val="none"/>
      </font>
      <alignment vertical="center" readingOrder="0"/>
    </dxf>
  </rfmt>
  <rfmt sheetId="9" s="1" sqref="A227:XFD227" start="0" length="0">
    <dxf>
      <font>
        <sz val="10"/>
        <color auto="1"/>
        <name val="Calibri"/>
        <scheme val="none"/>
      </font>
      <alignment vertical="center" readingOrder="0"/>
    </dxf>
  </rfmt>
  <rcc rId="3522" sId="9" odxf="1" s="1" dxf="1">
    <nc r="A228">
      <v>225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20" start="0" length="0">
    <dxf>
      <font>
        <sz val="10"/>
        <color auto="1"/>
        <name val="Calibri"/>
        <scheme val="none"/>
      </font>
      <alignment vertical="center" readingOrder="0"/>
    </dxf>
  </rfmt>
  <rcc rId="3523" sId="9" odxf="1" s="1" dxf="1">
    <nc r="C228">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20" start="0" length="0">
    <dxf>
      <font>
        <sz val="10"/>
        <color auto="1"/>
        <name val="Calibri"/>
        <scheme val="none"/>
      </font>
      <alignment vertical="center" readingOrder="0"/>
    </dxf>
  </rfmt>
  <rcc rId="3524" sId="9" odxf="1" s="1" dxf="1">
    <nc r="E228"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20" start="0" length="0">
    <dxf>
      <font>
        <sz val="10"/>
        <color indexed="8"/>
        <name val="Calibri"/>
        <scheme val="none"/>
      </font>
    </dxf>
  </rfmt>
  <rcc rId="3525" sId="9" odxf="1" dxf="1">
    <nc r="G228" t="inlineStr">
      <is>
        <t>Start_section</t>
      </is>
    </nc>
    <odxf>
      <font>
        <sz val="10"/>
        <color auto="1"/>
        <name val="Arial"/>
        <scheme val="none"/>
      </font>
    </odxf>
    <ndxf>
      <font>
        <sz val="10"/>
        <color indexed="8"/>
        <name val="Calibri"/>
        <scheme val="none"/>
      </font>
    </ndxf>
  </rcc>
  <rfmt sheetId="9" s="1" sqref="H220" start="0" length="0">
    <dxf>
      <font>
        <sz val="10"/>
        <color indexed="8"/>
        <name val="Calibri"/>
        <scheme val="none"/>
      </font>
    </dxf>
  </rfmt>
  <rfmt sheetId="9" s="1" sqref="I220" start="0" length="0">
    <dxf>
      <font>
        <sz val="10"/>
        <color auto="1"/>
        <name val="Calibri"/>
        <scheme val="none"/>
      </font>
      <alignment vertical="center" readingOrder="0"/>
    </dxf>
  </rfmt>
  <rfmt sheetId="9" s="1" sqref="J220" start="0" length="0">
    <dxf>
      <font>
        <sz val="10"/>
        <color indexed="8"/>
        <name val="Calibri"/>
        <scheme val="none"/>
      </font>
    </dxf>
  </rfmt>
  <rfmt sheetId="9" s="1" sqref="K220" start="0" length="0">
    <dxf>
      <font>
        <sz val="10"/>
        <color indexed="8"/>
        <name val="Calibri"/>
        <scheme val="none"/>
      </font>
    </dxf>
  </rfmt>
  <rfmt sheetId="9" s="1" sqref="L220" start="0" length="0">
    <dxf>
      <font>
        <sz val="10"/>
        <color indexed="8"/>
        <name val="Calibri"/>
        <scheme val="none"/>
      </font>
    </dxf>
  </rfmt>
  <rfmt sheetId="9" s="1" sqref="M220" start="0" length="0">
    <dxf>
      <font>
        <sz val="10"/>
        <color indexed="8"/>
        <name val="Calibri"/>
        <scheme val="none"/>
      </font>
    </dxf>
  </rfmt>
  <rfmt sheetId="9" s="1" sqref="N220" start="0" length="0">
    <dxf>
      <font>
        <sz val="10"/>
        <color auto="1"/>
        <name val="Calibri"/>
        <scheme val="none"/>
      </font>
      <alignment vertical="center" readingOrder="0"/>
    </dxf>
  </rfmt>
  <rfmt sheetId="9" s="1" sqref="O220" start="0" length="0">
    <dxf>
      <font>
        <sz val="10"/>
        <color auto="1"/>
        <name val="Calibri"/>
        <scheme val="none"/>
      </font>
      <alignment horizontal="center" vertical="center" readingOrder="0"/>
    </dxf>
  </rfmt>
  <rcc rId="3526" sId="9" odxf="1" s="1" dxf="1">
    <nc r="P2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0" start="0" length="0">
    <dxf>
      <font>
        <sz val="10"/>
        <color auto="1"/>
        <name val="Calibri"/>
        <scheme val="none"/>
      </font>
      <alignment vertical="center" readingOrder="0"/>
    </dxf>
  </rfmt>
  <rfmt sheetId="9" s="1" sqref="R220" start="0" length="0">
    <dxf>
      <font>
        <sz val="10"/>
        <color auto="1"/>
        <name val="Calibri"/>
        <scheme val="none"/>
      </font>
      <alignment vertical="center" readingOrder="0"/>
    </dxf>
  </rfmt>
  <rfmt sheetId="9" s="1" sqref="S220" start="0" length="0">
    <dxf>
      <font>
        <sz val="10"/>
        <color auto="1"/>
        <name val="Calibri"/>
        <scheme val="none"/>
      </font>
      <alignment vertical="center" readingOrder="0"/>
    </dxf>
  </rfmt>
  <rfmt sheetId="9" s="1" sqref="T220" start="0" length="0">
    <dxf>
      <font>
        <sz val="10"/>
        <color auto="1"/>
        <name val="Calibri"/>
        <scheme val="none"/>
      </font>
      <alignment vertical="center" readingOrder="0"/>
    </dxf>
  </rfmt>
  <rfmt sheetId="9" s="1" sqref="U220" start="0" length="0">
    <dxf>
      <font>
        <sz val="10"/>
        <color auto="1"/>
        <name val="Calibri"/>
        <scheme val="none"/>
      </font>
      <alignment vertical="center" readingOrder="0"/>
    </dxf>
  </rfmt>
  <rfmt sheetId="9" s="1" sqref="V220" start="0" length="0">
    <dxf>
      <font>
        <sz val="10"/>
        <color auto="1"/>
        <name val="Calibri"/>
        <scheme val="none"/>
      </font>
      <alignment vertical="center" readingOrder="0"/>
    </dxf>
  </rfmt>
  <rfmt sheetId="9" s="1" sqref="W220" start="0" length="0">
    <dxf>
      <font>
        <sz val="10"/>
        <color auto="1"/>
        <name val="Calibri"/>
        <scheme val="none"/>
      </font>
      <alignment vertical="center" readingOrder="0"/>
    </dxf>
  </rfmt>
  <rfmt sheetId="9" s="1" sqref="A228:XFD228" start="0" length="0">
    <dxf>
      <font>
        <sz val="10"/>
        <color auto="1"/>
        <name val="Calibri"/>
        <scheme val="none"/>
      </font>
      <alignment vertical="center" readingOrder="0"/>
    </dxf>
  </rfmt>
  <rcc rId="3527" sId="9" odxf="1" s="1" dxf="1">
    <nc r="A229">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28" sId="9" odxf="1" s="1" dxf="1">
    <nc r="B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29" sId="9" odxf="1" s="1" dxf="1">
    <nc r="C229">
      <v>169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0" sId="9" odxf="1" s="1" dxf="1">
    <nc r="D229" t="inlineStr">
      <is>
        <t>Pulmonary_disease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1" sId="9" odxf="1" s="1" dxf="1">
    <nc r="E229" t="inlineStr">
      <is>
        <t>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32" sId="9" odxf="1" s="1" dxf="1">
    <nc r="F22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3" sId="9" odxf="1" s="1" dxf="1">
    <nc r="G2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34" sId="9" odxf="1" s="1" dxf="1">
    <nc r="H2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1" start="0" length="0">
    <dxf>
      <font>
        <sz val="10"/>
        <color auto="1"/>
        <name val="Calibri"/>
        <scheme val="none"/>
      </font>
      <alignment vertical="center" readingOrder="0"/>
    </dxf>
  </rfmt>
  <rfmt sheetId="9" s="1" sqref="J221" start="0" length="0">
    <dxf>
      <font>
        <sz val="10"/>
        <color auto="1"/>
        <name val="Calibri"/>
        <scheme val="none"/>
      </font>
      <alignment vertical="center" readingOrder="0"/>
    </dxf>
  </rfmt>
  <rfmt sheetId="9" s="1" sqref="K221" start="0" length="0">
    <dxf>
      <font>
        <sz val="10"/>
        <color auto="1"/>
        <name val="Calibri"/>
        <scheme val="none"/>
      </font>
      <alignment vertical="center" readingOrder="0"/>
    </dxf>
  </rfmt>
  <rfmt sheetId="9" s="1" sqref="L221" start="0" length="0">
    <dxf>
      <font>
        <sz val="10"/>
        <color auto="1"/>
        <name val="Calibri"/>
        <scheme val="none"/>
      </font>
      <alignment vertical="center" readingOrder="0"/>
    </dxf>
  </rfmt>
  <rfmt sheetId="9" s="1" sqref="M221" start="0" length="0">
    <dxf>
      <font>
        <sz val="10"/>
        <color auto="1"/>
        <name val="Calibri"/>
        <scheme val="none"/>
      </font>
      <alignment vertical="center" readingOrder="0"/>
    </dxf>
  </rfmt>
  <rcc rId="3535" sId="9" odxf="1" s="1" dxf="1">
    <nc r="N229">
      <v>177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1" start="0" length="0">
    <dxf>
      <font>
        <sz val="10"/>
        <color auto="1"/>
        <name val="Calibri"/>
        <scheme val="none"/>
      </font>
      <alignment horizontal="center" vertical="center" readingOrder="0"/>
    </dxf>
  </rfmt>
  <rcc rId="3536" sId="9" odxf="1" s="1" dxf="1">
    <nc r="P2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1" start="0" length="0">
    <dxf>
      <font>
        <sz val="10"/>
        <color auto="1"/>
        <name val="Calibri"/>
        <scheme val="none"/>
      </font>
      <alignment vertical="center" readingOrder="0"/>
    </dxf>
  </rfmt>
  <rfmt sheetId="9" s="1" sqref="R221" start="0" length="0">
    <dxf>
      <font>
        <sz val="10"/>
        <color auto="1"/>
        <name val="Calibri"/>
        <scheme val="none"/>
      </font>
      <alignment vertical="center" readingOrder="0"/>
    </dxf>
  </rfmt>
  <rfmt sheetId="9" s="1" sqref="S221" start="0" length="0">
    <dxf>
      <font>
        <sz val="10"/>
        <color auto="1"/>
        <name val="Calibri"/>
        <scheme val="none"/>
      </font>
      <alignment vertical="center" readingOrder="0"/>
    </dxf>
  </rfmt>
  <rfmt sheetId="9" s="1" sqref="T221" start="0" length="0">
    <dxf>
      <font>
        <sz val="10"/>
        <color auto="1"/>
        <name val="Calibri"/>
        <scheme val="none"/>
      </font>
      <alignment vertical="center" readingOrder="0"/>
    </dxf>
  </rfmt>
  <rfmt sheetId="9" s="1" sqref="U221" start="0" length="0">
    <dxf>
      <font>
        <sz val="10"/>
        <color auto="1"/>
        <name val="Calibri"/>
        <scheme val="none"/>
      </font>
      <alignment vertical="center" readingOrder="0"/>
    </dxf>
  </rfmt>
  <rfmt sheetId="9" s="1" sqref="V221" start="0" length="0">
    <dxf>
      <font>
        <sz val="10"/>
        <color auto="1"/>
        <name val="Calibri"/>
        <scheme val="none"/>
      </font>
      <alignment vertical="center" readingOrder="0"/>
    </dxf>
  </rfmt>
  <rfmt sheetId="9" s="1" sqref="W221" start="0" length="0">
    <dxf>
      <font>
        <sz val="10"/>
        <color auto="1"/>
        <name val="Calibri"/>
        <scheme val="none"/>
      </font>
      <alignment vertical="center" readingOrder="0"/>
    </dxf>
  </rfmt>
  <rfmt sheetId="9" s="1" sqref="A229:XFD229" start="0" length="0">
    <dxf>
      <font>
        <sz val="10"/>
        <color auto="1"/>
        <name val="Calibri"/>
        <scheme val="none"/>
      </font>
      <alignment vertical="center" readingOrder="0"/>
    </dxf>
  </rfmt>
  <rcc rId="3537" sId="9" odxf="1" s="1" dxf="1">
    <nc r="A230">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38" sId="9" odxf="1" s="1" dxf="1">
    <nc r="B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39" sId="9" odxf="1" s="1" dxf="1">
    <nc r="C230">
      <v>170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0" sId="9" odxf="1" s="1" dxf="1">
    <nc r="D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1" sId="9" odxf="1" s="1" dxf="1">
    <nc r="E230" t="inlineStr">
      <is>
        <t>COPD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42" sId="9" odxf="1" s="1" dxf="1">
    <nc r="F2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3" sId="9" odxf="1" s="1" dxf="1">
    <nc r="G2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44" sId="9" odxf="1" s="1" dxf="1">
    <nc r="H23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2" start="0" length="0">
    <dxf>
      <font>
        <sz val="10"/>
        <color auto="1"/>
        <name val="Calibri"/>
        <scheme val="none"/>
      </font>
      <alignment vertical="center" readingOrder="0"/>
    </dxf>
  </rfmt>
  <rfmt sheetId="9" s="1" sqref="J222" start="0" length="0">
    <dxf>
      <font>
        <sz val="10"/>
        <color auto="1"/>
        <name val="Calibri"/>
        <scheme val="none"/>
      </font>
      <alignment vertical="center" readingOrder="0"/>
    </dxf>
  </rfmt>
  <rfmt sheetId="9" s="1" sqref="K222" start="0" length="0">
    <dxf>
      <font>
        <sz val="10"/>
        <color auto="1"/>
        <name val="Calibri"/>
        <scheme val="none"/>
      </font>
      <alignment vertical="center" readingOrder="0"/>
    </dxf>
  </rfmt>
  <rfmt sheetId="9" s="1" sqref="L222" start="0" length="0">
    <dxf>
      <font>
        <sz val="10"/>
        <color auto="1"/>
        <name val="Calibri"/>
        <scheme val="none"/>
      </font>
      <alignment vertical="center" readingOrder="0"/>
    </dxf>
  </rfmt>
  <rfmt sheetId="9" s="1" sqref="M222" start="0" length="0">
    <dxf>
      <font>
        <sz val="10"/>
        <color auto="1"/>
        <name val="Calibri"/>
        <scheme val="none"/>
      </font>
      <alignment vertical="center" readingOrder="0"/>
    </dxf>
  </rfmt>
  <rcc rId="3545" sId="9" odxf="1" s="1" dxf="1">
    <nc r="N230">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2" start="0" length="0">
    <dxf>
      <font>
        <sz val="10"/>
        <color indexed="8"/>
        <name val="Calibri"/>
        <scheme val="none"/>
      </font>
      <alignment horizontal="center" readingOrder="0"/>
    </dxf>
  </rfmt>
  <rcc rId="3546" sId="9" odxf="1" s="1" dxf="1">
    <nc r="P2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2" start="0" length="0">
    <dxf>
      <font>
        <sz val="10"/>
        <color auto="1"/>
        <name val="Calibri"/>
        <scheme val="none"/>
      </font>
      <alignment vertical="center" readingOrder="0"/>
    </dxf>
  </rfmt>
  <rfmt sheetId="9" s="1" sqref="R222" start="0" length="0">
    <dxf>
      <font>
        <sz val="10"/>
        <color auto="1"/>
        <name val="Calibri"/>
        <scheme val="none"/>
      </font>
      <alignment vertical="center" readingOrder="0"/>
    </dxf>
  </rfmt>
  <rfmt sheetId="9" s="1" sqref="S222" start="0" length="0">
    <dxf>
      <font>
        <sz val="10"/>
        <color auto="1"/>
        <name val="Calibri"/>
        <scheme val="none"/>
      </font>
      <alignment vertical="center" readingOrder="0"/>
    </dxf>
  </rfmt>
  <rfmt sheetId="9" s="1" sqref="T222" start="0" length="0">
    <dxf>
      <font>
        <sz val="10"/>
        <color auto="1"/>
        <name val="Calibri"/>
        <scheme val="none"/>
      </font>
      <alignment vertical="center" readingOrder="0"/>
    </dxf>
  </rfmt>
  <rfmt sheetId="9" s="1" sqref="U222" start="0" length="0">
    <dxf>
      <font>
        <sz val="10"/>
        <color auto="1"/>
        <name val="Calibri"/>
        <scheme val="none"/>
      </font>
      <alignment vertical="center" readingOrder="0"/>
    </dxf>
  </rfmt>
  <rfmt sheetId="9" s="1" sqref="V222" start="0" length="0">
    <dxf>
      <font>
        <sz val="10"/>
        <color auto="1"/>
        <name val="Calibri"/>
        <scheme val="none"/>
      </font>
      <alignment vertical="center" readingOrder="0"/>
    </dxf>
  </rfmt>
  <rfmt sheetId="9" s="1" sqref="W222" start="0" length="0">
    <dxf>
      <font>
        <sz val="10"/>
        <color auto="1"/>
        <name val="Calibri"/>
        <scheme val="none"/>
      </font>
      <alignment vertical="center" readingOrder="0"/>
    </dxf>
  </rfmt>
  <rfmt sheetId="9" s="1" sqref="A230:XFD230" start="0" length="0">
    <dxf>
      <font>
        <sz val="10"/>
        <color auto="1"/>
        <name val="Calibri"/>
        <scheme val="none"/>
      </font>
      <alignment vertical="center" readingOrder="0"/>
    </dxf>
  </rfmt>
  <rcc rId="3547" sId="9" odxf="1" s="1" dxf="1">
    <nc r="A231">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48" sId="9" odxf="1" s="1" dxf="1">
    <nc r="B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49" sId="9" odxf="1" s="1" dxf="1">
    <nc r="C231">
      <v>172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0" sId="9" odxf="1" s="1" dxf="1">
    <nc r="D231" t="inlineStr">
      <is>
        <t>COPD_severity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1" sId="9" odxf="1" s="1" dxf="1">
    <nc r="E231" t="inlineStr">
      <is>
        <t>COPD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52" sId="9" odxf="1" s="1" dxf="1">
    <nc r="F231" t="inlineStr">
      <is>
        <t>COPD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3" sId="9" odxf="1" s="1" dxf="1">
    <nc r="G2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54" sId="9" odxf="1" s="1" dxf="1">
    <nc r="H231" t="inlineStr">
      <is>
        <t>GOLD_stages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23" start="0" length="0">
    <dxf>
      <font>
        <sz val="10"/>
        <color auto="1"/>
        <name val="Calibri"/>
        <scheme val="none"/>
      </font>
      <alignment vertical="center" readingOrder="0"/>
    </dxf>
  </rfmt>
  <rfmt sheetId="9" s="1" sqref="J223" start="0" length="0">
    <dxf>
      <font>
        <sz val="10"/>
        <color auto="1"/>
        <name val="Calibri"/>
        <scheme val="none"/>
      </font>
      <alignment vertical="center" readingOrder="0"/>
    </dxf>
  </rfmt>
  <rfmt sheetId="9" s="1" sqref="K223" start="0" length="0">
    <dxf>
      <font>
        <sz val="10"/>
        <color auto="1"/>
        <name val="Calibri"/>
        <scheme val="none"/>
      </font>
      <alignment vertical="center" readingOrder="0"/>
    </dxf>
  </rfmt>
  <rfmt sheetId="9" s="1" sqref="L223" start="0" length="0">
    <dxf>
      <font>
        <sz val="10"/>
        <color auto="1"/>
        <name val="Calibri"/>
        <scheme val="none"/>
      </font>
      <alignment vertical="center" readingOrder="0"/>
    </dxf>
  </rfmt>
  <rfmt sheetId="9" s="1" sqref="M223" start="0" length="0">
    <dxf>
      <font>
        <sz val="10"/>
        <color auto="1"/>
        <name val="Calibri"/>
        <scheme val="none"/>
      </font>
      <alignment vertical="center" readingOrder="0"/>
    </dxf>
  </rfmt>
  <rcc rId="3555" sId="9" odxf="1" s="1" dxf="1">
    <nc r="N231">
      <v>179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3" start="0" length="0">
    <dxf>
      <font>
        <sz val="10"/>
        <color indexed="8"/>
        <name val="Calibri"/>
        <scheme val="none"/>
      </font>
      <alignment horizontal="center" readingOrder="0"/>
    </dxf>
  </rfmt>
  <rcc rId="3556" sId="9" odxf="1" s="1" dxf="1">
    <nc r="P2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3" start="0" length="0">
    <dxf>
      <font>
        <sz val="10"/>
        <color auto="1"/>
        <name val="Calibri"/>
        <scheme val="none"/>
      </font>
      <alignment vertical="center" readingOrder="0"/>
    </dxf>
  </rfmt>
  <rfmt sheetId="9" s="1" sqref="R223" start="0" length="0">
    <dxf>
      <font>
        <sz val="10"/>
        <color auto="1"/>
        <name val="Calibri"/>
        <scheme val="none"/>
      </font>
      <alignment vertical="center" readingOrder="0"/>
    </dxf>
  </rfmt>
  <rfmt sheetId="9" s="1" sqref="S223" start="0" length="0">
    <dxf>
      <font>
        <sz val="10"/>
        <color auto="1"/>
        <name val="Calibri"/>
        <scheme val="none"/>
      </font>
      <alignment vertical="center" readingOrder="0"/>
    </dxf>
  </rfmt>
  <rfmt sheetId="9" s="1" sqref="T223" start="0" length="0">
    <dxf>
      <font>
        <sz val="10"/>
        <color auto="1"/>
        <name val="Calibri"/>
        <scheme val="none"/>
      </font>
      <alignment vertical="center" readingOrder="0"/>
    </dxf>
  </rfmt>
  <rfmt sheetId="9" s="1" sqref="U223" start="0" length="0">
    <dxf>
      <font>
        <sz val="10"/>
        <color auto="1"/>
        <name val="Calibri"/>
        <scheme val="none"/>
      </font>
      <alignment vertical="center" readingOrder="0"/>
    </dxf>
  </rfmt>
  <rfmt sheetId="9" s="1" sqref="V223" start="0" length="0">
    <dxf>
      <font>
        <sz val="10"/>
        <color auto="1"/>
        <name val="Calibri"/>
        <scheme val="none"/>
      </font>
      <alignment vertical="center" readingOrder="0"/>
    </dxf>
  </rfmt>
  <rfmt sheetId="9" s="1" sqref="W223" start="0" length="0">
    <dxf>
      <font>
        <sz val="10"/>
        <color auto="1"/>
        <name val="Calibri"/>
        <scheme val="none"/>
      </font>
      <alignment vertical="center" readingOrder="0"/>
    </dxf>
  </rfmt>
  <rfmt sheetId="9" s="1" sqref="A231:XFD231" start="0" length="0">
    <dxf>
      <font>
        <sz val="10"/>
        <color auto="1"/>
        <name val="Calibri"/>
        <scheme val="none"/>
      </font>
      <alignment vertical="center" readingOrder="0"/>
    </dxf>
  </rfmt>
  <rcc rId="3557" sId="9" odxf="1" s="1" dxf="1">
    <nc r="A232">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58" sId="9" odxf="1" s="1" dxf="1">
    <nc r="B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59" sId="9" odxf="1" s="1" dxf="1">
    <nc r="C232">
      <v>173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60" sId="9" odxf="1" s="1" dxf="1">
    <nc r="D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1" sId="9" odxf="1" s="1" dxf="1">
    <nc r="E232" t="inlineStr">
      <is>
        <t>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62" sId="9" odxf="1" s="1" dxf="1">
    <nc r="F2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3" sId="9" odxf="1" s="1" dxf="1">
    <nc r="G2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4" sId="9" odxf="1" s="1" dxf="1">
    <nc r="H23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4" start="0" length="0">
    <dxf>
      <font>
        <sz val="10"/>
        <color auto="1"/>
        <name val="Calibri"/>
        <scheme val="none"/>
      </font>
      <alignment vertical="center" readingOrder="0"/>
    </dxf>
  </rfmt>
  <rcc rId="3565" sId="9" odxf="1" s="1" dxf="1">
    <nc r="J23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66" sId="9" odxf="1" s="1" dxf="1">
    <nc r="K23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24" start="0" length="0">
    <dxf>
      <font>
        <sz val="10"/>
        <color indexed="8"/>
        <name val="Calibri"/>
        <scheme val="none"/>
      </font>
    </dxf>
  </rfmt>
  <rfmt sheetId="9" s="1" sqref="M224" start="0" length="0">
    <dxf>
      <font>
        <sz val="10"/>
        <color indexed="8"/>
        <name val="Calibri"/>
        <scheme val="none"/>
      </font>
    </dxf>
  </rfmt>
  <rcc rId="3567" sId="9" odxf="1" s="1" dxf="1">
    <nc r="N232">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4" start="0" length="0">
    <dxf>
      <font>
        <sz val="10"/>
        <color indexed="8"/>
        <name val="Calibri"/>
        <scheme val="none"/>
      </font>
      <alignment horizontal="center" readingOrder="0"/>
    </dxf>
  </rfmt>
  <rcc rId="3568" sId="9" odxf="1" s="1" dxf="1">
    <nc r="P2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4" start="0" length="0">
    <dxf>
      <font>
        <sz val="10"/>
        <color auto="1"/>
        <name val="Calibri"/>
        <scheme val="none"/>
      </font>
      <alignment vertical="center" readingOrder="0"/>
    </dxf>
  </rfmt>
  <rfmt sheetId="9" s="1" sqref="R224" start="0" length="0">
    <dxf>
      <font>
        <sz val="10"/>
        <color auto="1"/>
        <name val="Calibri"/>
        <scheme val="none"/>
      </font>
      <alignment vertical="center" readingOrder="0"/>
    </dxf>
  </rfmt>
  <rfmt sheetId="9" s="1" sqref="S224" start="0" length="0">
    <dxf>
      <font>
        <sz val="10"/>
        <color auto="1"/>
        <name val="Calibri"/>
        <scheme val="none"/>
      </font>
      <alignment vertical="center" readingOrder="0"/>
    </dxf>
  </rfmt>
  <rfmt sheetId="9" s="1" sqref="T224" start="0" length="0">
    <dxf>
      <font>
        <sz val="10"/>
        <color auto="1"/>
        <name val="Calibri"/>
        <scheme val="none"/>
      </font>
      <alignment vertical="center" readingOrder="0"/>
    </dxf>
  </rfmt>
  <rfmt sheetId="9" s="1" sqref="U224" start="0" length="0">
    <dxf>
      <font>
        <sz val="10"/>
        <color auto="1"/>
        <name val="Calibri"/>
        <scheme val="none"/>
      </font>
      <alignment vertical="center" readingOrder="0"/>
    </dxf>
  </rfmt>
  <rfmt sheetId="9" s="1" sqref="V224" start="0" length="0">
    <dxf>
      <font>
        <sz val="10"/>
        <color auto="1"/>
        <name val="Calibri"/>
        <scheme val="none"/>
      </font>
      <alignment vertical="center" readingOrder="0"/>
    </dxf>
  </rfmt>
  <rfmt sheetId="9" s="1" sqref="W224" start="0" length="0">
    <dxf>
      <font>
        <sz val="10"/>
        <color auto="1"/>
        <name val="Calibri"/>
        <scheme val="none"/>
      </font>
      <alignment vertical="center" readingOrder="0"/>
    </dxf>
  </rfmt>
  <rfmt sheetId="9" s="1" sqref="A232:XFD232" start="0" length="0">
    <dxf>
      <font>
        <sz val="10"/>
        <color auto="1"/>
        <name val="Calibri"/>
        <scheme val="none"/>
      </font>
      <alignment vertical="center" readingOrder="0"/>
    </dxf>
  </rfmt>
  <rcc rId="3569" sId="9" odxf="1" s="1" dxf="1">
    <nc r="A233">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70" sId="9" odxf="1" s="1" dxf="1">
    <nc r="B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1" sId="9" odxf="1" s="1" dxf="1">
    <nc r="C233">
      <v>175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2" sId="9" odxf="1" s="1" dxf="1">
    <nc r="D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73" sId="9" odxf="1" s="1" dxf="1">
    <nc r="E233" t="inlineStr">
      <is>
        <t>Asthma (severity)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74" sId="9" odxf="1" s="1" dxf="1">
    <nc r="F233" t="inlineStr">
      <is>
        <t>Asthma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5" sId="9" odxf="1" s="1" dxf="1">
    <nc r="G2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576" sId="9" odxf="1" s="1" dxf="1">
    <nc r="H233" t="inlineStr">
      <is>
        <t>Asthma_severity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5" start="0" length="0">
    <dxf>
      <font>
        <sz val="10"/>
        <color auto="1"/>
        <name val="Calibri"/>
        <scheme val="none"/>
      </font>
      <alignment vertical="center" readingOrder="0"/>
    </dxf>
  </rfmt>
  <rfmt sheetId="9" s="1" sqref="J225" start="0" length="0">
    <dxf>
      <font>
        <sz val="10"/>
        <color auto="1"/>
        <name val="Calibri"/>
        <scheme val="none"/>
      </font>
      <alignment vertical="center" readingOrder="0"/>
    </dxf>
  </rfmt>
  <rfmt sheetId="9" s="1" sqref="K225" start="0" length="0">
    <dxf>
      <font>
        <sz val="10"/>
        <color auto="1"/>
        <name val="Calibri"/>
        <scheme val="none"/>
      </font>
      <alignment vertical="center" readingOrder="0"/>
    </dxf>
  </rfmt>
  <rfmt sheetId="9" s="1" sqref="L225" start="0" length="0">
    <dxf>
      <font>
        <sz val="10"/>
        <color auto="1"/>
        <name val="Calibri"/>
        <scheme val="none"/>
      </font>
      <alignment vertical="center" readingOrder="0"/>
    </dxf>
  </rfmt>
  <rfmt sheetId="9" s="1" sqref="M225" start="0" length="0">
    <dxf>
      <font>
        <sz val="10"/>
        <color auto="1"/>
        <name val="Calibri"/>
        <scheme val="none"/>
      </font>
      <alignment vertical="center" readingOrder="0"/>
    </dxf>
  </rfmt>
  <rcc rId="3577" sId="9" odxf="1" s="1" dxf="1">
    <nc r="N233">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5" start="0" length="0">
    <dxf>
      <font>
        <sz val="10"/>
        <color indexed="8"/>
        <name val="Calibri"/>
        <scheme val="none"/>
      </font>
      <alignment horizontal="center" readingOrder="0"/>
    </dxf>
  </rfmt>
  <rcc rId="3578" sId="9" odxf="1" s="1" dxf="1">
    <nc r="P2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5" start="0" length="0">
    <dxf>
      <font>
        <sz val="10"/>
        <color auto="1"/>
        <name val="Calibri"/>
        <scheme val="none"/>
      </font>
      <alignment vertical="center" readingOrder="0"/>
    </dxf>
  </rfmt>
  <rfmt sheetId="9" s="1" sqref="R225" start="0" length="0">
    <dxf>
      <font>
        <sz val="10"/>
        <color auto="1"/>
        <name val="Calibri"/>
        <scheme val="none"/>
      </font>
      <alignment vertical="center" readingOrder="0"/>
    </dxf>
  </rfmt>
  <rfmt sheetId="9" s="1" sqref="S225" start="0" length="0">
    <dxf>
      <font>
        <sz val="10"/>
        <color auto="1"/>
        <name val="Calibri"/>
        <scheme val="none"/>
      </font>
      <alignment vertical="center" readingOrder="0"/>
    </dxf>
  </rfmt>
  <rfmt sheetId="9" s="1" sqref="T225" start="0" length="0">
    <dxf>
      <font>
        <sz val="10"/>
        <color auto="1"/>
        <name val="Calibri"/>
        <scheme val="none"/>
      </font>
      <alignment vertical="center" readingOrder="0"/>
    </dxf>
  </rfmt>
  <rfmt sheetId="9" s="1" sqref="U225" start="0" length="0">
    <dxf>
      <font>
        <sz val="10"/>
        <color auto="1"/>
        <name val="Calibri"/>
        <scheme val="none"/>
      </font>
      <alignment vertical="center" readingOrder="0"/>
    </dxf>
  </rfmt>
  <rfmt sheetId="9" s="1" sqref="V225" start="0" length="0">
    <dxf>
      <font>
        <sz val="10"/>
        <color auto="1"/>
        <name val="Calibri"/>
        <scheme val="none"/>
      </font>
      <alignment vertical="center" readingOrder="0"/>
    </dxf>
  </rfmt>
  <rfmt sheetId="9" s="1" sqref="W225" start="0" length="0">
    <dxf>
      <font>
        <sz val="10"/>
        <color auto="1"/>
        <name val="Calibri"/>
        <scheme val="none"/>
      </font>
      <alignment vertical="center" readingOrder="0"/>
    </dxf>
  </rfmt>
  <rfmt sheetId="9" s="1" sqref="A233:XFD233" start="0" length="0">
    <dxf>
      <font>
        <sz val="10"/>
        <color auto="1"/>
        <name val="Calibri"/>
        <scheme val="none"/>
      </font>
      <alignment vertical="center" readingOrder="0"/>
    </dxf>
  </rfmt>
  <rcc rId="3579" sId="9" odxf="1" s="1" dxf="1">
    <nc r="A234">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80" sId="9" odxf="1" s="1" dxf="1">
    <nc r="B234" t="inlineStr">
      <is>
        <t>Asthma ER 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1" sId="9" odxf="1" s="1" dxf="1">
    <nc r="C234">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2" sId="9" odxf="1" s="1" dxf="1">
    <nc r="D234" t="inlineStr">
      <is>
        <t>Asthma_ER_attendance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83" sId="9" odxf="1" s="1" dxf="1">
    <nc r="E234" t="inlineStr">
      <is>
        <t>Asthma emergency room attendances?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84" sId="9" odxf="1" s="1" dxf="1">
    <nc r="F234"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5" sId="9" odxf="1" s="1" dxf="1">
    <nc r="G2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86" sId="9" odxf="1" s="1" dxf="1">
    <nc r="H23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6" start="0" length="0">
    <dxf>
      <font>
        <sz val="10"/>
        <color auto="1"/>
        <name val="Calibri"/>
        <scheme val="none"/>
      </font>
      <alignment vertical="center" readingOrder="0"/>
    </dxf>
  </rfmt>
  <rfmt sheetId="9" s="1" sqref="J226" start="0" length="0">
    <dxf>
      <font>
        <sz val="10"/>
        <color auto="1"/>
        <name val="Calibri"/>
        <scheme val="none"/>
      </font>
      <alignment vertical="center" readingOrder="0"/>
    </dxf>
  </rfmt>
  <rfmt sheetId="9" s="1" sqref="K226" start="0" length="0">
    <dxf>
      <font>
        <sz val="10"/>
        <color auto="1"/>
        <name val="Calibri"/>
        <scheme val="none"/>
      </font>
      <alignment vertical="center" readingOrder="0"/>
    </dxf>
  </rfmt>
  <rfmt sheetId="9" s="1" sqref="L226" start="0" length="0">
    <dxf>
      <font>
        <sz val="10"/>
        <color auto="1"/>
        <name val="Calibri"/>
        <scheme val="none"/>
      </font>
      <alignment vertical="center" readingOrder="0"/>
    </dxf>
  </rfmt>
  <rfmt sheetId="9" s="1" sqref="M226" start="0" length="0">
    <dxf>
      <font>
        <sz val="10"/>
        <color auto="1"/>
        <name val="Calibri"/>
        <scheme val="none"/>
      </font>
      <alignment vertical="center" readingOrder="0"/>
    </dxf>
  </rfmt>
  <rcc rId="3587" sId="9" odxf="1" s="1" dxf="1">
    <nc r="N234">
      <v>182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6" start="0" length="0">
    <dxf>
      <font>
        <sz val="10"/>
        <color auto="1"/>
        <name val="Calibri"/>
        <scheme val="none"/>
      </font>
      <alignment horizontal="center" vertical="center" wrapText="1" readingOrder="0"/>
    </dxf>
  </rfmt>
  <rcc rId="3588" sId="9" odxf="1" s="1" dxf="1">
    <nc r="P2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6" start="0" length="0">
    <dxf>
      <font>
        <sz val="10"/>
        <color auto="1"/>
        <name val="Calibri"/>
        <scheme val="none"/>
      </font>
      <alignment vertical="center" readingOrder="0"/>
    </dxf>
  </rfmt>
  <rfmt sheetId="9" s="1" sqref="R226" start="0" length="0">
    <dxf>
      <font>
        <sz val="10"/>
        <color auto="1"/>
        <name val="Calibri"/>
        <scheme val="none"/>
      </font>
      <alignment vertical="center" readingOrder="0"/>
    </dxf>
  </rfmt>
  <rfmt sheetId="9" s="1" sqref="S226" start="0" length="0">
    <dxf>
      <font>
        <sz val="10"/>
        <color auto="1"/>
        <name val="Calibri"/>
        <scheme val="none"/>
      </font>
      <alignment vertical="center" readingOrder="0"/>
    </dxf>
  </rfmt>
  <rfmt sheetId="9" s="1" sqref="T226" start="0" length="0">
    <dxf>
      <font>
        <sz val="10"/>
        <color auto="1"/>
        <name val="Calibri"/>
        <scheme val="none"/>
      </font>
      <alignment vertical="center" readingOrder="0"/>
    </dxf>
  </rfmt>
  <rfmt sheetId="9" s="1" sqref="U226" start="0" length="0">
    <dxf>
      <font>
        <sz val="10"/>
        <color auto="1"/>
        <name val="Calibri"/>
        <scheme val="none"/>
      </font>
      <alignment vertical="center" readingOrder="0"/>
    </dxf>
  </rfmt>
  <rfmt sheetId="9" s="1" sqref="V226" start="0" length="0">
    <dxf>
      <font>
        <sz val="10"/>
        <color auto="1"/>
        <name val="Calibri"/>
        <scheme val="none"/>
      </font>
      <alignment vertical="center" readingOrder="0"/>
    </dxf>
  </rfmt>
  <rfmt sheetId="9" s="1" sqref="W226" start="0" length="0">
    <dxf>
      <font>
        <sz val="10"/>
        <color auto="1"/>
        <name val="Calibri"/>
        <scheme val="none"/>
      </font>
      <alignment vertical="center" readingOrder="0"/>
    </dxf>
  </rfmt>
  <rfmt sheetId="9" s="1" sqref="A234:XFD234" start="0" length="0">
    <dxf>
      <font>
        <sz val="10"/>
        <color auto="1"/>
        <name val="Calibri"/>
        <scheme val="none"/>
      </font>
      <alignment vertical="center" readingOrder="0"/>
    </dxf>
  </rfmt>
  <rcc rId="3589" sId="9" odxf="1" s="1" dxf="1">
    <nc r="A235">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590" sId="9" odxf="1" s="1" dxf="1">
    <nc r="B235" t="inlineStr">
      <is>
        <t>Asthma hospitalisations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1" sId="9" odxf="1" s="1" dxf="1">
    <nc r="C235">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2" sId="9" odxf="1" s="1" dxf="1">
    <nc r="D235" t="inlineStr">
      <is>
        <t>Asthma_hospitalisation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593" sId="9" odxf="1" s="1" dxf="1">
    <nc r="E235" t="inlineStr">
      <is>
        <t>Asthma hospital admissions?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594" sId="9" odxf="1" s="1" dxf="1">
    <nc r="F235"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5" sId="9" odxf="1" s="1" dxf="1">
    <nc r="G2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596" sId="9" odxf="1" s="1" dxf="1">
    <nc r="H23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7" start="0" length="0">
    <dxf>
      <font>
        <sz val="10"/>
        <color auto="1"/>
        <name val="Calibri"/>
        <scheme val="none"/>
      </font>
      <alignment vertical="center" readingOrder="0"/>
    </dxf>
  </rfmt>
  <rfmt sheetId="9" s="1" sqref="J227" start="0" length="0">
    <dxf>
      <font>
        <sz val="10"/>
        <color auto="1"/>
        <name val="Calibri"/>
        <scheme val="none"/>
      </font>
      <alignment vertical="center" readingOrder="0"/>
    </dxf>
  </rfmt>
  <rfmt sheetId="9" s="1" sqref="K227" start="0" length="0">
    <dxf>
      <font>
        <sz val="10"/>
        <color auto="1"/>
        <name val="Calibri"/>
        <scheme val="none"/>
      </font>
      <alignment vertical="center" readingOrder="0"/>
    </dxf>
  </rfmt>
  <rfmt sheetId="9" s="1" sqref="L227" start="0" length="0">
    <dxf>
      <font>
        <sz val="10"/>
        <color auto="1"/>
        <name val="Calibri"/>
        <scheme val="none"/>
      </font>
      <alignment vertical="center" readingOrder="0"/>
    </dxf>
  </rfmt>
  <rfmt sheetId="9" s="1" sqref="M227" start="0" length="0">
    <dxf>
      <font>
        <sz val="10"/>
        <color auto="1"/>
        <name val="Calibri"/>
        <scheme val="none"/>
      </font>
      <alignment vertical="center" readingOrder="0"/>
    </dxf>
  </rfmt>
  <rcc rId="3597" sId="9" odxf="1" s="1" dxf="1">
    <nc r="N23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7" start="0" length="0">
    <dxf>
      <font>
        <sz val="10"/>
        <color auto="1"/>
        <name val="Calibri"/>
        <scheme val="none"/>
      </font>
      <alignment horizontal="center" vertical="center" wrapText="1" readingOrder="0"/>
    </dxf>
  </rfmt>
  <rcc rId="3598" sId="9" odxf="1" s="1" dxf="1">
    <nc r="P2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7" start="0" length="0">
    <dxf>
      <font>
        <sz val="10"/>
        <color auto="1"/>
        <name val="Calibri"/>
        <scheme val="none"/>
      </font>
      <alignment vertical="center" readingOrder="0"/>
    </dxf>
  </rfmt>
  <rfmt sheetId="9" s="1" sqref="R227" start="0" length="0">
    <dxf>
      <font>
        <sz val="10"/>
        <color auto="1"/>
        <name val="Calibri"/>
        <scheme val="none"/>
      </font>
      <alignment vertical="center" readingOrder="0"/>
    </dxf>
  </rfmt>
  <rfmt sheetId="9" s="1" sqref="S227" start="0" length="0">
    <dxf>
      <font>
        <sz val="10"/>
        <color auto="1"/>
        <name val="Calibri"/>
        <scheme val="none"/>
      </font>
      <alignment vertical="center" readingOrder="0"/>
    </dxf>
  </rfmt>
  <rfmt sheetId="9" s="1" sqref="T227" start="0" length="0">
    <dxf>
      <font>
        <sz val="10"/>
        <color auto="1"/>
        <name val="Calibri"/>
        <scheme val="none"/>
      </font>
      <alignment vertical="center" readingOrder="0"/>
    </dxf>
  </rfmt>
  <rfmt sheetId="9" s="1" sqref="U227" start="0" length="0">
    <dxf>
      <font>
        <sz val="10"/>
        <color auto="1"/>
        <name val="Calibri"/>
        <scheme val="none"/>
      </font>
      <alignment vertical="center" readingOrder="0"/>
    </dxf>
  </rfmt>
  <rfmt sheetId="9" s="1" sqref="V227" start="0" length="0">
    <dxf>
      <font>
        <sz val="10"/>
        <color auto="1"/>
        <name val="Calibri"/>
        <scheme val="none"/>
      </font>
      <alignment vertical="center" readingOrder="0"/>
    </dxf>
  </rfmt>
  <rfmt sheetId="9" s="1" sqref="W227" start="0" length="0">
    <dxf>
      <font>
        <sz val="10"/>
        <color auto="1"/>
        <name val="Calibri"/>
        <scheme val="none"/>
      </font>
      <alignment vertical="center" readingOrder="0"/>
    </dxf>
  </rfmt>
  <rfmt sheetId="9" s="1" sqref="A235:XFD235" start="0" length="0">
    <dxf>
      <font>
        <sz val="10"/>
        <color auto="1"/>
        <name val="Calibri"/>
        <scheme val="none"/>
      </font>
      <alignment vertical="center" readingOrder="0"/>
    </dxf>
  </rfmt>
  <rcc rId="3599" sId="9" odxf="1" s="1" dxf="1">
    <nc r="A236">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00" sId="9" odxf="1" s="1" dxf="1">
    <nc r="B236" t="inlineStr">
      <is>
        <t>Aspirin sensitive asthma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1" sId="9" odxf="1" s="1" dxf="1">
    <nc r="C236">
      <v>407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02" sId="9" odxf="1" dxf="1">
    <nc r="D236" t="inlineStr">
      <is>
        <t>Asthma_aspirin_sensitive</t>
      </is>
    </nc>
    <odxf>
      <font>
        <sz val="10"/>
        <color auto="1"/>
        <name val="Arial"/>
        <scheme val="none"/>
      </font>
      <alignment vertical="bottom" readingOrder="0"/>
    </odxf>
    <ndxf>
      <font>
        <sz val="10"/>
        <color auto="1"/>
        <name val="Calibri"/>
        <scheme val="none"/>
      </font>
      <alignment vertical="center" readingOrder="0"/>
    </ndxf>
  </rcc>
  <rcc rId="3603" sId="9" odxf="1" s="1" dxf="1">
    <nc r="E236" t="inlineStr">
      <is>
        <t>Aspirin sensitive asthma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04" sId="9" odxf="1" s="1" dxf="1">
    <nc r="F236" t="inlineStr">
      <is>
        <t>Asthma = Yes or Bronchial_Hyperreactivity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5" sId="9" odxf="1" s="1" dxf="1">
    <nc r="G2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06" sId="9" odxf="1" s="1" dxf="1">
    <nc r="H23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8" start="0" length="0">
    <dxf>
      <font>
        <sz val="10"/>
        <color auto="1"/>
        <name val="Calibri"/>
        <scheme val="none"/>
      </font>
      <alignment vertical="center" readingOrder="0"/>
    </dxf>
  </rfmt>
  <rfmt sheetId="9" s="1" sqref="J228" start="0" length="0">
    <dxf>
      <font>
        <sz val="10"/>
        <color auto="1"/>
        <name val="Calibri"/>
        <scheme val="none"/>
      </font>
      <alignment vertical="center" readingOrder="0"/>
    </dxf>
  </rfmt>
  <rfmt sheetId="9" s="1" sqref="K228" start="0" length="0">
    <dxf>
      <font>
        <sz val="10"/>
        <color auto="1"/>
        <name val="Calibri"/>
        <scheme val="none"/>
      </font>
      <alignment vertical="center" readingOrder="0"/>
    </dxf>
  </rfmt>
  <rfmt sheetId="9" s="1" sqref="L228" start="0" length="0">
    <dxf>
      <font>
        <sz val="10"/>
        <color auto="1"/>
        <name val="Calibri"/>
        <scheme val="none"/>
      </font>
      <alignment vertical="center" readingOrder="0"/>
    </dxf>
  </rfmt>
  <rfmt sheetId="9" s="1" sqref="M228" start="0" length="0">
    <dxf>
      <font>
        <sz val="10"/>
        <color auto="1"/>
        <name val="Calibri"/>
        <scheme val="none"/>
      </font>
      <alignment vertical="center" readingOrder="0"/>
    </dxf>
  </rfmt>
  <rcc rId="3607" sId="9" odxf="1" s="1" dxf="1">
    <nc r="N236">
      <v>187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8" start="0" length="0">
    <dxf>
      <font>
        <sz val="10"/>
        <color auto="1"/>
        <name val="Calibri"/>
        <scheme val="none"/>
      </font>
      <alignment horizontal="center" vertical="center" wrapText="1" readingOrder="0"/>
    </dxf>
  </rfmt>
  <rcc rId="3608" sId="9" odxf="1" s="1" dxf="1">
    <nc r="P2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8" start="0" length="0">
    <dxf>
      <font>
        <sz val="10"/>
        <color auto="1"/>
        <name val="Calibri"/>
        <scheme val="none"/>
      </font>
      <alignment vertical="center" readingOrder="0"/>
    </dxf>
  </rfmt>
  <rfmt sheetId="9" s="1" sqref="R228" start="0" length="0">
    <dxf>
      <font>
        <sz val="10"/>
        <color auto="1"/>
        <name val="Calibri"/>
        <scheme val="none"/>
      </font>
      <alignment vertical="center" readingOrder="0"/>
    </dxf>
  </rfmt>
  <rfmt sheetId="9" s="1" sqref="S228" start="0" length="0">
    <dxf>
      <font>
        <sz val="10"/>
        <color auto="1"/>
        <name val="Calibri"/>
        <scheme val="none"/>
      </font>
      <alignment vertical="center" readingOrder="0"/>
    </dxf>
  </rfmt>
  <rfmt sheetId="9" s="1" sqref="T228" start="0" length="0">
    <dxf>
      <font>
        <sz val="10"/>
        <color auto="1"/>
        <name val="Calibri"/>
        <scheme val="none"/>
      </font>
      <alignment vertical="center" readingOrder="0"/>
    </dxf>
  </rfmt>
  <rfmt sheetId="9" s="1" sqref="U228" start="0" length="0">
    <dxf>
      <font>
        <sz val="10"/>
        <color auto="1"/>
        <name val="Calibri"/>
        <scheme val="none"/>
      </font>
      <alignment vertical="center" readingOrder="0"/>
    </dxf>
  </rfmt>
  <rfmt sheetId="9" s="1" sqref="V228" start="0" length="0">
    <dxf>
      <font>
        <sz val="10"/>
        <color auto="1"/>
        <name val="Calibri"/>
        <scheme val="none"/>
      </font>
      <alignment vertical="center" readingOrder="0"/>
    </dxf>
  </rfmt>
  <rfmt sheetId="9" s="1" sqref="W228" start="0" length="0">
    <dxf>
      <font>
        <sz val="10"/>
        <color auto="1"/>
        <name val="Calibri"/>
        <scheme val="none"/>
      </font>
      <alignment vertical="center" readingOrder="0"/>
    </dxf>
  </rfmt>
  <rfmt sheetId="9" s="1" sqref="A236:XFD236" start="0" length="0">
    <dxf>
      <font>
        <sz val="10"/>
        <color auto="1"/>
        <name val="Calibri"/>
        <scheme val="none"/>
      </font>
      <alignment vertical="center" readingOrder="0"/>
    </dxf>
  </rfmt>
  <rcc rId="3609" sId="9" odxf="1" s="1" dxf="1">
    <nc r="A237">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10" sId="9" odxf="1" s="1" dxf="1">
    <nc r="B237" t="inlineStr">
      <is>
        <t>Snorer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1" sId="9" odxf="1" s="1" dxf="1">
    <nc r="C237">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2" sId="9" odxf="1" s="1" dxf="1">
    <nc r="D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13" sId="9" odxf="1" s="1" dxf="1">
    <nc r="E237" t="inlineStr">
      <is>
        <t>Snorer?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14" sId="9" odxf="1" s="1" dxf="1">
    <nc r="F23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5" sId="9" odxf="1" s="1" dxf="1">
    <nc r="G23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16" sId="9" odxf="1" s="1" dxf="1">
    <nc r="H23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29" start="0" length="0">
    <dxf>
      <font>
        <sz val="10"/>
        <color auto="1"/>
        <name val="Calibri"/>
        <scheme val="none"/>
      </font>
      <alignment vertical="center" readingOrder="0"/>
    </dxf>
  </rfmt>
  <rfmt sheetId="9" s="1" sqref="J229" start="0" length="0">
    <dxf>
      <font>
        <sz val="10"/>
        <color auto="1"/>
        <name val="Calibri"/>
        <scheme val="none"/>
      </font>
      <alignment vertical="center" readingOrder="0"/>
    </dxf>
  </rfmt>
  <rfmt sheetId="9" s="1" sqref="K229" start="0" length="0">
    <dxf>
      <font>
        <sz val="10"/>
        <color auto="1"/>
        <name val="Calibri"/>
        <scheme val="none"/>
      </font>
      <alignment vertical="center" readingOrder="0"/>
    </dxf>
  </rfmt>
  <rfmt sheetId="9" s="1" sqref="L229" start="0" length="0">
    <dxf>
      <font>
        <sz val="10"/>
        <color auto="1"/>
        <name val="Calibri"/>
        <scheme val="none"/>
      </font>
      <alignment vertical="center" readingOrder="0"/>
    </dxf>
  </rfmt>
  <rfmt sheetId="9" s="1" sqref="M229" start="0" length="0">
    <dxf>
      <font>
        <sz val="10"/>
        <color auto="1"/>
        <name val="Calibri"/>
        <scheme val="none"/>
      </font>
      <alignment vertical="center" readingOrder="0"/>
    </dxf>
  </rfmt>
  <rcc rId="3617" sId="9" odxf="1" s="1" dxf="1">
    <nc r="N237">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29" start="0" length="0">
    <dxf>
      <font>
        <sz val="10"/>
        <color auto="1"/>
        <name val="Calibri"/>
        <scheme val="none"/>
      </font>
      <alignment horizontal="center" vertical="center" wrapText="1" readingOrder="0"/>
    </dxf>
  </rfmt>
  <rcc rId="3618" sId="9" odxf="1" s="1" dxf="1">
    <nc r="P2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29" start="0" length="0">
    <dxf>
      <font>
        <sz val="10"/>
        <color auto="1"/>
        <name val="Calibri"/>
        <scheme val="none"/>
      </font>
      <alignment vertical="center" readingOrder="0"/>
    </dxf>
  </rfmt>
  <rfmt sheetId="9" s="1" sqref="R229" start="0" length="0">
    <dxf>
      <font>
        <sz val="10"/>
        <color auto="1"/>
        <name val="Calibri"/>
        <scheme val="none"/>
      </font>
      <alignment vertical="center" readingOrder="0"/>
    </dxf>
  </rfmt>
  <rfmt sheetId="9" s="1" sqref="S229" start="0" length="0">
    <dxf>
      <font>
        <sz val="10"/>
        <color auto="1"/>
        <name val="Calibri"/>
        <scheme val="none"/>
      </font>
      <alignment vertical="center" readingOrder="0"/>
    </dxf>
  </rfmt>
  <rfmt sheetId="9" s="1" sqref="T229" start="0" length="0">
    <dxf>
      <font>
        <sz val="10"/>
        <color auto="1"/>
        <name val="Calibri"/>
        <scheme val="none"/>
      </font>
      <alignment vertical="center" readingOrder="0"/>
    </dxf>
  </rfmt>
  <rfmt sheetId="9" s="1" sqref="U229" start="0" length="0">
    <dxf>
      <font>
        <sz val="10"/>
        <color auto="1"/>
        <name val="Calibri"/>
        <scheme val="none"/>
      </font>
      <alignment vertical="center" readingOrder="0"/>
    </dxf>
  </rfmt>
  <rfmt sheetId="9" s="1" sqref="V229" start="0" length="0">
    <dxf>
      <font>
        <sz val="10"/>
        <color auto="1"/>
        <name val="Calibri"/>
        <scheme val="none"/>
      </font>
      <alignment vertical="center" readingOrder="0"/>
    </dxf>
  </rfmt>
  <rfmt sheetId="9" s="1" sqref="W229" start="0" length="0">
    <dxf>
      <font>
        <sz val="10"/>
        <color auto="1"/>
        <name val="Calibri"/>
        <scheme val="none"/>
      </font>
      <alignment vertical="center" readingOrder="0"/>
    </dxf>
  </rfmt>
  <rfmt sheetId="9" s="1" sqref="A237:XFD237" start="0" length="0">
    <dxf>
      <font>
        <sz val="10"/>
        <color auto="1"/>
        <name val="Calibri"/>
        <scheme val="none"/>
      </font>
      <alignment vertical="center" readingOrder="0"/>
    </dxf>
  </rfmt>
  <rcc rId="3619" sId="9" odxf="1" s="1" dxf="1">
    <nc r="A238">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20" sId="9" odxf="1" s="1" dxf="1">
    <nc r="B238" t="inlineStr">
      <is>
        <t>Obstructive sleep 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1" sId="9" odxf="1" s="1" dxf="1">
    <nc r="C238">
      <v>176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2" sId="9" odxf="1" s="1" dxf="1">
    <nc r="D238" t="inlineStr">
      <is>
        <t>Obstructive_sleep_apnoea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23" sId="9" odxf="1" s="1" dxf="1">
    <nc r="E238" t="inlineStr">
      <is>
        <t>Obstructive sleep apnea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24" sId="9" odxf="1" s="1" dxf="1">
    <nc r="F23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5" sId="9" odxf="1" s="1" dxf="1">
    <nc r="G23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26" sId="9" odxf="1" s="1" dxf="1">
    <nc r="H23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0" start="0" length="0">
    <dxf>
      <font>
        <sz val="10"/>
        <color auto="1"/>
        <name val="Calibri"/>
        <scheme val="none"/>
      </font>
      <alignment vertical="center" readingOrder="0"/>
    </dxf>
  </rfmt>
  <rfmt sheetId="9" s="1" sqref="J230" start="0" length="0">
    <dxf>
      <font>
        <sz val="10"/>
        <color auto="1"/>
        <name val="Calibri"/>
        <scheme val="none"/>
      </font>
      <alignment vertical="center" readingOrder="0"/>
    </dxf>
  </rfmt>
  <rfmt sheetId="9" s="1" sqref="K230" start="0" length="0">
    <dxf>
      <font>
        <sz val="10"/>
        <color auto="1"/>
        <name val="Calibri"/>
        <scheme val="none"/>
      </font>
      <alignment vertical="center" readingOrder="0"/>
    </dxf>
  </rfmt>
  <rfmt sheetId="9" s="1" sqref="L230" start="0" length="0">
    <dxf>
      <font>
        <sz val="10"/>
        <color auto="1"/>
        <name val="Calibri"/>
        <scheme val="none"/>
      </font>
      <alignment vertical="center" readingOrder="0"/>
    </dxf>
  </rfmt>
  <rfmt sheetId="9" s="1" sqref="M230" start="0" length="0">
    <dxf>
      <font>
        <sz val="10"/>
        <color auto="1"/>
        <name val="Calibri"/>
        <scheme val="none"/>
      </font>
      <alignment vertical="center" readingOrder="0"/>
    </dxf>
  </rfmt>
  <rcc rId="3627" sId="9" odxf="1" s="1" dxf="1">
    <nc r="N238">
      <v>189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0" start="0" length="0">
    <dxf>
      <font>
        <sz val="10"/>
        <color auto="1"/>
        <name val="Calibri"/>
        <scheme val="none"/>
      </font>
      <alignment horizontal="center" vertical="center" readingOrder="0"/>
    </dxf>
  </rfmt>
  <rcc rId="3628" sId="9" odxf="1" s="1" dxf="1">
    <nc r="P2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0" start="0" length="0">
    <dxf>
      <font>
        <sz val="10"/>
        <color auto="1"/>
        <name val="Calibri"/>
        <scheme val="none"/>
      </font>
      <alignment vertical="center" readingOrder="0"/>
    </dxf>
  </rfmt>
  <rfmt sheetId="9" s="1" sqref="R230" start="0" length="0">
    <dxf>
      <font>
        <sz val="10"/>
        <color auto="1"/>
        <name val="Calibri"/>
        <scheme val="none"/>
      </font>
      <alignment vertical="center" readingOrder="0"/>
    </dxf>
  </rfmt>
  <rfmt sheetId="9" s="1" sqref="S230" start="0" length="0">
    <dxf>
      <font>
        <sz val="10"/>
        <color auto="1"/>
        <name val="Calibri"/>
        <scheme val="none"/>
      </font>
      <alignment vertical="center" readingOrder="0"/>
    </dxf>
  </rfmt>
  <rfmt sheetId="9" s="1" sqref="T230" start="0" length="0">
    <dxf>
      <font>
        <sz val="10"/>
        <color auto="1"/>
        <name val="Calibri"/>
        <scheme val="none"/>
      </font>
      <alignment vertical="center" readingOrder="0"/>
    </dxf>
  </rfmt>
  <rfmt sheetId="9" s="1" sqref="U230" start="0" length="0">
    <dxf>
      <font>
        <sz val="10"/>
        <color auto="1"/>
        <name val="Calibri"/>
        <scheme val="none"/>
      </font>
      <alignment vertical="center" readingOrder="0"/>
    </dxf>
  </rfmt>
  <rfmt sheetId="9" s="1" sqref="V230" start="0" length="0">
    <dxf>
      <font>
        <sz val="10"/>
        <color auto="1"/>
        <name val="Calibri"/>
        <scheme val="none"/>
      </font>
      <alignment vertical="center" readingOrder="0"/>
    </dxf>
  </rfmt>
  <rfmt sheetId="9" s="1" sqref="W230" start="0" length="0">
    <dxf>
      <font>
        <sz val="10"/>
        <color auto="1"/>
        <name val="Calibri"/>
        <scheme val="none"/>
      </font>
      <alignment vertical="center" readingOrder="0"/>
    </dxf>
  </rfmt>
  <rfmt sheetId="9" s="1" sqref="A238:XFD238" start="0" length="0">
    <dxf>
      <font>
        <sz val="10"/>
        <color auto="1"/>
        <name val="Calibri"/>
        <scheme val="none"/>
      </font>
      <alignment vertical="center" readingOrder="0"/>
    </dxf>
  </rfmt>
  <rcc rId="3629" sId="9" odxf="1" s="1" dxf="1">
    <nc r="A23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30" sId="9" odxf="1" s="1" dxf="1">
    <nc r="B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1" sId="9" odxf="1" s="1" dxf="1">
    <nc r="C239">
      <v>178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32" sId="9" odxf="1" s="1" dxf="1">
    <nc r="D239" t="inlineStr">
      <is>
        <t>CPAP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3" sId="9" odxf="1" s="1" dxf="1">
    <nc r="E239" t="inlineStr">
      <is>
        <t>CPAP use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34" sId="9" odxf="1" s="1" dxf="1">
    <nc r="F239" t="inlineStr">
      <is>
        <t>Obstructive_sleep_apnoea=Yes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35" sId="9" odxf="1" s="1" dxf="1">
    <nc r="G2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36" sId="9" odxf="1" s="1" dxf="1">
    <nc r="H2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1" start="0" length="0">
    <dxf>
      <font>
        <sz val="10"/>
        <color auto="1"/>
        <name val="Calibri"/>
        <scheme val="none"/>
      </font>
      <alignment vertical="center" readingOrder="0"/>
    </dxf>
  </rfmt>
  <rfmt sheetId="9" s="1" sqref="J231" start="0" length="0">
    <dxf>
      <font>
        <sz val="10"/>
        <color auto="1"/>
        <name val="Calibri"/>
        <scheme val="none"/>
      </font>
      <alignment vertical="center" readingOrder="0"/>
    </dxf>
  </rfmt>
  <rfmt sheetId="9" s="1" sqref="K231" start="0" length="0">
    <dxf>
      <font>
        <sz val="10"/>
        <color auto="1"/>
        <name val="Calibri"/>
        <scheme val="none"/>
      </font>
      <alignment vertical="center" readingOrder="0"/>
    </dxf>
  </rfmt>
  <rfmt sheetId="9" s="1" sqref="L231" start="0" length="0">
    <dxf>
      <font>
        <sz val="10"/>
        <color auto="1"/>
        <name val="Calibri"/>
        <scheme val="none"/>
      </font>
      <alignment vertical="center" readingOrder="0"/>
    </dxf>
  </rfmt>
  <rfmt sheetId="9" s="1" sqref="M231" start="0" length="0">
    <dxf>
      <font>
        <sz val="10"/>
        <color auto="1"/>
        <name val="Calibri"/>
        <scheme val="none"/>
      </font>
      <alignment vertical="center" readingOrder="0"/>
    </dxf>
  </rfmt>
  <rcc rId="3637" sId="9" odxf="1" s="1" dxf="1">
    <nc r="N239">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1" start="0" length="0">
    <dxf>
      <font>
        <sz val="10"/>
        <color indexed="8"/>
        <name val="Calibri"/>
        <scheme val="none"/>
      </font>
      <alignment horizontal="center" readingOrder="0"/>
    </dxf>
  </rfmt>
  <rcc rId="3638" sId="9" odxf="1" s="1" dxf="1">
    <nc r="P2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1" start="0" length="0">
    <dxf>
      <font>
        <sz val="10"/>
        <color auto="1"/>
        <name val="Calibri"/>
        <scheme val="none"/>
      </font>
      <alignment vertical="center" readingOrder="0"/>
    </dxf>
  </rfmt>
  <rfmt sheetId="9" s="1" sqref="R231" start="0" length="0">
    <dxf>
      <font>
        <sz val="10"/>
        <color auto="1"/>
        <name val="Calibri"/>
        <scheme val="none"/>
      </font>
      <alignment vertical="center" readingOrder="0"/>
    </dxf>
  </rfmt>
  <rfmt sheetId="9" s="1" sqref="S231" start="0" length="0">
    <dxf>
      <font>
        <sz val="10"/>
        <color auto="1"/>
        <name val="Calibri"/>
        <scheme val="none"/>
      </font>
      <alignment vertical="center" readingOrder="0"/>
    </dxf>
  </rfmt>
  <rfmt sheetId="9" s="1" sqref="T231" start="0" length="0">
    <dxf>
      <font>
        <sz val="10"/>
        <color auto="1"/>
        <name val="Calibri"/>
        <scheme val="none"/>
      </font>
      <alignment vertical="center" readingOrder="0"/>
    </dxf>
  </rfmt>
  <rfmt sheetId="9" s="1" sqref="U231" start="0" length="0">
    <dxf>
      <font>
        <sz val="10"/>
        <color auto="1"/>
        <name val="Calibri"/>
        <scheme val="none"/>
      </font>
      <alignment vertical="center" readingOrder="0"/>
    </dxf>
  </rfmt>
  <rfmt sheetId="9" s="1" sqref="V231" start="0" length="0">
    <dxf>
      <font>
        <sz val="10"/>
        <color auto="1"/>
        <name val="Calibri"/>
        <scheme val="none"/>
      </font>
      <alignment vertical="center" readingOrder="0"/>
    </dxf>
  </rfmt>
  <rfmt sheetId="9" s="1" sqref="W231" start="0" length="0">
    <dxf>
      <font>
        <sz val="10"/>
        <color auto="1"/>
        <name val="Calibri"/>
        <scheme val="none"/>
      </font>
      <alignment vertical="center" readingOrder="0"/>
    </dxf>
  </rfmt>
  <rfmt sheetId="9" s="1" sqref="A239:XFD239" start="0" length="0">
    <dxf>
      <font>
        <sz val="10"/>
        <color auto="1"/>
        <name val="Calibri"/>
        <scheme val="none"/>
      </font>
      <alignment vertical="center" readingOrder="0"/>
    </dxf>
  </rfmt>
  <rcc rId="3639" sId="9" odxf="1" s="1" dxf="1">
    <nc r="A240">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40" sId="9" odxf="1" s="1" dxf="1">
    <nc r="B240" t="inlineStr">
      <is>
        <t>STOP 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1" sId="9" odxf="1" s="1" dxf="1">
    <nc r="C240">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42" sId="9" odxf="1" dxf="1">
    <nc r="D240" t="inlineStr">
      <is>
        <t>STOP_S</t>
      </is>
    </nc>
    <odxf>
      <font>
        <sz val="10"/>
        <color auto="1"/>
        <name val="Arial"/>
        <scheme val="none"/>
      </font>
      <alignment vertical="bottom" readingOrder="0"/>
    </odxf>
    <ndxf>
      <font>
        <sz val="10"/>
        <color auto="1"/>
        <name val="Calibri"/>
        <scheme val="none"/>
      </font>
      <alignment vertical="center" readingOrder="0"/>
    </ndxf>
  </rcc>
  <rcc rId="3643" sId="9" odxf="1" s="1" dxf="1">
    <nc r="E240" t="inlineStr">
      <is>
        <t>Do you snore loudly (louder than talking or loud enough to be heard through closed doors)?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44" sId="9" odxf="1" s="1" dxf="1">
    <nc r="F240"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5" sId="9" odxf="1" s="1" dxf="1">
    <nc r="G2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46" sId="9" odxf="1" s="1" dxf="1">
    <nc r="H240"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2" start="0" length="0">
    <dxf>
      <font>
        <sz val="10"/>
        <color auto="1"/>
        <name val="Calibri"/>
        <scheme val="none"/>
      </font>
      <alignment vertical="center" readingOrder="0"/>
    </dxf>
  </rfmt>
  <rfmt sheetId="9" s="1" sqref="J232" start="0" length="0">
    <dxf>
      <font>
        <sz val="10"/>
        <color auto="1"/>
        <name val="Calibri"/>
        <scheme val="none"/>
      </font>
      <alignment vertical="center" readingOrder="0"/>
    </dxf>
  </rfmt>
  <rfmt sheetId="9" s="1" sqref="K232" start="0" length="0">
    <dxf>
      <font>
        <sz val="10"/>
        <color auto="1"/>
        <name val="Calibri"/>
        <scheme val="none"/>
      </font>
      <alignment vertical="center" readingOrder="0"/>
    </dxf>
  </rfmt>
  <rfmt sheetId="9" s="1" sqref="L232" start="0" length="0">
    <dxf>
      <font>
        <sz val="10"/>
        <color auto="1"/>
        <name val="Calibri"/>
        <scheme val="none"/>
      </font>
      <alignment vertical="center" readingOrder="0"/>
    </dxf>
  </rfmt>
  <rfmt sheetId="9" s="1" sqref="M232" start="0" length="0">
    <dxf>
      <font>
        <sz val="10"/>
        <color auto="1"/>
        <name val="Calibri"/>
        <scheme val="none"/>
      </font>
      <alignment vertical="center" readingOrder="0"/>
    </dxf>
  </rfmt>
  <rcc rId="3647" sId="9" odxf="1" s="1" dxf="1">
    <nc r="N240">
      <v>191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2" start="0" length="0">
    <dxf>
      <font>
        <sz val="10"/>
        <color auto="1"/>
        <name val="Calibri"/>
        <scheme val="none"/>
      </font>
      <alignment horizontal="center" vertical="center" readingOrder="0"/>
    </dxf>
  </rfmt>
  <rcc rId="3648" sId="9" odxf="1" s="1" dxf="1">
    <nc r="P2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2" start="0" length="0">
    <dxf>
      <font>
        <sz val="10"/>
        <color auto="1"/>
        <name val="Calibri"/>
        <scheme val="none"/>
      </font>
      <alignment vertical="center" readingOrder="0"/>
    </dxf>
  </rfmt>
  <rfmt sheetId="9" s="1" sqref="R232" start="0" length="0">
    <dxf>
      <font>
        <sz val="10"/>
        <color auto="1"/>
        <name val="Calibri"/>
        <scheme val="none"/>
      </font>
      <alignment vertical="center" readingOrder="0"/>
    </dxf>
  </rfmt>
  <rfmt sheetId="9" s="1" sqref="S232" start="0" length="0">
    <dxf>
      <font>
        <sz val="10"/>
        <color auto="1"/>
        <name val="Calibri"/>
        <scheme val="none"/>
      </font>
      <alignment vertical="center" readingOrder="0"/>
    </dxf>
  </rfmt>
  <rfmt sheetId="9" s="1" sqref="T232" start="0" length="0">
    <dxf>
      <font>
        <sz val="10"/>
        <color auto="1"/>
        <name val="Calibri"/>
        <scheme val="none"/>
      </font>
      <alignment vertical="center" readingOrder="0"/>
    </dxf>
  </rfmt>
  <rfmt sheetId="9" s="1" sqref="U232" start="0" length="0">
    <dxf>
      <font>
        <sz val="10"/>
        <color auto="1"/>
        <name val="Calibri"/>
        <scheme val="none"/>
      </font>
      <alignment vertical="center" readingOrder="0"/>
    </dxf>
  </rfmt>
  <rfmt sheetId="9" s="1" sqref="V232" start="0" length="0">
    <dxf>
      <font>
        <sz val="10"/>
        <color auto="1"/>
        <name val="Calibri"/>
        <scheme val="none"/>
      </font>
      <alignment vertical="center" readingOrder="0"/>
    </dxf>
  </rfmt>
  <rfmt sheetId="9" s="1" sqref="W232" start="0" length="0">
    <dxf>
      <font>
        <sz val="10"/>
        <color auto="1"/>
        <name val="Calibri"/>
        <scheme val="none"/>
      </font>
      <alignment vertical="center" readingOrder="0"/>
    </dxf>
  </rfmt>
  <rfmt sheetId="9" s="1" sqref="A240:XFD240" start="0" length="0">
    <dxf>
      <font>
        <sz val="10"/>
        <color auto="1"/>
        <name val="Calibri"/>
        <scheme val="none"/>
      </font>
      <alignment vertical="center" readingOrder="0"/>
    </dxf>
  </rfmt>
  <rcc rId="3649" sId="9" odxf="1" s="1" dxf="1">
    <nc r="A241">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50" sId="9" odxf="1" s="1" dxf="1">
    <nc r="B241" t="inlineStr">
      <is>
        <t>STOP 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1" sId="9" odxf="1" s="1" dxf="1">
    <nc r="C241">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52" sId="9" odxf="1" dxf="1">
    <nc r="D241" t="inlineStr">
      <is>
        <t>STOP_T</t>
      </is>
    </nc>
    <odxf>
      <font>
        <sz val="10"/>
        <color auto="1"/>
        <name val="Arial"/>
        <scheme val="none"/>
      </font>
      <alignment vertical="bottom" readingOrder="0"/>
    </odxf>
    <ndxf>
      <font>
        <sz val="10"/>
        <color auto="1"/>
        <name val="Calibri"/>
        <scheme val="none"/>
      </font>
      <alignment vertical="center" readingOrder="0"/>
    </ndxf>
  </rcc>
  <rcc rId="3653" sId="9" odxf="1" s="1" dxf="1">
    <nc r="E241" t="inlineStr">
      <is>
        <t>Do you often feel tired, fatigued, or sleepy during daytime?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54" sId="9" odxf="1" s="1" dxf="1">
    <nc r="F241"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5" sId="9" odxf="1" s="1" dxf="1">
    <nc r="G2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56" sId="9" odxf="1" s="1" dxf="1">
    <nc r="H241"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3" start="0" length="0">
    <dxf>
      <font>
        <sz val="10"/>
        <color auto="1"/>
        <name val="Calibri"/>
        <scheme val="none"/>
      </font>
      <alignment vertical="center" readingOrder="0"/>
    </dxf>
  </rfmt>
  <rfmt sheetId="9" s="1" sqref="J233" start="0" length="0">
    <dxf>
      <font>
        <sz val="10"/>
        <color auto="1"/>
        <name val="Calibri"/>
        <scheme val="none"/>
      </font>
      <alignment vertical="center" readingOrder="0"/>
    </dxf>
  </rfmt>
  <rfmt sheetId="9" s="1" sqref="K233" start="0" length="0">
    <dxf>
      <font>
        <sz val="10"/>
        <color auto="1"/>
        <name val="Calibri"/>
        <scheme val="none"/>
      </font>
      <alignment vertical="center" readingOrder="0"/>
    </dxf>
  </rfmt>
  <rfmt sheetId="9" s="1" sqref="L233" start="0" length="0">
    <dxf>
      <font>
        <sz val="10"/>
        <color auto="1"/>
        <name val="Calibri"/>
        <scheme val="none"/>
      </font>
      <alignment vertical="center" readingOrder="0"/>
    </dxf>
  </rfmt>
  <rfmt sheetId="9" s="1" sqref="M233" start="0" length="0">
    <dxf>
      <font>
        <sz val="10"/>
        <color auto="1"/>
        <name val="Calibri"/>
        <scheme val="none"/>
      </font>
      <alignment vertical="center" readingOrder="0"/>
    </dxf>
  </rfmt>
  <rcc rId="3657" sId="9" odxf="1" s="1" dxf="1">
    <nc r="N241">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3" start="0" length="0">
    <dxf>
      <font>
        <sz val="10"/>
        <color auto="1"/>
        <name val="Calibri"/>
        <scheme val="none"/>
      </font>
      <alignment horizontal="center" vertical="center" readingOrder="0"/>
    </dxf>
  </rfmt>
  <rcc rId="3658" sId="9" odxf="1" s="1" dxf="1">
    <nc r="P2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3" start="0" length="0">
    <dxf>
      <font>
        <sz val="10"/>
        <color auto="1"/>
        <name val="Calibri"/>
        <scheme val="none"/>
      </font>
      <alignment vertical="center" readingOrder="0"/>
    </dxf>
  </rfmt>
  <rfmt sheetId="9" s="1" sqref="R233" start="0" length="0">
    <dxf>
      <font>
        <sz val="10"/>
        <color auto="1"/>
        <name val="Calibri"/>
        <scheme val="none"/>
      </font>
      <alignment vertical="center" readingOrder="0"/>
    </dxf>
  </rfmt>
  <rfmt sheetId="9" s="1" sqref="S233" start="0" length="0">
    <dxf>
      <font>
        <sz val="10"/>
        <color auto="1"/>
        <name val="Calibri"/>
        <scheme val="none"/>
      </font>
      <alignment vertical="center" readingOrder="0"/>
    </dxf>
  </rfmt>
  <rfmt sheetId="9" s="1" sqref="T233" start="0" length="0">
    <dxf>
      <font>
        <sz val="10"/>
        <color auto="1"/>
        <name val="Calibri"/>
        <scheme val="none"/>
      </font>
      <alignment vertical="center" readingOrder="0"/>
    </dxf>
  </rfmt>
  <rfmt sheetId="9" s="1" sqref="U233" start="0" length="0">
    <dxf>
      <font>
        <sz val="10"/>
        <color auto="1"/>
        <name val="Calibri"/>
        <scheme val="none"/>
      </font>
      <alignment vertical="center" readingOrder="0"/>
    </dxf>
  </rfmt>
  <rfmt sheetId="9" s="1" sqref="V233" start="0" length="0">
    <dxf>
      <font>
        <sz val="10"/>
        <color auto="1"/>
        <name val="Calibri"/>
        <scheme val="none"/>
      </font>
      <alignment vertical="center" readingOrder="0"/>
    </dxf>
  </rfmt>
  <rfmt sheetId="9" s="1" sqref="W233" start="0" length="0">
    <dxf>
      <font>
        <sz val="10"/>
        <color auto="1"/>
        <name val="Calibri"/>
        <scheme val="none"/>
      </font>
      <alignment vertical="center" readingOrder="0"/>
    </dxf>
  </rfmt>
  <rfmt sheetId="9" s="1" sqref="A241:XFD241" start="0" length="0">
    <dxf>
      <font>
        <sz val="10"/>
        <color auto="1"/>
        <name val="Calibri"/>
        <scheme val="none"/>
      </font>
      <alignment vertical="center" readingOrder="0"/>
    </dxf>
  </rfmt>
  <rcc rId="3659" sId="9" odxf="1" s="1" dxf="1">
    <nc r="A242">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60" sId="9" odxf="1" s="1" dxf="1">
    <nc r="B242" t="inlineStr">
      <is>
        <t>STOP 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1" sId="9" odxf="1" s="1" dxf="1">
    <nc r="C242">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62" sId="9" odxf="1" dxf="1">
    <nc r="D242" t="inlineStr">
      <is>
        <t>STOP_O</t>
      </is>
    </nc>
    <odxf>
      <font>
        <sz val="10"/>
        <color auto="1"/>
        <name val="Arial"/>
        <scheme val="none"/>
      </font>
      <alignment vertical="bottom" readingOrder="0"/>
    </odxf>
    <ndxf>
      <font>
        <sz val="10"/>
        <color auto="1"/>
        <name val="Calibri"/>
        <scheme val="none"/>
      </font>
      <alignment vertical="center" readingOrder="0"/>
    </ndxf>
  </rcc>
  <rcc rId="3663" sId="9" odxf="1" s="1" dxf="1">
    <nc r="E242" t="inlineStr">
      <is>
        <t>Has anyone observed you stop breathing during your sleep?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664" sId="9" odxf="1" s="1" dxf="1">
    <nc r="F24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5" sId="9" odxf="1" s="1" dxf="1">
    <nc r="G2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666" sId="9" odxf="1" s="1" dxf="1">
    <nc r="H24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34" start="0" length="0">
    <dxf>
      <font>
        <sz val="10"/>
        <color auto="1"/>
        <name val="Calibri"/>
        <scheme val="none"/>
      </font>
      <alignment vertical="center" readingOrder="0"/>
    </dxf>
  </rfmt>
  <rfmt sheetId="9" s="1" sqref="J234" start="0" length="0">
    <dxf>
      <font>
        <sz val="10"/>
        <color auto="1"/>
        <name val="Calibri"/>
        <scheme val="none"/>
      </font>
      <alignment vertical="center" readingOrder="0"/>
    </dxf>
  </rfmt>
  <rfmt sheetId="9" s="1" sqref="K234" start="0" length="0">
    <dxf>
      <font>
        <sz val="10"/>
        <color auto="1"/>
        <name val="Calibri"/>
        <scheme val="none"/>
      </font>
      <alignment vertical="center" readingOrder="0"/>
    </dxf>
  </rfmt>
  <rfmt sheetId="9" s="1" sqref="L234" start="0" length="0">
    <dxf>
      <font>
        <sz val="10"/>
        <color auto="1"/>
        <name val="Calibri"/>
        <scheme val="none"/>
      </font>
      <alignment vertical="center" readingOrder="0"/>
    </dxf>
  </rfmt>
  <rfmt sheetId="9" s="1" sqref="M234" start="0" length="0">
    <dxf>
      <font>
        <sz val="10"/>
        <color auto="1"/>
        <name val="Calibri"/>
        <scheme val="none"/>
      </font>
      <alignment vertical="center" readingOrder="0"/>
    </dxf>
  </rfmt>
  <rcc rId="3667" sId="9" odxf="1" s="1" dxf="1">
    <nc r="N242">
      <v>193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4" start="0" length="0">
    <dxf>
      <font>
        <sz val="10"/>
        <color auto="1"/>
        <name val="Calibri"/>
        <scheme val="none"/>
      </font>
      <alignment horizontal="center" vertical="center" readingOrder="0"/>
    </dxf>
  </rfmt>
  <rcc rId="3668" sId="9" odxf="1" s="1" dxf="1">
    <nc r="P2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4" start="0" length="0">
    <dxf>
      <font>
        <sz val="10"/>
        <color auto="1"/>
        <name val="Calibri"/>
        <scheme val="none"/>
      </font>
      <alignment vertical="center" readingOrder="0"/>
    </dxf>
  </rfmt>
  <rfmt sheetId="9" s="1" sqref="R234" start="0" length="0">
    <dxf>
      <font>
        <sz val="10"/>
        <color auto="1"/>
        <name val="Calibri"/>
        <scheme val="none"/>
      </font>
      <alignment vertical="center" readingOrder="0"/>
    </dxf>
  </rfmt>
  <rfmt sheetId="9" s="1" sqref="S234" start="0" length="0">
    <dxf>
      <font>
        <sz val="10"/>
        <color auto="1"/>
        <name val="Calibri"/>
        <scheme val="none"/>
      </font>
      <alignment vertical="center" readingOrder="0"/>
    </dxf>
  </rfmt>
  <rfmt sheetId="9" s="1" sqref="T234" start="0" length="0">
    <dxf>
      <font>
        <sz val="10"/>
        <color auto="1"/>
        <name val="Calibri"/>
        <scheme val="none"/>
      </font>
      <alignment vertical="center" readingOrder="0"/>
    </dxf>
  </rfmt>
  <rfmt sheetId="9" s="1" sqref="U234" start="0" length="0">
    <dxf>
      <font>
        <sz val="10"/>
        <color auto="1"/>
        <name val="Calibri"/>
        <scheme val="none"/>
      </font>
      <alignment vertical="center" readingOrder="0"/>
    </dxf>
  </rfmt>
  <rfmt sheetId="9" s="1" sqref="V234" start="0" length="0">
    <dxf>
      <font>
        <sz val="10"/>
        <color auto="1"/>
        <name val="Calibri"/>
        <scheme val="none"/>
      </font>
      <alignment vertical="center" readingOrder="0"/>
    </dxf>
  </rfmt>
  <rfmt sheetId="9" s="1" sqref="W234" start="0" length="0">
    <dxf>
      <font>
        <sz val="10"/>
        <color auto="1"/>
        <name val="Calibri"/>
        <scheme val="none"/>
      </font>
      <alignment vertical="center" readingOrder="0"/>
    </dxf>
  </rfmt>
  <rfmt sheetId="9" s="1" sqref="A242:XFD242" start="0" length="0">
    <dxf>
      <font>
        <sz val="10"/>
        <color auto="1"/>
        <name val="Calibri"/>
        <scheme val="none"/>
      </font>
      <alignment vertical="center" readingOrder="0"/>
    </dxf>
  </rfmt>
  <rcc rId="3669" sId="9" odxf="1" s="1" dxf="1">
    <nc r="A243">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70" sId="9" odxf="1" s="1" dxf="1">
    <nc r="B243" t="inlineStr">
      <is>
        <t>Oxygen at present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1" sId="9" odxf="1" s="1" dxf="1">
    <nc r="C243">
      <v>180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2" sId="9" odxf="1" s="1" dxf="1">
    <nc r="D243" t="inlineStr">
      <is>
        <t>Oxygen_therapy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73" sId="9" odxf="1" s="1" dxf="1">
    <nc r="E243" t="inlineStr">
      <is>
        <t>Oxygen administration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74" sId="9" odxf="1" s="1" dxf="1">
    <nc r="F2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5" sId="9" odxf="1" s="1" dxf="1">
    <nc r="G2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76" sId="9" odxf="1" s="1" dxf="1">
    <nc r="H2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5" start="0" length="0">
    <dxf>
      <font>
        <sz val="10"/>
        <color auto="1"/>
        <name val="Calibri"/>
        <scheme val="none"/>
      </font>
      <alignment vertical="center" readingOrder="0"/>
    </dxf>
  </rfmt>
  <rfmt sheetId="9" s="1" sqref="J235" start="0" length="0">
    <dxf>
      <font>
        <sz val="10"/>
        <color indexed="8"/>
        <name val="Calibri"/>
        <scheme val="none"/>
      </font>
    </dxf>
  </rfmt>
  <rfmt sheetId="9" s="1" sqref="K235" start="0" length="0">
    <dxf>
      <font>
        <sz val="10"/>
        <color auto="1"/>
        <name val="Calibri"/>
        <scheme val="none"/>
      </font>
      <alignment vertical="center" readingOrder="0"/>
    </dxf>
  </rfmt>
  <rfmt sheetId="9" s="1" sqref="L235" start="0" length="0">
    <dxf>
      <font>
        <sz val="10"/>
        <color auto="1"/>
        <name val="Calibri"/>
        <scheme val="none"/>
      </font>
      <alignment vertical="center" readingOrder="0"/>
    </dxf>
  </rfmt>
  <rfmt sheetId="9" s="1" sqref="M235" start="0" length="0">
    <dxf>
      <font>
        <sz val="10"/>
        <color auto="1"/>
        <name val="Calibri"/>
        <scheme val="none"/>
      </font>
      <alignment vertical="center" readingOrder="0"/>
    </dxf>
  </rfmt>
  <rcc rId="3677" sId="9" odxf="1" s="1" dxf="1">
    <nc r="N243">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5" start="0" length="0">
    <dxf>
      <font>
        <sz val="10"/>
        <color auto="1"/>
        <name val="Calibri"/>
        <scheme val="none"/>
      </font>
      <alignment horizontal="center" vertical="center" readingOrder="0"/>
    </dxf>
  </rfmt>
  <rcc rId="3678" sId="9" odxf="1" s="1" dxf="1">
    <nc r="P2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5" start="0" length="0">
    <dxf>
      <font>
        <sz val="10"/>
        <color auto="1"/>
        <name val="Calibri"/>
        <scheme val="none"/>
      </font>
      <alignment vertical="center" readingOrder="0"/>
    </dxf>
  </rfmt>
  <rfmt sheetId="9" s="1" sqref="R235" start="0" length="0">
    <dxf>
      <font>
        <sz val="10"/>
        <color auto="1"/>
        <name val="Calibri"/>
        <scheme val="none"/>
      </font>
      <alignment vertical="center" readingOrder="0"/>
    </dxf>
  </rfmt>
  <rfmt sheetId="9" s="1" sqref="S235" start="0" length="0">
    <dxf>
      <font>
        <sz val="10"/>
        <color auto="1"/>
        <name val="Calibri"/>
        <scheme val="none"/>
      </font>
      <alignment vertical="center" readingOrder="0"/>
    </dxf>
  </rfmt>
  <rfmt sheetId="9" s="1" sqref="T235" start="0" length="0">
    <dxf>
      <font>
        <sz val="10"/>
        <color auto="1"/>
        <name val="Calibri"/>
        <scheme val="none"/>
      </font>
      <alignment vertical="center" readingOrder="0"/>
    </dxf>
  </rfmt>
  <rfmt sheetId="9" s="1" sqref="U235" start="0" length="0">
    <dxf>
      <font>
        <sz val="10"/>
        <color auto="1"/>
        <name val="Calibri"/>
        <scheme val="none"/>
      </font>
      <alignment vertical="center" readingOrder="0"/>
    </dxf>
  </rfmt>
  <rfmt sheetId="9" s="1" sqref="V235" start="0" length="0">
    <dxf>
      <font>
        <sz val="10"/>
        <color auto="1"/>
        <name val="Calibri"/>
        <scheme val="none"/>
      </font>
      <alignment vertical="center" readingOrder="0"/>
    </dxf>
  </rfmt>
  <rfmt sheetId="9" s="1" sqref="W235" start="0" length="0">
    <dxf>
      <font>
        <sz val="10"/>
        <color auto="1"/>
        <name val="Calibri"/>
        <scheme val="none"/>
      </font>
      <alignment vertical="center" readingOrder="0"/>
    </dxf>
  </rfmt>
  <rfmt sheetId="9" s="1" sqref="A243:XFD243" start="0" length="0">
    <dxf>
      <font>
        <sz val="10"/>
        <color auto="1"/>
        <name val="Calibri"/>
        <scheme val="none"/>
      </font>
      <alignment vertical="center" readingOrder="0"/>
    </dxf>
  </rfmt>
  <rcc rId="3679" sId="9" odxf="1" s="1" dxf="1">
    <nc r="A244">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80" sId="9" odxf="1" s="1" dxf="1">
    <nc r="B244" t="inlineStr">
      <is>
        <t>Home 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1" sId="9" odxf="1" s="1" dxf="1">
    <nc r="C244">
      <v>181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2" sId="9" odxf="1" s="1" dxf="1">
    <nc r="D244" t="inlineStr">
      <is>
        <t>Home_Oxygen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83" sId="9" odxf="1" s="1" dxf="1">
    <nc r="E244" t="inlineStr">
      <is>
        <t>Home oxygen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84" sId="9" odxf="1" s="1" dxf="1">
    <nc r="F2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5" sId="9" odxf="1" s="1" dxf="1">
    <nc r="G2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86" sId="9" odxf="1" s="1" dxf="1">
    <nc r="H2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6" start="0" length="0">
    <dxf>
      <font>
        <sz val="10"/>
        <color auto="1"/>
        <name val="Calibri"/>
        <scheme val="none"/>
      </font>
      <alignment vertical="center" readingOrder="0"/>
    </dxf>
  </rfmt>
  <rfmt sheetId="9" s="1" sqref="J236" start="0" length="0">
    <dxf>
      <font>
        <sz val="10"/>
        <color auto="1"/>
        <name val="Calibri"/>
        <scheme val="none"/>
      </font>
      <alignment vertical="center" readingOrder="0"/>
    </dxf>
  </rfmt>
  <rfmt sheetId="9" s="1" sqref="K236" start="0" length="0">
    <dxf>
      <font>
        <sz val="10"/>
        <color auto="1"/>
        <name val="Calibri"/>
        <scheme val="none"/>
      </font>
      <alignment vertical="center" readingOrder="0"/>
    </dxf>
  </rfmt>
  <rfmt sheetId="9" s="1" sqref="L236" start="0" length="0">
    <dxf>
      <font>
        <sz val="10"/>
        <color auto="1"/>
        <name val="Calibri"/>
        <scheme val="none"/>
      </font>
      <alignment vertical="center" readingOrder="0"/>
    </dxf>
  </rfmt>
  <rfmt sheetId="9" s="1" sqref="M236" start="0" length="0">
    <dxf>
      <font>
        <sz val="10"/>
        <color auto="1"/>
        <name val="Calibri"/>
        <scheme val="none"/>
      </font>
      <alignment vertical="center" readingOrder="0"/>
    </dxf>
  </rfmt>
  <rcc rId="3687" sId="9" odxf="1" s="1" dxf="1">
    <nc r="N244">
      <v>204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6" start="0" length="0">
    <dxf>
      <font>
        <sz val="10"/>
        <color auto="1"/>
        <name val="Calibri"/>
        <scheme val="none"/>
      </font>
      <alignment horizontal="center" vertical="center" readingOrder="0"/>
    </dxf>
  </rfmt>
  <rcc rId="3688" sId="9" odxf="1" s="1" dxf="1">
    <nc r="P2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6" start="0" length="0">
    <dxf>
      <font>
        <sz val="10"/>
        <color auto="1"/>
        <name val="Calibri"/>
        <scheme val="none"/>
      </font>
      <alignment vertical="center" readingOrder="0"/>
    </dxf>
  </rfmt>
  <rfmt sheetId="9" s="1" sqref="R236" start="0" length="0">
    <dxf>
      <font>
        <sz val="10"/>
        <color auto="1"/>
        <name val="Calibri"/>
        <scheme val="none"/>
      </font>
      <alignment vertical="center" readingOrder="0"/>
    </dxf>
  </rfmt>
  <rfmt sheetId="9" s="1" sqref="S236" start="0" length="0">
    <dxf>
      <font>
        <sz val="10"/>
        <color auto="1"/>
        <name val="Calibri"/>
        <scheme val="none"/>
      </font>
      <alignment vertical="center" readingOrder="0"/>
    </dxf>
  </rfmt>
  <rfmt sheetId="9" s="1" sqref="T236" start="0" length="0">
    <dxf>
      <font>
        <sz val="10"/>
        <color auto="1"/>
        <name val="Calibri"/>
        <scheme val="none"/>
      </font>
      <alignment vertical="center" readingOrder="0"/>
    </dxf>
  </rfmt>
  <rfmt sheetId="9" s="1" sqref="U236" start="0" length="0">
    <dxf>
      <font>
        <sz val="10"/>
        <color auto="1"/>
        <name val="Calibri"/>
        <scheme val="none"/>
      </font>
      <alignment vertical="center" readingOrder="0"/>
    </dxf>
  </rfmt>
  <rfmt sheetId="9" s="1" sqref="V236" start="0" length="0">
    <dxf>
      <font>
        <sz val="10"/>
        <color auto="1"/>
        <name val="Calibri"/>
        <scheme val="none"/>
      </font>
      <alignment vertical="center" readingOrder="0"/>
    </dxf>
  </rfmt>
  <rfmt sheetId="9" s="1" sqref="W236" start="0" length="0">
    <dxf>
      <font>
        <sz val="10"/>
        <color auto="1"/>
        <name val="Calibri"/>
        <scheme val="none"/>
      </font>
      <alignment vertical="center" readingOrder="0"/>
    </dxf>
  </rfmt>
  <rfmt sheetId="9" s="1" sqref="A244:XFD244" start="0" length="0">
    <dxf>
      <font>
        <sz val="10"/>
        <color auto="1"/>
        <name val="Calibri"/>
        <scheme val="none"/>
      </font>
      <alignment vertical="center" readingOrder="0"/>
    </dxf>
  </rfmt>
  <rcc rId="3689" sId="9" odxf="1" s="1" dxf="1">
    <nc r="A245">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690" sId="9" odxf="1" s="1" dxf="1">
    <nc r="B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1" sId="9" odxf="1" s="1" dxf="1">
    <nc r="C245">
      <v>183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2" sId="9" odxf="1" s="1" dxf="1">
    <nc r="D245" t="inlineStr">
      <is>
        <t>Pulmonary_other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693" sId="9" odxf="1" s="1" dxf="1">
    <nc r="E245" t="inlineStr">
      <is>
        <t>Other pulmonary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694" sId="9" odxf="1" s="1" dxf="1">
    <nc r="F2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5" sId="9" odxf="1" s="1" dxf="1">
    <nc r="G2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6" sId="9" odxf="1" s="1" dxf="1">
    <nc r="H24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37" start="0" length="0">
    <dxf>
      <font>
        <sz val="10"/>
        <color auto="1"/>
        <name val="Calibri"/>
        <scheme val="none"/>
      </font>
      <alignment vertical="center" readingOrder="0"/>
    </dxf>
  </rfmt>
  <rcc rId="3697" sId="9" odxf="1" s="1" dxf="1">
    <nc r="J2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698" sId="9" odxf="1" s="1" dxf="1">
    <nc r="K24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37" start="0" length="0">
    <dxf>
      <font>
        <sz val="10"/>
        <color indexed="8"/>
        <name val="Calibri"/>
        <scheme val="none"/>
      </font>
    </dxf>
  </rfmt>
  <rfmt sheetId="9" s="1" sqref="M237" start="0" length="0">
    <dxf>
      <font>
        <sz val="10"/>
        <color indexed="8"/>
        <name val="Calibri"/>
        <scheme val="none"/>
      </font>
    </dxf>
  </rfmt>
  <rcc rId="3699" sId="9" odxf="1" s="1" dxf="1">
    <nc r="N245">
      <v>206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37" start="0" length="0">
    <dxf>
      <font>
        <sz val="10"/>
        <color auto="1"/>
        <name val="Calibri"/>
        <scheme val="none"/>
      </font>
      <alignment horizontal="center" vertical="center" readingOrder="0"/>
    </dxf>
  </rfmt>
  <rcc rId="3700" sId="9" odxf="1" s="1" dxf="1">
    <nc r="P2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7" start="0" length="0">
    <dxf>
      <font>
        <sz val="10"/>
        <color auto="1"/>
        <name val="Calibri"/>
        <scheme val="none"/>
      </font>
      <alignment vertical="center" readingOrder="0"/>
    </dxf>
  </rfmt>
  <rfmt sheetId="9" s="1" sqref="R237" start="0" length="0">
    <dxf>
      <font>
        <sz val="10"/>
        <color auto="1"/>
        <name val="Calibri"/>
        <scheme val="none"/>
      </font>
      <alignment vertical="center" readingOrder="0"/>
    </dxf>
  </rfmt>
  <rfmt sheetId="9" s="1" sqref="S237" start="0" length="0">
    <dxf>
      <font>
        <sz val="10"/>
        <color auto="1"/>
        <name val="Calibri"/>
        <scheme val="none"/>
      </font>
      <alignment vertical="center" readingOrder="0"/>
    </dxf>
  </rfmt>
  <rfmt sheetId="9" s="1" sqref="T237" start="0" length="0">
    <dxf>
      <font>
        <sz val="10"/>
        <color auto="1"/>
        <name val="Calibri"/>
        <scheme val="none"/>
      </font>
      <alignment vertical="center" readingOrder="0"/>
    </dxf>
  </rfmt>
  <rfmt sheetId="9" s="1" sqref="U237" start="0" length="0">
    <dxf>
      <font>
        <sz val="10"/>
        <color auto="1"/>
        <name val="Calibri"/>
        <scheme val="none"/>
      </font>
      <alignment vertical="center" readingOrder="0"/>
    </dxf>
  </rfmt>
  <rfmt sheetId="9" s="1" sqref="V237" start="0" length="0">
    <dxf>
      <font>
        <sz val="10"/>
        <color auto="1"/>
        <name val="Calibri"/>
        <scheme val="none"/>
      </font>
      <alignment vertical="center" readingOrder="0"/>
    </dxf>
  </rfmt>
  <rfmt sheetId="9" s="1" sqref="W237" start="0" length="0">
    <dxf>
      <font>
        <sz val="10"/>
        <color auto="1"/>
        <name val="Calibri"/>
        <scheme val="none"/>
      </font>
      <alignment vertical="center" readingOrder="0"/>
    </dxf>
  </rfmt>
  <rfmt sheetId="9" s="1" sqref="A245:XFD245" start="0" length="0">
    <dxf>
      <font>
        <sz val="10"/>
        <color auto="1"/>
        <name val="Calibri"/>
        <scheme val="none"/>
      </font>
      <alignment vertical="center" readingOrder="0"/>
    </dxf>
  </rfmt>
  <rcc rId="3701" sId="9" odxf="1" s="1" dxf="1">
    <nc r="A246">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8" start="0" length="0">
    <dxf>
      <font>
        <sz val="10"/>
        <color auto="1"/>
        <name val="Calibri"/>
        <scheme val="none"/>
      </font>
      <alignment vertical="center" readingOrder="0"/>
    </dxf>
  </rfmt>
  <rcc rId="3702" sId="9" odxf="1" s="1" dxf="1">
    <nc r="C246">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8" start="0" length="0">
    <dxf>
      <font>
        <sz val="10"/>
        <color auto="1"/>
        <name val="Calibri"/>
        <scheme val="none"/>
      </font>
      <alignment vertical="center" readingOrder="0"/>
    </dxf>
  </rfmt>
  <rcc rId="3703" sId="9" odxf="1" s="1" dxf="1">
    <nc r="E246" t="inlineStr">
      <is>
        <t>Respiratory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8" start="0" length="0">
    <dxf>
      <font>
        <sz val="10"/>
        <color indexed="8"/>
        <name val="Calibri"/>
        <scheme val="none"/>
      </font>
    </dxf>
  </rfmt>
  <rcc rId="3704" sId="9" odxf="1" dxf="1">
    <nc r="G246" t="inlineStr">
      <is>
        <t>End_section</t>
      </is>
    </nc>
    <odxf>
      <font>
        <sz val="10"/>
        <color auto="1"/>
        <name val="Arial"/>
        <scheme val="none"/>
      </font>
    </odxf>
    <ndxf>
      <font>
        <sz val="10"/>
        <color indexed="8"/>
        <name val="Calibri"/>
        <scheme val="none"/>
      </font>
    </ndxf>
  </rcc>
  <rfmt sheetId="9" s="1" sqref="H238" start="0" length="0">
    <dxf>
      <font>
        <sz val="10"/>
        <color indexed="8"/>
        <name val="Calibri"/>
        <scheme val="none"/>
      </font>
    </dxf>
  </rfmt>
  <rfmt sheetId="9" s="1" sqref="I238" start="0" length="0">
    <dxf>
      <font>
        <sz val="10"/>
        <color auto="1"/>
        <name val="Calibri"/>
        <scheme val="none"/>
      </font>
      <alignment vertical="center" readingOrder="0"/>
    </dxf>
  </rfmt>
  <rfmt sheetId="9" s="1" sqref="J238" start="0" length="0">
    <dxf>
      <font>
        <sz val="10"/>
        <color indexed="8"/>
        <name val="Calibri"/>
        <scheme val="none"/>
      </font>
    </dxf>
  </rfmt>
  <rfmt sheetId="9" s="1" sqref="K238" start="0" length="0">
    <dxf>
      <font>
        <sz val="10"/>
        <color indexed="8"/>
        <name val="Calibri"/>
        <scheme val="none"/>
      </font>
    </dxf>
  </rfmt>
  <rfmt sheetId="9" s="1" sqref="L238" start="0" length="0">
    <dxf>
      <font>
        <sz val="10"/>
        <color indexed="8"/>
        <name val="Calibri"/>
        <scheme val="none"/>
      </font>
    </dxf>
  </rfmt>
  <rfmt sheetId="9" s="1" sqref="M238" start="0" length="0">
    <dxf>
      <font>
        <sz val="10"/>
        <color indexed="8"/>
        <name val="Calibri"/>
        <scheme val="none"/>
      </font>
    </dxf>
  </rfmt>
  <rfmt sheetId="9" s="1" sqref="N238" start="0" length="0">
    <dxf>
      <font>
        <sz val="10"/>
        <color auto="1"/>
        <name val="Calibri"/>
        <scheme val="none"/>
      </font>
      <alignment vertical="center" readingOrder="0"/>
    </dxf>
  </rfmt>
  <rfmt sheetId="9" s="1" sqref="O238" start="0" length="0">
    <dxf>
      <font>
        <sz val="10"/>
        <color auto="1"/>
        <name val="Calibri"/>
        <scheme val="none"/>
      </font>
      <alignment horizontal="center" vertical="center" readingOrder="0"/>
    </dxf>
  </rfmt>
  <rcc rId="3705" sId="9" odxf="1" s="1" dxf="1">
    <nc r="P2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8" start="0" length="0">
    <dxf>
      <font>
        <sz val="10"/>
        <color auto="1"/>
        <name val="Calibri"/>
        <scheme val="none"/>
      </font>
      <alignment vertical="center" readingOrder="0"/>
    </dxf>
  </rfmt>
  <rfmt sheetId="9" s="1" sqref="R238" start="0" length="0">
    <dxf>
      <font>
        <sz val="10"/>
        <color auto="1"/>
        <name val="Calibri"/>
        <scheme val="none"/>
      </font>
      <alignment vertical="center" readingOrder="0"/>
    </dxf>
  </rfmt>
  <rfmt sheetId="9" s="1" sqref="S238" start="0" length="0">
    <dxf>
      <font>
        <sz val="10"/>
        <color auto="1"/>
        <name val="Calibri"/>
        <scheme val="none"/>
      </font>
      <alignment vertical="center" readingOrder="0"/>
    </dxf>
  </rfmt>
  <rfmt sheetId="9" s="1" sqref="T238" start="0" length="0">
    <dxf>
      <font>
        <sz val="10"/>
        <color auto="1"/>
        <name val="Calibri"/>
        <scheme val="none"/>
      </font>
      <alignment vertical="center" readingOrder="0"/>
    </dxf>
  </rfmt>
  <rfmt sheetId="9" s="1" sqref="U238" start="0" length="0">
    <dxf>
      <font>
        <sz val="10"/>
        <color auto="1"/>
        <name val="Calibri"/>
        <scheme val="none"/>
      </font>
      <alignment vertical="center" readingOrder="0"/>
    </dxf>
  </rfmt>
  <rfmt sheetId="9" s="1" sqref="V238" start="0" length="0">
    <dxf>
      <font>
        <sz val="10"/>
        <color auto="1"/>
        <name val="Calibri"/>
        <scheme val="none"/>
      </font>
      <alignment vertical="center" readingOrder="0"/>
    </dxf>
  </rfmt>
  <rfmt sheetId="9" s="1" sqref="W238" start="0" length="0">
    <dxf>
      <font>
        <sz val="10"/>
        <color auto="1"/>
        <name val="Calibri"/>
        <scheme val="none"/>
      </font>
      <alignment vertical="center" readingOrder="0"/>
    </dxf>
  </rfmt>
  <rfmt sheetId="9" s="1" sqref="A246:XFD246" start="0" length="0">
    <dxf>
      <font>
        <sz val="10"/>
        <color auto="1"/>
        <name val="Calibri"/>
        <scheme val="none"/>
      </font>
      <alignment vertical="center" readingOrder="0"/>
    </dxf>
  </rfmt>
  <rcc rId="3706" sId="9" odxf="1" s="1" dxf="1">
    <nc r="A247">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39" start="0" length="0">
    <dxf>
      <font>
        <sz val="10"/>
        <color auto="1"/>
        <name val="Calibri"/>
        <scheme val="none"/>
      </font>
      <alignment vertical="center" readingOrder="0"/>
    </dxf>
  </rfmt>
  <rcc rId="3707" sId="9" odxf="1" s="1" dxf="1">
    <nc r="C247">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39" start="0" length="0">
    <dxf>
      <font>
        <sz val="10"/>
        <color auto="1"/>
        <name val="Calibri"/>
        <scheme val="none"/>
      </font>
      <alignment vertical="center" readingOrder="0"/>
    </dxf>
  </rfmt>
  <rcc rId="3708" sId="9" odxf="1" s="1" dxf="1">
    <nc r="E247"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39" start="0" length="0">
    <dxf>
      <font>
        <sz val="10"/>
        <color indexed="8"/>
        <name val="Calibri"/>
        <scheme val="none"/>
      </font>
    </dxf>
  </rfmt>
  <rcc rId="3709" sId="9" odxf="1" dxf="1">
    <nc r="G247" t="inlineStr">
      <is>
        <t>Start_section</t>
      </is>
    </nc>
    <odxf>
      <font>
        <sz val="10"/>
        <color auto="1"/>
        <name val="Arial"/>
        <scheme val="none"/>
      </font>
    </odxf>
    <ndxf>
      <font>
        <sz val="10"/>
        <color indexed="8"/>
        <name val="Calibri"/>
        <scheme val="none"/>
      </font>
    </ndxf>
  </rcc>
  <rfmt sheetId="9" s="1" sqref="H239" start="0" length="0">
    <dxf>
      <font>
        <sz val="10"/>
        <color indexed="8"/>
        <name val="Calibri"/>
        <scheme val="none"/>
      </font>
    </dxf>
  </rfmt>
  <rfmt sheetId="9" s="1" sqref="I239" start="0" length="0">
    <dxf>
      <font>
        <sz val="10"/>
        <color auto="1"/>
        <name val="Calibri"/>
        <scheme val="none"/>
      </font>
      <alignment vertical="center" readingOrder="0"/>
    </dxf>
  </rfmt>
  <rfmt sheetId="9" s="1" sqref="J239" start="0" length="0">
    <dxf>
      <font>
        <sz val="10"/>
        <color indexed="8"/>
        <name val="Calibri"/>
        <scheme val="none"/>
      </font>
    </dxf>
  </rfmt>
  <rfmt sheetId="9" s="1" sqref="K239" start="0" length="0">
    <dxf>
      <font>
        <sz val="10"/>
        <color indexed="8"/>
        <name val="Calibri"/>
        <scheme val="none"/>
      </font>
    </dxf>
  </rfmt>
  <rfmt sheetId="9" s="1" sqref="L239" start="0" length="0">
    <dxf>
      <font>
        <sz val="10"/>
        <color indexed="8"/>
        <name val="Calibri"/>
        <scheme val="none"/>
      </font>
    </dxf>
  </rfmt>
  <rfmt sheetId="9" s="1" sqref="M239" start="0" length="0">
    <dxf>
      <font>
        <sz val="10"/>
        <color indexed="8"/>
        <name val="Calibri"/>
        <scheme val="none"/>
      </font>
    </dxf>
  </rfmt>
  <rfmt sheetId="9" s="1" sqref="N239" start="0" length="0">
    <dxf>
      <font>
        <sz val="10"/>
        <color auto="1"/>
        <name val="Calibri"/>
        <scheme val="none"/>
      </font>
      <alignment vertical="center" readingOrder="0"/>
    </dxf>
  </rfmt>
  <rfmt sheetId="9" s="1" sqref="O239" start="0" length="0">
    <dxf>
      <font>
        <sz val="10"/>
        <color auto="1"/>
        <name val="Calibri"/>
        <scheme val="none"/>
      </font>
      <alignment horizontal="center" vertical="center" readingOrder="0"/>
    </dxf>
  </rfmt>
  <rcc rId="3710" sId="9" odxf="1" s="1" dxf="1">
    <nc r="P2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39" start="0" length="0">
    <dxf>
      <font>
        <sz val="10"/>
        <color auto="1"/>
        <name val="Calibri"/>
        <scheme val="none"/>
      </font>
      <alignment vertical="center" readingOrder="0"/>
    </dxf>
  </rfmt>
  <rfmt sheetId="9" s="1" sqref="R239" start="0" length="0">
    <dxf>
      <font>
        <sz val="10"/>
        <color auto="1"/>
        <name val="Calibri"/>
        <scheme val="none"/>
      </font>
      <alignment vertical="center" readingOrder="0"/>
    </dxf>
  </rfmt>
  <rfmt sheetId="9" s="1" sqref="S239" start="0" length="0">
    <dxf>
      <font>
        <sz val="10"/>
        <color auto="1"/>
        <name val="Calibri"/>
        <scheme val="none"/>
      </font>
      <alignment vertical="center" readingOrder="0"/>
    </dxf>
  </rfmt>
  <rfmt sheetId="9" s="1" sqref="T239" start="0" length="0">
    <dxf>
      <font>
        <sz val="10"/>
        <color auto="1"/>
        <name val="Calibri"/>
        <scheme val="none"/>
      </font>
      <alignment vertical="center" readingOrder="0"/>
    </dxf>
  </rfmt>
  <rfmt sheetId="9" s="1" sqref="U239" start="0" length="0">
    <dxf>
      <font>
        <sz val="10"/>
        <color auto="1"/>
        <name val="Calibri"/>
        <scheme val="none"/>
      </font>
      <alignment vertical="center" readingOrder="0"/>
    </dxf>
  </rfmt>
  <rfmt sheetId="9" s="1" sqref="V239" start="0" length="0">
    <dxf>
      <font>
        <sz val="10"/>
        <color auto="1"/>
        <name val="Calibri"/>
        <scheme val="none"/>
      </font>
      <alignment vertical="center" readingOrder="0"/>
    </dxf>
  </rfmt>
  <rfmt sheetId="9" s="1" sqref="W239" start="0" length="0">
    <dxf>
      <font>
        <sz val="10"/>
        <color auto="1"/>
        <name val="Calibri"/>
        <scheme val="none"/>
      </font>
      <alignment vertical="center" readingOrder="0"/>
    </dxf>
  </rfmt>
  <rfmt sheetId="9" s="1" sqref="A247:XFD247" start="0" length="0">
    <dxf>
      <font>
        <sz val="10"/>
        <color auto="1"/>
        <name val="Calibri"/>
        <scheme val="none"/>
      </font>
      <alignment vertical="center" readingOrder="0"/>
    </dxf>
  </rfmt>
  <rcc rId="3711" sId="9" odxf="1" s="1" dxf="1">
    <nc r="A248">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12" sId="9" odxf="1" s="1" dxf="1">
    <nc r="B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3" sId="9" odxf="1" s="1" dxf="1">
    <nc r="C248">
      <v>184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4" sId="9" odxf="1" s="1" dxf="1">
    <nc r="D248"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15" sId="9" odxf="1" s="1" dxf="1">
    <nc r="E248" t="inlineStr">
      <is>
        <t>Cerebrovascular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16" sId="9" odxf="1" s="1" dxf="1">
    <nc r="F2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7" sId="9" odxf="1" s="1" dxf="1">
    <nc r="G248"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18" sId="9" odxf="1" s="1" dxf="1">
    <nc r="H2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0" start="0" length="0">
    <dxf>
      <font>
        <sz val="10"/>
        <color auto="1"/>
        <name val="Calibri"/>
        <scheme val="none"/>
      </font>
      <alignment vertical="center" readingOrder="0"/>
    </dxf>
  </rfmt>
  <rcc rId="3719" sId="9" odxf="1" s="1" dxf="1">
    <nc r="J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0" sId="9" odxf="1" s="1" dxf="1">
    <nc r="K2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0" start="0" length="0">
    <dxf>
      <font>
        <sz val="10"/>
        <color auto="1"/>
        <name val="Calibri"/>
        <scheme val="none"/>
      </font>
      <alignment vertical="center" readingOrder="0"/>
    </dxf>
  </rfmt>
  <rfmt sheetId="9" s="1" sqref="M240" start="0" length="0">
    <dxf>
      <font>
        <sz val="10"/>
        <color auto="1"/>
        <name val="Calibri"/>
        <scheme val="none"/>
      </font>
      <alignment vertical="center" readingOrder="0"/>
    </dxf>
  </rfmt>
  <rcc rId="3721" sId="9" odxf="1" s="1" dxf="1">
    <nc r="N248">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0" start="0" length="0">
    <dxf>
      <font>
        <sz val="10"/>
        <color indexed="8"/>
        <name val="Calibri"/>
        <scheme val="none"/>
      </font>
      <alignment horizontal="center" readingOrder="0"/>
    </dxf>
  </rfmt>
  <rcc rId="3722" sId="9" odxf="1" s="1" dxf="1">
    <nc r="P2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0" start="0" length="0">
    <dxf>
      <font>
        <sz val="10"/>
        <color auto="1"/>
        <name val="Calibri"/>
        <scheme val="none"/>
      </font>
      <alignment vertical="center" readingOrder="0"/>
    </dxf>
  </rfmt>
  <rfmt sheetId="9" s="1" sqref="R240" start="0" length="0">
    <dxf>
      <font>
        <sz val="10"/>
        <color auto="1"/>
        <name val="Calibri"/>
        <scheme val="none"/>
      </font>
      <alignment vertical="center" readingOrder="0"/>
    </dxf>
  </rfmt>
  <rfmt sheetId="9" s="1" sqref="S240" start="0" length="0">
    <dxf>
      <font>
        <sz val="10"/>
        <color auto="1"/>
        <name val="Calibri"/>
        <scheme val="none"/>
      </font>
      <alignment vertical="center" readingOrder="0"/>
    </dxf>
  </rfmt>
  <rfmt sheetId="9" s="1" sqref="T240" start="0" length="0">
    <dxf>
      <font>
        <sz val="10"/>
        <color auto="1"/>
        <name val="Calibri"/>
        <scheme val="none"/>
      </font>
      <alignment vertical="center" readingOrder="0"/>
    </dxf>
  </rfmt>
  <rfmt sheetId="9" s="1" sqref="U240" start="0" length="0">
    <dxf>
      <font>
        <sz val="10"/>
        <color auto="1"/>
        <name val="Calibri"/>
        <scheme val="none"/>
      </font>
      <alignment vertical="center" readingOrder="0"/>
    </dxf>
  </rfmt>
  <rfmt sheetId="9" s="1" sqref="V240" start="0" length="0">
    <dxf>
      <font>
        <sz val="10"/>
        <color auto="1"/>
        <name val="Calibri"/>
        <scheme val="none"/>
      </font>
      <alignment vertical="center" readingOrder="0"/>
    </dxf>
  </rfmt>
  <rfmt sheetId="9" s="1" sqref="W240" start="0" length="0">
    <dxf>
      <font>
        <sz val="10"/>
        <color auto="1"/>
        <name val="Calibri"/>
        <scheme val="none"/>
      </font>
      <alignment vertical="center" readingOrder="0"/>
    </dxf>
  </rfmt>
  <rfmt sheetId="9" s="1" sqref="A248:XFD248" start="0" length="0">
    <dxf>
      <font>
        <sz val="10"/>
        <color auto="1"/>
        <name val="Calibri"/>
        <scheme val="none"/>
      </font>
      <alignment vertical="center" readingOrder="0"/>
    </dxf>
  </rfmt>
  <rcc rId="3723" sId="9" odxf="1" s="1" dxf="1">
    <nc r="A249">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24" sId="9" odxf="1" s="1" dxf="1">
    <nc r="B249" t="inlineStr">
      <is>
        <t>Stroke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5" sId="9" odxf="1" s="1" dxf="1">
    <nc r="C249">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6" sId="9" odxf="1" s="1" dxf="1">
    <nc r="D249" t="inlineStr">
      <is>
        <t>Cerebrovascular_Accident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7" sId="9" odxf="1" s="1" dxf="1">
    <nc r="E249" t="inlineStr">
      <is>
        <t>Previous Stroke / CVA?</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28" sId="9" odxf="1" s="1" dxf="1">
    <nc r="F249"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29" sId="9" odxf="1" s="1" dxf="1">
    <nc r="G249"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0" sId="9" odxf="1" s="1" dxf="1">
    <nc r="H2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1" start="0" length="0">
    <dxf>
      <font>
        <sz val="10"/>
        <color auto="1"/>
        <name val="Calibri"/>
        <scheme val="none"/>
      </font>
      <alignment vertical="center" readingOrder="0"/>
    </dxf>
  </rfmt>
  <rcc rId="3731" sId="9" odxf="1" s="1" dxf="1">
    <nc r="J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32" sId="9" odxf="1" s="1" dxf="1">
    <nc r="K249"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1" start="0" length="0">
    <dxf>
      <font>
        <sz val="10"/>
        <color indexed="8"/>
        <name val="Calibri"/>
        <scheme val="none"/>
      </font>
    </dxf>
  </rfmt>
  <rfmt sheetId="9" s="1" sqref="M241" start="0" length="0">
    <dxf>
      <font>
        <sz val="10"/>
        <color indexed="8"/>
        <name val="Calibri"/>
        <scheme val="none"/>
      </font>
    </dxf>
  </rfmt>
  <rcc rId="3733" sId="9" odxf="1" s="1" dxf="1">
    <nc r="N249">
      <v>208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1" start="0" length="0">
    <dxf>
      <font>
        <sz val="10"/>
        <color auto="1"/>
        <name val="Calibri"/>
        <scheme val="none"/>
      </font>
      <alignment horizontal="center" vertical="center" wrapText="1" readingOrder="0"/>
    </dxf>
  </rfmt>
  <rcc rId="3734" sId="9" odxf="1" s="1" dxf="1">
    <nc r="P2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1" start="0" length="0">
    <dxf>
      <font>
        <sz val="10"/>
        <color auto="1"/>
        <name val="Calibri"/>
        <scheme val="none"/>
      </font>
      <alignment vertical="center" readingOrder="0"/>
    </dxf>
  </rfmt>
  <rfmt sheetId="9" s="1" sqref="R241" start="0" length="0">
    <dxf>
      <font>
        <sz val="10"/>
        <color auto="1"/>
        <name val="Calibri"/>
        <scheme val="none"/>
      </font>
      <alignment vertical="center" readingOrder="0"/>
    </dxf>
  </rfmt>
  <rfmt sheetId="9" s="1" sqref="S241" start="0" length="0">
    <dxf>
      <font>
        <sz val="10"/>
        <color auto="1"/>
        <name val="Calibri"/>
        <scheme val="none"/>
      </font>
      <alignment vertical="center" readingOrder="0"/>
    </dxf>
  </rfmt>
  <rfmt sheetId="9" s="1" sqref="T241" start="0" length="0">
    <dxf>
      <font>
        <sz val="10"/>
        <color auto="1"/>
        <name val="Calibri"/>
        <scheme val="none"/>
      </font>
      <alignment vertical="center" readingOrder="0"/>
    </dxf>
  </rfmt>
  <rfmt sheetId="9" s="1" sqref="U241" start="0" length="0">
    <dxf>
      <font>
        <sz val="10"/>
        <color auto="1"/>
        <name val="Calibri"/>
        <scheme val="none"/>
      </font>
      <alignment vertical="center" readingOrder="0"/>
    </dxf>
  </rfmt>
  <rfmt sheetId="9" s="1" sqref="V241" start="0" length="0">
    <dxf>
      <font>
        <sz val="10"/>
        <color auto="1"/>
        <name val="Calibri"/>
        <scheme val="none"/>
      </font>
      <alignment vertical="center" readingOrder="0"/>
    </dxf>
  </rfmt>
  <rfmt sheetId="9" s="1" sqref="W241" start="0" length="0">
    <dxf>
      <font>
        <sz val="10"/>
        <color auto="1"/>
        <name val="Calibri"/>
        <scheme val="none"/>
      </font>
      <alignment vertical="center" readingOrder="0"/>
    </dxf>
  </rfmt>
  <rfmt sheetId="9" s="1" sqref="A249:XFD249" start="0" length="0">
    <dxf>
      <font>
        <sz val="10"/>
        <color auto="1"/>
        <name val="Calibri"/>
        <scheme val="none"/>
      </font>
      <alignment vertical="center" readingOrder="0"/>
    </dxf>
  </rfmt>
  <rcc rId="3735" sId="9" odxf="1" s="1" dxf="1">
    <nc r="A250">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36" sId="9" odxf="1" s="1" dxf="1">
    <nc r="B250" t="inlineStr">
      <is>
        <t>Cerebrovascular disease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7" sId="9" odxf="1" s="1" dxf="1">
    <nc r="C25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8" sId="9" odxf="1" s="1" dxf="1">
    <nc r="D250" t="inlineStr">
      <is>
        <t>Cerebrovascular_Disease_Details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39" sId="9" odxf="1" s="1" dxf="1">
    <nc r="E250" t="inlineStr">
      <is>
        <t>Cerebrovascular disease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40" sId="9" odxf="1" s="1" dxf="1">
    <nc r="F250" t="inlineStr">
      <is>
        <t>Cerebrovascular_Disease=Yes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1" sId="9" odxf="1" s="1" dxf="1">
    <nc r="G250" t="inlineStr">
      <is>
        <t>ManyOptions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742" sId="9" odxf="1" s="1" dxf="1">
    <nc r="H250" t="inlineStr">
      <is>
        <t>Cerebrovascular_disease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2" start="0" length="0">
    <dxf>
      <font>
        <sz val="10"/>
        <color auto="1"/>
        <name val="Calibri"/>
        <scheme val="none"/>
      </font>
      <alignment vertical="center" readingOrder="0"/>
    </dxf>
  </rfmt>
  <rcc rId="3743" sId="9" odxf="1" s="1" dxf="1">
    <nc r="J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K242" start="0" length="0">
    <dxf>
      <font>
        <sz val="10"/>
        <color indexed="8"/>
        <name val="Calibri"/>
        <scheme val="none"/>
      </font>
    </dxf>
  </rfmt>
  <rfmt sheetId="9" s="1" sqref="L242" start="0" length="0">
    <dxf>
      <font>
        <sz val="10"/>
        <color indexed="8"/>
        <name val="Calibri"/>
        <scheme val="none"/>
      </font>
    </dxf>
  </rfmt>
  <rfmt sheetId="9" s="1" sqref="M242" start="0" length="0">
    <dxf>
      <font>
        <sz val="10"/>
        <color indexed="8"/>
        <name val="Calibri"/>
        <scheme val="none"/>
      </font>
    </dxf>
  </rfmt>
  <rcc rId="3744" sId="9" odxf="1" s="1" dxf="1">
    <nc r="N250">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2" start="0" length="0">
    <dxf>
      <font>
        <sz val="10"/>
        <color auto="1"/>
        <name val="Calibri"/>
        <scheme val="none"/>
      </font>
      <alignment horizontal="center" vertical="center" wrapText="1" readingOrder="0"/>
    </dxf>
  </rfmt>
  <rcc rId="3745" sId="9" odxf="1" s="1" dxf="1">
    <nc r="P2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2" start="0" length="0">
    <dxf>
      <font>
        <sz val="10"/>
        <color auto="1"/>
        <name val="Calibri"/>
        <scheme val="none"/>
      </font>
      <alignment vertical="center" readingOrder="0"/>
    </dxf>
  </rfmt>
  <rfmt sheetId="9" s="1" sqref="R242" start="0" length="0">
    <dxf>
      <font>
        <sz val="10"/>
        <color auto="1"/>
        <name val="Calibri"/>
        <scheme val="none"/>
      </font>
      <alignment vertical="center" readingOrder="0"/>
    </dxf>
  </rfmt>
  <rfmt sheetId="9" s="1" sqref="S242" start="0" length="0">
    <dxf>
      <font>
        <sz val="10"/>
        <color auto="1"/>
        <name val="Calibri"/>
        <scheme val="none"/>
      </font>
      <alignment vertical="center" readingOrder="0"/>
    </dxf>
  </rfmt>
  <rfmt sheetId="9" s="1" sqref="T242" start="0" length="0">
    <dxf>
      <font>
        <sz val="10"/>
        <color auto="1"/>
        <name val="Calibri"/>
        <scheme val="none"/>
      </font>
      <alignment vertical="center" readingOrder="0"/>
    </dxf>
  </rfmt>
  <rfmt sheetId="9" s="1" sqref="U242" start="0" length="0">
    <dxf>
      <font>
        <sz val="10"/>
        <color auto="1"/>
        <name val="Calibri"/>
        <scheme val="none"/>
      </font>
      <alignment vertical="center" readingOrder="0"/>
    </dxf>
  </rfmt>
  <rfmt sheetId="9" s="1" sqref="V242" start="0" length="0">
    <dxf>
      <font>
        <sz val="10"/>
        <color auto="1"/>
        <name val="Calibri"/>
        <scheme val="none"/>
      </font>
      <alignment vertical="center" readingOrder="0"/>
    </dxf>
  </rfmt>
  <rfmt sheetId="9" s="1" sqref="W242" start="0" length="0">
    <dxf>
      <font>
        <sz val="10"/>
        <color auto="1"/>
        <name val="Calibri"/>
        <scheme val="none"/>
      </font>
      <alignment vertical="center" readingOrder="0"/>
    </dxf>
  </rfmt>
  <rfmt sheetId="9" s="1" sqref="A250:XFD250" start="0" length="0">
    <dxf>
      <font>
        <sz val="10"/>
        <color auto="1"/>
        <name val="Calibri"/>
        <scheme val="none"/>
      </font>
      <alignment vertical="center" readingOrder="0"/>
    </dxf>
  </rfmt>
  <rcc rId="3746" sId="9" odxf="1" s="1" dxf="1">
    <nc r="A251">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47" sId="9" odxf="1" s="1" dxf="1">
    <nc r="B251" t="inlineStr">
      <is>
        <t>Seizure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8" sId="9" odxf="1" s="1" dxf="1">
    <nc r="C251">
      <v>186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49" sId="9" odxf="1" s="1" dxf="1">
    <nc r="D251" t="inlineStr">
      <is>
        <t>Seizure_Disorder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0" sId="9" odxf="1" s="1" dxf="1">
    <nc r="E251" t="inlineStr">
      <is>
        <t>Epilepsy or seizures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51" sId="9" odxf="1" s="1" dxf="1">
    <nc r="F2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2" sId="9" odxf="1" s="1" dxf="1">
    <nc r="G2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53" sId="9" odxf="1" s="1" dxf="1">
    <nc r="H2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3" start="0" length="0">
    <dxf>
      <font>
        <sz val="10"/>
        <color auto="1"/>
        <name val="Calibri"/>
        <scheme val="none"/>
      </font>
      <alignment vertical="center" readingOrder="0"/>
    </dxf>
  </rfmt>
  <rcc rId="3754" sId="9" odxf="1" s="1" dxf="1">
    <nc r="J2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55" sId="9" odxf="1" s="1" dxf="1">
    <nc r="K2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43" start="0" length="0">
    <dxf>
      <font>
        <sz val="10"/>
        <color auto="1"/>
        <name val="Calibri"/>
        <scheme val="none"/>
      </font>
      <alignment vertical="center" readingOrder="0"/>
    </dxf>
  </rfmt>
  <rfmt sheetId="9" s="1" sqref="M243" start="0" length="0">
    <dxf>
      <font>
        <sz val="10"/>
        <color auto="1"/>
        <name val="Calibri"/>
        <scheme val="none"/>
      </font>
      <alignment vertical="center" readingOrder="0"/>
    </dxf>
  </rfmt>
  <rcc rId="3756" sId="9" odxf="1" s="1" dxf="1">
    <nc r="N251">
      <v>210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3" start="0" length="0">
    <dxf>
      <font>
        <sz val="10"/>
        <color auto="1"/>
        <name val="Calibri"/>
        <scheme val="none"/>
      </font>
      <alignment horizontal="center" vertical="center" readingOrder="0"/>
    </dxf>
  </rfmt>
  <rcc rId="3757" sId="9" odxf="1" s="1" dxf="1">
    <nc r="P2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3" start="0" length="0">
    <dxf>
      <font>
        <sz val="10"/>
        <color auto="1"/>
        <name val="Calibri"/>
        <scheme val="none"/>
      </font>
      <alignment vertical="center" readingOrder="0"/>
    </dxf>
  </rfmt>
  <rfmt sheetId="9" s="1" sqref="R243" start="0" length="0">
    <dxf>
      <font>
        <sz val="10"/>
        <color auto="1"/>
        <name val="Calibri"/>
        <scheme val="none"/>
      </font>
      <alignment vertical="center" readingOrder="0"/>
    </dxf>
  </rfmt>
  <rfmt sheetId="9" s="1" sqref="S243" start="0" length="0">
    <dxf>
      <font>
        <sz val="10"/>
        <color auto="1"/>
        <name val="Calibri"/>
        <scheme val="none"/>
      </font>
      <alignment vertical="center" readingOrder="0"/>
    </dxf>
  </rfmt>
  <rfmt sheetId="9" s="1" sqref="T243" start="0" length="0">
    <dxf>
      <font>
        <sz val="10"/>
        <color auto="1"/>
        <name val="Calibri"/>
        <scheme val="none"/>
      </font>
      <alignment vertical="center" readingOrder="0"/>
    </dxf>
  </rfmt>
  <rfmt sheetId="9" s="1" sqref="U243" start="0" length="0">
    <dxf>
      <font>
        <sz val="10"/>
        <color auto="1"/>
        <name val="Calibri"/>
        <scheme val="none"/>
      </font>
      <alignment vertical="center" readingOrder="0"/>
    </dxf>
  </rfmt>
  <rfmt sheetId="9" s="1" sqref="V243" start="0" length="0">
    <dxf>
      <font>
        <sz val="10"/>
        <color auto="1"/>
        <name val="Calibri"/>
        <scheme val="none"/>
      </font>
      <alignment vertical="center" readingOrder="0"/>
    </dxf>
  </rfmt>
  <rfmt sheetId="9" s="1" sqref="W243" start="0" length="0">
    <dxf>
      <font>
        <sz val="10"/>
        <color auto="1"/>
        <name val="Calibri"/>
        <scheme val="none"/>
      </font>
      <alignment vertical="center" readingOrder="0"/>
    </dxf>
  </rfmt>
  <rfmt sheetId="9" s="1" sqref="A251:XFD251" start="0" length="0">
    <dxf>
      <font>
        <sz val="10"/>
        <color auto="1"/>
        <name val="Calibri"/>
        <scheme val="none"/>
      </font>
      <alignment vertical="center" readingOrder="0"/>
    </dxf>
  </rfmt>
  <rcc rId="3758" sId="9" odxf="1" s="1" dxf="1">
    <nc r="A252">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59" sId="9" odxf="1" s="1" dxf="1">
    <nc r="B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0" sId="9" odxf="1" s="1" dxf="1">
    <nc r="C252">
      <v>188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1" sId="9" odxf="1" s="1" dxf="1">
    <nc r="D252" t="inlineStr">
      <is>
        <t>Parkinsons_Disease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62" sId="9" odxf="1" s="1" dxf="1">
    <nc r="E252" t="inlineStr">
      <is>
        <t>Parkinson's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63" sId="9" odxf="1" s="1" dxf="1">
    <nc r="F2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4" sId="9" odxf="1" s="1" dxf="1">
    <nc r="G2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65" sId="9" odxf="1" s="1" dxf="1">
    <nc r="H25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4" start="0" length="0">
    <dxf>
      <font>
        <sz val="10"/>
        <color auto="1"/>
        <name val="Calibri"/>
        <scheme val="none"/>
      </font>
      <alignment vertical="center" readingOrder="0"/>
    </dxf>
  </rfmt>
  <rfmt sheetId="9" s="1" sqref="J244" start="0" length="0">
    <dxf>
      <font>
        <sz val="10"/>
        <color auto="1"/>
        <name val="Calibri"/>
        <scheme val="none"/>
      </font>
      <alignment vertical="center" readingOrder="0"/>
    </dxf>
  </rfmt>
  <rfmt sheetId="9" s="1" sqref="K244" start="0" length="0">
    <dxf>
      <font>
        <sz val="10"/>
        <color auto="1"/>
        <name val="Calibri"/>
        <scheme val="none"/>
      </font>
      <alignment vertical="center" readingOrder="0"/>
    </dxf>
  </rfmt>
  <rfmt sheetId="9" s="1" sqref="L244" start="0" length="0">
    <dxf>
      <font>
        <sz val="10"/>
        <color auto="1"/>
        <name val="Calibri"/>
        <scheme val="none"/>
      </font>
      <alignment vertical="center" readingOrder="0"/>
    </dxf>
  </rfmt>
  <rfmt sheetId="9" s="1" sqref="M244" start="0" length="0">
    <dxf>
      <font>
        <sz val="10"/>
        <color auto="1"/>
        <name val="Calibri"/>
        <scheme val="none"/>
      </font>
      <alignment vertical="center" readingOrder="0"/>
    </dxf>
  </rfmt>
  <rcc rId="3766" sId="9" odxf="1" s="1" dxf="1">
    <nc r="N252">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4" start="0" length="0">
    <dxf>
      <font>
        <sz val="10"/>
        <color auto="1"/>
        <name val="Calibri"/>
        <scheme val="none"/>
      </font>
      <alignment horizontal="center" vertical="center" readingOrder="0"/>
    </dxf>
  </rfmt>
  <rcc rId="3767" sId="9" odxf="1" s="1" dxf="1">
    <nc r="P2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4" start="0" length="0">
    <dxf>
      <font>
        <sz val="10"/>
        <color auto="1"/>
        <name val="Calibri"/>
        <scheme val="none"/>
      </font>
      <alignment vertical="center" readingOrder="0"/>
    </dxf>
  </rfmt>
  <rfmt sheetId="9" s="1" sqref="R244" start="0" length="0">
    <dxf>
      <font>
        <sz val="10"/>
        <color auto="1"/>
        <name val="Calibri"/>
        <scheme val="none"/>
      </font>
      <alignment vertical="center" readingOrder="0"/>
    </dxf>
  </rfmt>
  <rfmt sheetId="9" s="1" sqref="S244" start="0" length="0">
    <dxf>
      <font>
        <sz val="10"/>
        <color auto="1"/>
        <name val="Calibri"/>
        <scheme val="none"/>
      </font>
      <alignment vertical="center" readingOrder="0"/>
    </dxf>
  </rfmt>
  <rfmt sheetId="9" s="1" sqref="T244" start="0" length="0">
    <dxf>
      <font>
        <sz val="10"/>
        <color auto="1"/>
        <name val="Calibri"/>
        <scheme val="none"/>
      </font>
      <alignment vertical="center" readingOrder="0"/>
    </dxf>
  </rfmt>
  <rfmt sheetId="9" s="1" sqref="U244" start="0" length="0">
    <dxf>
      <font>
        <sz val="10"/>
        <color auto="1"/>
        <name val="Calibri"/>
        <scheme val="none"/>
      </font>
      <alignment vertical="center" readingOrder="0"/>
    </dxf>
  </rfmt>
  <rfmt sheetId="9" s="1" sqref="V244" start="0" length="0">
    <dxf>
      <font>
        <sz val="10"/>
        <color auto="1"/>
        <name val="Calibri"/>
        <scheme val="none"/>
      </font>
      <alignment vertical="center" readingOrder="0"/>
    </dxf>
  </rfmt>
  <rfmt sheetId="9" s="1" sqref="W244" start="0" length="0">
    <dxf>
      <font>
        <sz val="10"/>
        <color auto="1"/>
        <name val="Calibri"/>
        <scheme val="none"/>
      </font>
      <alignment vertical="center" readingOrder="0"/>
    </dxf>
  </rfmt>
  <rfmt sheetId="9" s="1" sqref="A252:XFD252" start="0" length="0">
    <dxf>
      <font>
        <sz val="10"/>
        <color auto="1"/>
        <name val="Calibri"/>
        <scheme val="none"/>
      </font>
      <alignment vertical="center" readingOrder="0"/>
    </dxf>
  </rfmt>
  <rcc rId="3768" sId="9" odxf="1" s="1" dxf="1">
    <nc r="A253">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69" sId="9" odxf="1" s="1" dxf="1">
    <nc r="B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0" sId="9" odxf="1" s="1" dxf="1">
    <nc r="C253">
      <v>190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1" sId="9" odxf="1" s="1" dxf="1">
    <nc r="D253" t="inlineStr">
      <is>
        <t>Psychiatric_Disorder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72" sId="9" odxf="1" s="1" dxf="1">
    <nc r="E253" t="inlineStr">
      <is>
        <t>Psychiatric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73" sId="9" odxf="1" s="1" dxf="1">
    <nc r="F25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4" sId="9" odxf="1" s="1" dxf="1">
    <nc r="G25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75" sId="9" odxf="1" s="1" dxf="1">
    <nc r="H25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5" start="0" length="0">
    <dxf>
      <font>
        <sz val="10"/>
        <color auto="1"/>
        <name val="Calibri"/>
        <scheme val="none"/>
      </font>
      <alignment vertical="center" readingOrder="0"/>
    </dxf>
  </rfmt>
  <rfmt sheetId="9" s="1" sqref="J245" start="0" length="0">
    <dxf>
      <font>
        <sz val="10"/>
        <color auto="1"/>
        <name val="Calibri"/>
        <scheme val="none"/>
      </font>
      <alignment vertical="center" readingOrder="0"/>
    </dxf>
  </rfmt>
  <rfmt sheetId="9" s="1" sqref="K245" start="0" length="0">
    <dxf>
      <font>
        <sz val="10"/>
        <color auto="1"/>
        <name val="Calibri"/>
        <scheme val="none"/>
      </font>
      <alignment vertical="center" readingOrder="0"/>
    </dxf>
  </rfmt>
  <rfmt sheetId="9" s="1" sqref="L245" start="0" length="0">
    <dxf>
      <font>
        <sz val="10"/>
        <color auto="1"/>
        <name val="Calibri"/>
        <scheme val="none"/>
      </font>
      <alignment vertical="center" readingOrder="0"/>
    </dxf>
  </rfmt>
  <rfmt sheetId="9" s="1" sqref="M245" start="0" length="0">
    <dxf>
      <font>
        <sz val="10"/>
        <color auto="1"/>
        <name val="Calibri"/>
        <scheme val="none"/>
      </font>
      <alignment vertical="center" readingOrder="0"/>
    </dxf>
  </rfmt>
  <rcc rId="3776" sId="9" odxf="1" s="1" dxf="1">
    <nc r="N253">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5" start="0" length="0">
    <dxf>
      <font>
        <sz val="10"/>
        <color auto="1"/>
        <name val="Calibri"/>
        <scheme val="none"/>
      </font>
      <alignment horizontal="center" vertical="center" readingOrder="0"/>
    </dxf>
  </rfmt>
  <rcc rId="3777" sId="9" odxf="1" s="1" dxf="1">
    <nc r="P2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5" start="0" length="0">
    <dxf>
      <font>
        <sz val="10"/>
        <color auto="1"/>
        <name val="Calibri"/>
        <scheme val="none"/>
      </font>
      <alignment vertical="center" readingOrder="0"/>
    </dxf>
  </rfmt>
  <rfmt sheetId="9" s="1" sqref="R245" start="0" length="0">
    <dxf>
      <font>
        <sz val="10"/>
        <color auto="1"/>
        <name val="Calibri"/>
        <scheme val="none"/>
      </font>
      <alignment vertical="center" readingOrder="0"/>
    </dxf>
  </rfmt>
  <rfmt sheetId="9" s="1" sqref="S245" start="0" length="0">
    <dxf>
      <font>
        <sz val="10"/>
        <color auto="1"/>
        <name val="Calibri"/>
        <scheme val="none"/>
      </font>
      <alignment vertical="center" readingOrder="0"/>
    </dxf>
  </rfmt>
  <rfmt sheetId="9" s="1" sqref="T245" start="0" length="0">
    <dxf>
      <font>
        <sz val="10"/>
        <color auto="1"/>
        <name val="Calibri"/>
        <scheme val="none"/>
      </font>
      <alignment vertical="center" readingOrder="0"/>
    </dxf>
  </rfmt>
  <rfmt sheetId="9" s="1" sqref="U245" start="0" length="0">
    <dxf>
      <font>
        <sz val="10"/>
        <color auto="1"/>
        <name val="Calibri"/>
        <scheme val="none"/>
      </font>
      <alignment vertical="center" readingOrder="0"/>
    </dxf>
  </rfmt>
  <rfmt sheetId="9" s="1" sqref="V245" start="0" length="0">
    <dxf>
      <font>
        <sz val="10"/>
        <color auto="1"/>
        <name val="Calibri"/>
        <scheme val="none"/>
      </font>
      <alignment vertical="center" readingOrder="0"/>
    </dxf>
  </rfmt>
  <rfmt sheetId="9" s="1" sqref="W245" start="0" length="0">
    <dxf>
      <font>
        <sz val="10"/>
        <color auto="1"/>
        <name val="Calibri"/>
        <scheme val="none"/>
      </font>
      <alignment vertical="center" readingOrder="0"/>
    </dxf>
  </rfmt>
  <rfmt sheetId="9" s="1" sqref="A253:XFD253" start="0" length="0">
    <dxf>
      <font>
        <sz val="10"/>
        <color auto="1"/>
        <name val="Calibri"/>
        <scheme val="none"/>
      </font>
      <alignment vertical="center" readingOrder="0"/>
    </dxf>
  </rfmt>
  <rcc rId="3778" sId="9" odxf="1" s="1" dxf="1">
    <nc r="A254">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79" sId="9" odxf="1" s="1" dxf="1">
    <nc r="B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0" sId="9" odxf="1" s="1" dxf="1">
    <nc r="C254">
      <v>192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1" sId="9" odxf="1" s="1" dxf="1">
    <nc r="D254" t="inlineStr">
      <is>
        <t>Spinal_Cord_Injury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82" sId="9" odxf="1" s="1" dxf="1">
    <nc r="E254" t="inlineStr">
      <is>
        <t>Spinal cord injury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83" sId="9" odxf="1" s="1" dxf="1">
    <nc r="F25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4" sId="9" odxf="1" s="1" dxf="1">
    <nc r="G25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85" sId="9" odxf="1" s="1" dxf="1">
    <nc r="H25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6" start="0" length="0">
    <dxf>
      <font>
        <sz val="10"/>
        <color auto="1"/>
        <name val="Calibri"/>
        <scheme val="none"/>
      </font>
      <alignment vertical="center" readingOrder="0"/>
    </dxf>
  </rfmt>
  <rfmt sheetId="9" s="1" sqref="J246" start="0" length="0">
    <dxf>
      <font>
        <sz val="10"/>
        <color auto="1"/>
        <name val="Calibri"/>
        <scheme val="none"/>
      </font>
      <alignment vertical="center" readingOrder="0"/>
    </dxf>
  </rfmt>
  <rfmt sheetId="9" s="1" sqref="K246" start="0" length="0">
    <dxf>
      <font>
        <sz val="10"/>
        <color auto="1"/>
        <name val="Calibri"/>
        <scheme val="none"/>
      </font>
      <alignment vertical="center" readingOrder="0"/>
    </dxf>
  </rfmt>
  <rfmt sheetId="9" s="1" sqref="L246" start="0" length="0">
    <dxf>
      <font>
        <sz val="10"/>
        <color auto="1"/>
        <name val="Calibri"/>
        <scheme val="none"/>
      </font>
      <alignment vertical="center" readingOrder="0"/>
    </dxf>
  </rfmt>
  <rfmt sheetId="9" s="1" sqref="M246" start="0" length="0">
    <dxf>
      <font>
        <sz val="10"/>
        <color auto="1"/>
        <name val="Calibri"/>
        <scheme val="none"/>
      </font>
      <alignment vertical="center" readingOrder="0"/>
    </dxf>
  </rfmt>
  <rcc rId="3786" sId="9" odxf="1" s="1" dxf="1">
    <nc r="N254">
      <v>214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6" start="0" length="0">
    <dxf>
      <font>
        <sz val="10"/>
        <color auto="1"/>
        <name val="Calibri"/>
        <scheme val="none"/>
      </font>
      <alignment horizontal="center" vertical="center" readingOrder="0"/>
    </dxf>
  </rfmt>
  <rcc rId="3787" sId="9" odxf="1" s="1" dxf="1">
    <nc r="P2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6" start="0" length="0">
    <dxf>
      <font>
        <sz val="10"/>
        <color auto="1"/>
        <name val="Calibri"/>
        <scheme val="none"/>
      </font>
      <alignment vertical="center" readingOrder="0"/>
    </dxf>
  </rfmt>
  <rfmt sheetId="9" s="1" sqref="R246" start="0" length="0">
    <dxf>
      <font>
        <sz val="10"/>
        <color auto="1"/>
        <name val="Calibri"/>
        <scheme val="none"/>
      </font>
      <alignment vertical="center" readingOrder="0"/>
    </dxf>
  </rfmt>
  <rfmt sheetId="9" s="1" sqref="S246" start="0" length="0">
    <dxf>
      <font>
        <sz val="10"/>
        <color auto="1"/>
        <name val="Calibri"/>
        <scheme val="none"/>
      </font>
      <alignment vertical="center" readingOrder="0"/>
    </dxf>
  </rfmt>
  <rfmt sheetId="9" s="1" sqref="T246" start="0" length="0">
    <dxf>
      <font>
        <sz val="10"/>
        <color auto="1"/>
        <name val="Calibri"/>
        <scheme val="none"/>
      </font>
      <alignment vertical="center" readingOrder="0"/>
    </dxf>
  </rfmt>
  <rfmt sheetId="9" s="1" sqref="U246" start="0" length="0">
    <dxf>
      <font>
        <sz val="10"/>
        <color auto="1"/>
        <name val="Calibri"/>
        <scheme val="none"/>
      </font>
      <alignment vertical="center" readingOrder="0"/>
    </dxf>
  </rfmt>
  <rfmt sheetId="9" s="1" sqref="V246" start="0" length="0">
    <dxf>
      <font>
        <sz val="10"/>
        <color auto="1"/>
        <name val="Calibri"/>
        <scheme val="none"/>
      </font>
      <alignment vertical="center" readingOrder="0"/>
    </dxf>
  </rfmt>
  <rfmt sheetId="9" s="1" sqref="W246" start="0" length="0">
    <dxf>
      <font>
        <sz val="10"/>
        <color auto="1"/>
        <name val="Calibri"/>
        <scheme val="none"/>
      </font>
      <alignment vertical="center" readingOrder="0"/>
    </dxf>
  </rfmt>
  <rfmt sheetId="9" s="1" sqref="A254:XFD254" start="0" length="0">
    <dxf>
      <font>
        <sz val="10"/>
        <color auto="1"/>
        <name val="Calibri"/>
        <scheme val="none"/>
      </font>
      <alignment vertical="center" readingOrder="0"/>
    </dxf>
  </rfmt>
  <rcc rId="3788" sId="9" odxf="1" s="1" dxf="1">
    <nc r="A255">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89" sId="9" odxf="1" s="1" dxf="1">
    <nc r="B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0" sId="9" odxf="1" s="1" dxf="1">
    <nc r="C255">
      <v>194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1" sId="9" odxf="1" s="1" dxf="1">
    <nc r="D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792" sId="9" odxf="1" s="1" dxf="1">
    <nc r="E255" t="inlineStr">
      <is>
        <t>Spinal cord injury 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793" sId="9" odxf="1" s="1" dxf="1">
    <nc r="F255"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4" sId="9" odxf="1" s="1" dxf="1">
    <nc r="G2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795" sId="9" odxf="1" s="1" dxf="1">
    <nc r="H255" t="inlineStr">
      <is>
        <t>Spinal_cord_injury_level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vertical="top" wrapText="1" readingOrder="0"/>
    </ndxf>
  </rcc>
  <rfmt sheetId="9" s="1" sqref="I247" start="0" length="0">
    <dxf>
      <font>
        <sz val="10"/>
        <color auto="1"/>
        <name val="Calibri"/>
        <scheme val="none"/>
      </font>
      <alignment vertical="center" readingOrder="0"/>
    </dxf>
  </rfmt>
  <rfmt sheetId="9" s="1" sqref="J247" start="0" length="0">
    <dxf>
      <font>
        <sz val="10"/>
        <color auto="1"/>
        <name val="Calibri"/>
        <scheme val="none"/>
      </font>
      <alignment vertical="center" readingOrder="0"/>
    </dxf>
  </rfmt>
  <rfmt sheetId="9" s="1" sqref="K247" start="0" length="0">
    <dxf>
      <font>
        <sz val="10"/>
        <color auto="1"/>
        <name val="Calibri"/>
        <scheme val="none"/>
      </font>
      <alignment vertical="center" readingOrder="0"/>
    </dxf>
  </rfmt>
  <rfmt sheetId="9" s="1" sqref="L247" start="0" length="0">
    <dxf>
      <font>
        <sz val="10"/>
        <color auto="1"/>
        <name val="Calibri"/>
        <scheme val="none"/>
      </font>
      <alignment vertical="center" readingOrder="0"/>
    </dxf>
  </rfmt>
  <rfmt sheetId="9" s="1" sqref="M247" start="0" length="0">
    <dxf>
      <font>
        <sz val="10"/>
        <color auto="1"/>
        <name val="Calibri"/>
        <scheme val="none"/>
      </font>
      <alignment vertical="center" readingOrder="0"/>
    </dxf>
  </rfmt>
  <rcc rId="3796" sId="9" odxf="1" s="1" dxf="1">
    <nc r="N255">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7" start="0" length="0">
    <dxf>
      <font>
        <sz val="10"/>
        <color auto="1"/>
        <name val="Calibri"/>
        <scheme val="none"/>
      </font>
      <alignment horizontal="center" vertical="center" readingOrder="0"/>
    </dxf>
  </rfmt>
  <rcc rId="3797" sId="9" odxf="1" s="1" dxf="1">
    <nc r="P2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7" start="0" length="0">
    <dxf>
      <font>
        <sz val="10"/>
        <color auto="1"/>
        <name val="Calibri"/>
        <scheme val="none"/>
      </font>
      <alignment vertical="center" readingOrder="0"/>
    </dxf>
  </rfmt>
  <rfmt sheetId="9" s="1" sqref="R247" start="0" length="0">
    <dxf>
      <font>
        <sz val="10"/>
        <color auto="1"/>
        <name val="Calibri"/>
        <scheme val="none"/>
      </font>
      <alignment vertical="center" readingOrder="0"/>
    </dxf>
  </rfmt>
  <rfmt sheetId="9" s="1" sqref="S247" start="0" length="0">
    <dxf>
      <font>
        <sz val="10"/>
        <color auto="1"/>
        <name val="Calibri"/>
        <scheme val="none"/>
      </font>
      <alignment vertical="center" readingOrder="0"/>
    </dxf>
  </rfmt>
  <rfmt sheetId="9" s="1" sqref="T247" start="0" length="0">
    <dxf>
      <font>
        <sz val="10"/>
        <color auto="1"/>
        <name val="Calibri"/>
        <scheme val="none"/>
      </font>
      <alignment vertical="center" readingOrder="0"/>
    </dxf>
  </rfmt>
  <rfmt sheetId="9" s="1" sqref="U247" start="0" length="0">
    <dxf>
      <font>
        <sz val="10"/>
        <color auto="1"/>
        <name val="Calibri"/>
        <scheme val="none"/>
      </font>
      <alignment vertical="center" readingOrder="0"/>
    </dxf>
  </rfmt>
  <rfmt sheetId="9" s="1" sqref="V247" start="0" length="0">
    <dxf>
      <font>
        <sz val="10"/>
        <color auto="1"/>
        <name val="Calibri"/>
        <scheme val="none"/>
      </font>
      <alignment vertical="center" readingOrder="0"/>
    </dxf>
  </rfmt>
  <rfmt sheetId="9" s="1" sqref="W247" start="0" length="0">
    <dxf>
      <font>
        <sz val="10"/>
        <color auto="1"/>
        <name val="Calibri"/>
        <scheme val="none"/>
      </font>
      <alignment vertical="center" readingOrder="0"/>
    </dxf>
  </rfmt>
  <rfmt sheetId="9" s="1" sqref="A255:XFD255" start="0" length="0">
    <dxf>
      <font>
        <sz val="10"/>
        <color auto="1"/>
        <name val="Calibri"/>
        <scheme val="none"/>
      </font>
      <alignment vertical="center" readingOrder="0"/>
    </dxf>
  </rfmt>
  <rcc rId="3798" sId="9" odxf="1" s="1" dxf="1">
    <nc r="A256">
      <v>270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799" sId="9" odxf="1" s="1" dxf="1">
    <nc r="B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0" sId="9" odxf="1" s="1" dxf="1">
    <nc r="C256">
      <v>195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1" sId="9" odxf="1" s="1" dxf="1">
    <nc r="D256" t="inlineStr">
      <is>
        <t>Autonomic_Dysreflexia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02" sId="9" odxf="1" s="1" dxf="1">
    <nc r="E256" t="inlineStr">
      <is>
        <t>Autonomic dysreflexia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03" sId="9" odxf="1" s="1" dxf="1">
    <nc r="F256"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4" sId="9" odxf="1" s="1" dxf="1">
    <nc r="G2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5" sId="9" odxf="1" s="1" dxf="1">
    <nc r="H2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48" start="0" length="0">
    <dxf>
      <font>
        <sz val="10"/>
        <color auto="1"/>
        <name val="Calibri"/>
        <scheme val="none"/>
      </font>
      <alignment vertical="center" readingOrder="0"/>
    </dxf>
  </rfmt>
  <rcc rId="3806" sId="9" odxf="1" s="1" dxf="1">
    <nc r="J2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07" sId="9" odxf="1" s="1" dxf="1">
    <nc r="K25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48" start="0" length="0">
    <dxf>
      <font>
        <sz val="10"/>
        <color indexed="8"/>
        <name val="Calibri"/>
        <scheme val="none"/>
      </font>
    </dxf>
  </rfmt>
  <rfmt sheetId="9" s="1" sqref="M248" start="0" length="0">
    <dxf>
      <font>
        <sz val="10"/>
        <color indexed="8"/>
        <name val="Calibri"/>
        <scheme val="none"/>
      </font>
    </dxf>
  </rfmt>
  <rcc rId="3808" sId="9" odxf="1" s="1" dxf="1">
    <nc r="N256">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8" start="0" length="0">
    <dxf>
      <font>
        <sz val="10"/>
        <color indexed="8"/>
        <name val="Calibri"/>
        <scheme val="none"/>
      </font>
      <alignment horizontal="center" readingOrder="0"/>
    </dxf>
  </rfmt>
  <rcc rId="3809" sId="9" odxf="1" s="1" dxf="1">
    <nc r="P2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8" start="0" length="0">
    <dxf>
      <font>
        <sz val="10"/>
        <color auto="1"/>
        <name val="Calibri"/>
        <scheme val="none"/>
      </font>
      <alignment vertical="center" readingOrder="0"/>
    </dxf>
  </rfmt>
  <rfmt sheetId="9" s="1" sqref="R248" start="0" length="0">
    <dxf>
      <font>
        <sz val="10"/>
        <color auto="1"/>
        <name val="Calibri"/>
        <scheme val="none"/>
      </font>
      <alignment vertical="center" readingOrder="0"/>
    </dxf>
  </rfmt>
  <rfmt sheetId="9" s="1" sqref="S248" start="0" length="0">
    <dxf>
      <font>
        <sz val="10"/>
        <color auto="1"/>
        <name val="Calibri"/>
        <scheme val="none"/>
      </font>
      <alignment vertical="center" readingOrder="0"/>
    </dxf>
  </rfmt>
  <rfmt sheetId="9" s="1" sqref="T248" start="0" length="0">
    <dxf>
      <font>
        <sz val="10"/>
        <color auto="1"/>
        <name val="Calibri"/>
        <scheme val="none"/>
      </font>
      <alignment vertical="center" readingOrder="0"/>
    </dxf>
  </rfmt>
  <rfmt sheetId="9" s="1" sqref="U248" start="0" length="0">
    <dxf>
      <font>
        <sz val="10"/>
        <color auto="1"/>
        <name val="Calibri"/>
        <scheme val="none"/>
      </font>
      <alignment vertical="center" readingOrder="0"/>
    </dxf>
  </rfmt>
  <rfmt sheetId="9" s="1" sqref="V248" start="0" length="0">
    <dxf>
      <font>
        <sz val="10"/>
        <color auto="1"/>
        <name val="Calibri"/>
        <scheme val="none"/>
      </font>
      <alignment vertical="center" readingOrder="0"/>
    </dxf>
  </rfmt>
  <rfmt sheetId="9" s="1" sqref="W248" start="0" length="0">
    <dxf>
      <font>
        <sz val="10"/>
        <color auto="1"/>
        <name val="Calibri"/>
        <scheme val="none"/>
      </font>
      <alignment vertical="center" readingOrder="0"/>
    </dxf>
  </rfmt>
  <rfmt sheetId="9" s="1" sqref="A256:XFD256" start="0" length="0">
    <dxf>
      <font>
        <sz val="10"/>
        <color auto="1"/>
        <name val="Calibri"/>
        <scheme val="none"/>
      </font>
      <alignment vertical="center" readingOrder="0"/>
    </dxf>
  </rfmt>
  <rcc rId="3810" sId="9" odxf="1" s="1" dxf="1">
    <nc r="A257">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11" sId="9" odxf="1" s="1" dxf="1">
    <nc r="B257" t="inlineStr">
      <is>
        <t>Spinal cord injury 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2" sId="9" odxf="1" s="1" dxf="1">
    <nc r="C257">
      <v>405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13" sId="9" odxf="1" dxf="1">
    <nc r="D257" t="inlineStr">
      <is>
        <t>Spinal_Cord_Injury_Details</t>
      </is>
    </nc>
    <odxf>
      <font>
        <sz val="10"/>
        <color auto="1"/>
        <name val="Arial"/>
        <scheme val="none"/>
      </font>
      <alignment vertical="bottom" readingOrder="0"/>
    </odxf>
    <ndxf>
      <font>
        <sz val="10"/>
        <color auto="1"/>
        <name val="Calibri"/>
        <scheme val="none"/>
      </font>
      <alignment vertical="center" readingOrder="0"/>
    </ndxf>
  </rcc>
  <rcc rId="3814" sId="9" odxf="1" s="1" dxf="1">
    <nc r="E257" t="inlineStr">
      <is>
        <t>Spinal cord injury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15" sId="9" odxf="1" s="1" dxf="1">
    <nc r="F257" t="inlineStr">
      <is>
        <t>Spinal_Cord_Injury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16" sId="9" odxf="1" s="1" dxf="1">
    <nc r="G257"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49" start="0" length="0">
    <dxf>
      <font>
        <sz val="10"/>
        <color indexed="8"/>
        <name val="Calibri"/>
        <scheme val="none"/>
      </font>
    </dxf>
  </rfmt>
  <rfmt sheetId="9" s="1" sqref="I249" start="0" length="0">
    <dxf>
      <font>
        <sz val="10"/>
        <color auto="1"/>
        <name val="Calibri"/>
        <scheme val="none"/>
      </font>
      <alignment vertical="center" readingOrder="0"/>
    </dxf>
  </rfmt>
  <rfmt sheetId="9" s="1" sqref="J249" start="0" length="0">
    <dxf>
      <font>
        <sz val="10"/>
        <color indexed="8"/>
        <name val="Calibri"/>
        <scheme val="none"/>
      </font>
    </dxf>
  </rfmt>
  <rfmt sheetId="9" s="1" sqref="K249" start="0" length="0">
    <dxf>
      <font>
        <sz val="10"/>
        <color indexed="8"/>
        <name val="Calibri"/>
        <scheme val="none"/>
      </font>
    </dxf>
  </rfmt>
  <rfmt sheetId="9" s="1" sqref="L249" start="0" length="0">
    <dxf>
      <font>
        <sz val="10"/>
        <color indexed="8"/>
        <name val="Calibri"/>
        <scheme val="none"/>
      </font>
    </dxf>
  </rfmt>
  <rfmt sheetId="9" s="1" sqref="M249" start="0" length="0">
    <dxf>
      <font>
        <sz val="10"/>
        <color indexed="8"/>
        <name val="Calibri"/>
        <scheme val="none"/>
      </font>
    </dxf>
  </rfmt>
  <rcc rId="3817" sId="9" odxf="1" s="1" dxf="1">
    <nc r="N257">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49" start="0" length="0">
    <dxf>
      <font>
        <sz val="10"/>
        <color indexed="8"/>
        <name val="Calibri"/>
        <scheme val="none"/>
      </font>
      <alignment horizontal="center" readingOrder="0"/>
    </dxf>
  </rfmt>
  <rcc rId="3818" sId="9" odxf="1" s="1" dxf="1">
    <nc r="P2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49" start="0" length="0">
    <dxf>
      <font>
        <sz val="10"/>
        <color auto="1"/>
        <name val="Calibri"/>
        <scheme val="none"/>
      </font>
      <alignment vertical="center" readingOrder="0"/>
    </dxf>
  </rfmt>
  <rfmt sheetId="9" s="1" sqref="R249" start="0" length="0">
    <dxf>
      <font>
        <sz val="10"/>
        <color auto="1"/>
        <name val="Calibri"/>
        <scheme val="none"/>
      </font>
      <alignment vertical="center" readingOrder="0"/>
    </dxf>
  </rfmt>
  <rfmt sheetId="9" s="1" sqref="S249" start="0" length="0">
    <dxf>
      <font>
        <sz val="10"/>
        <color auto="1"/>
        <name val="Calibri"/>
        <scheme val="none"/>
      </font>
      <alignment vertical="center" readingOrder="0"/>
    </dxf>
  </rfmt>
  <rfmt sheetId="9" s="1" sqref="T249" start="0" length="0">
    <dxf>
      <font>
        <sz val="10"/>
        <color auto="1"/>
        <name val="Calibri"/>
        <scheme val="none"/>
      </font>
      <alignment vertical="center" readingOrder="0"/>
    </dxf>
  </rfmt>
  <rfmt sheetId="9" s="1" sqref="U249" start="0" length="0">
    <dxf>
      <font>
        <sz val="10"/>
        <color auto="1"/>
        <name val="Calibri"/>
        <scheme val="none"/>
      </font>
      <alignment vertical="center" readingOrder="0"/>
    </dxf>
  </rfmt>
  <rfmt sheetId="9" s="1" sqref="V249" start="0" length="0">
    <dxf>
      <font>
        <sz val="10"/>
        <color auto="1"/>
        <name val="Calibri"/>
        <scheme val="none"/>
      </font>
      <alignment vertical="center" readingOrder="0"/>
    </dxf>
  </rfmt>
  <rfmt sheetId="9" s="1" sqref="W249" start="0" length="0">
    <dxf>
      <font>
        <sz val="10"/>
        <color auto="1"/>
        <name val="Calibri"/>
        <scheme val="none"/>
      </font>
      <alignment vertical="center" readingOrder="0"/>
    </dxf>
  </rfmt>
  <rfmt sheetId="9" s="1" sqref="A257:XFD257" start="0" length="0">
    <dxf>
      <font>
        <sz val="10"/>
        <color auto="1"/>
        <name val="Calibri"/>
        <scheme val="none"/>
      </font>
      <alignment vertical="center" readingOrder="0"/>
    </dxf>
  </rfmt>
  <rcc rId="3819" sId="9" odxf="1" s="1" dxf="1">
    <nc r="A258">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20" sId="9" odxf="1" s="1" dxf="1">
    <nc r="B258" t="inlineStr">
      <is>
        <t>Neuromuscular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1" sId="9" odxf="1" s="1" dxf="1">
    <nc r="C258">
      <v>197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2" sId="9" odxf="1" s="1" dxf="1">
    <nc r="D258" t="inlineStr">
      <is>
        <t>Neuromuscular_Disease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3" sId="9" odxf="1" s="1" dxf="1">
    <nc r="E258" t="inlineStr">
      <is>
        <t>Neuromuscular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24" sId="9" odxf="1" s="1" dxf="1">
    <nc r="F25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25" sId="9" odxf="1" s="1" dxf="1">
    <nc r="G2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6" sId="9" odxf="1" s="1" dxf="1">
    <nc r="H25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0" start="0" length="0">
    <dxf>
      <font>
        <sz val="10"/>
        <color auto="1"/>
        <name val="Calibri"/>
        <scheme val="none"/>
      </font>
      <alignment vertical="center" readingOrder="0"/>
    </dxf>
  </rfmt>
  <rcc rId="3827" sId="9" odxf="1" s="1" dxf="1">
    <nc r="J2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28" sId="9" odxf="1" s="1" dxf="1">
    <nc r="K258"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0" start="0" length="0">
    <dxf>
      <font>
        <sz val="10"/>
        <color indexed="8"/>
        <name val="Calibri"/>
        <scheme val="none"/>
      </font>
    </dxf>
  </rfmt>
  <rfmt sheetId="9" s="1" sqref="M250" start="0" length="0">
    <dxf>
      <font>
        <sz val="10"/>
        <color indexed="8"/>
        <name val="Calibri"/>
        <scheme val="none"/>
      </font>
    </dxf>
  </rfmt>
  <rcc rId="3829" sId="9" odxf="1" s="1" dxf="1">
    <nc r="N258">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0" start="0" length="0">
    <dxf>
      <font>
        <sz val="10"/>
        <color auto="1"/>
        <name val="Calibri"/>
        <scheme val="none"/>
      </font>
      <alignment horizontal="center" vertical="center" readingOrder="0"/>
    </dxf>
  </rfmt>
  <rcc rId="3830" sId="9" odxf="1" s="1" dxf="1">
    <nc r="P2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0" start="0" length="0">
    <dxf>
      <font>
        <sz val="10"/>
        <color auto="1"/>
        <name val="Calibri"/>
        <scheme val="none"/>
      </font>
      <alignment vertical="center" readingOrder="0"/>
    </dxf>
  </rfmt>
  <rfmt sheetId="9" s="1" sqref="R250" start="0" length="0">
    <dxf>
      <font>
        <sz val="10"/>
        <color auto="1"/>
        <name val="Calibri"/>
        <scheme val="none"/>
      </font>
      <alignment vertical="center" readingOrder="0"/>
    </dxf>
  </rfmt>
  <rfmt sheetId="9" s="1" sqref="S250" start="0" length="0">
    <dxf>
      <font>
        <sz val="10"/>
        <color auto="1"/>
        <name val="Calibri"/>
        <scheme val="none"/>
      </font>
      <alignment vertical="center" readingOrder="0"/>
    </dxf>
  </rfmt>
  <rfmt sheetId="9" s="1" sqref="T250" start="0" length="0">
    <dxf>
      <font>
        <sz val="10"/>
        <color auto="1"/>
        <name val="Calibri"/>
        <scheme val="none"/>
      </font>
      <alignment vertical="center" readingOrder="0"/>
    </dxf>
  </rfmt>
  <rfmt sheetId="9" s="1" sqref="U250" start="0" length="0">
    <dxf>
      <font>
        <sz val="10"/>
        <color auto="1"/>
        <name val="Calibri"/>
        <scheme val="none"/>
      </font>
      <alignment vertical="center" readingOrder="0"/>
    </dxf>
  </rfmt>
  <rfmt sheetId="9" s="1" sqref="V250" start="0" length="0">
    <dxf>
      <font>
        <sz val="10"/>
        <color auto="1"/>
        <name val="Calibri"/>
        <scheme val="none"/>
      </font>
      <alignment vertical="center" readingOrder="0"/>
    </dxf>
  </rfmt>
  <rfmt sheetId="9" s="1" sqref="W250" start="0" length="0">
    <dxf>
      <font>
        <sz val="10"/>
        <color auto="1"/>
        <name val="Calibri"/>
        <scheme val="none"/>
      </font>
      <alignment vertical="center" readingOrder="0"/>
    </dxf>
  </rfmt>
  <rfmt sheetId="9" s="1" sqref="A258:XFD258" start="0" length="0">
    <dxf>
      <font>
        <sz val="10"/>
        <color auto="1"/>
        <name val="Calibri"/>
        <scheme val="none"/>
      </font>
      <alignment vertical="center" readingOrder="0"/>
    </dxf>
  </rfmt>
  <rcc rId="3831" sId="9" odxf="1" s="1" dxf="1">
    <nc r="A259">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32" sId="9" odxf="1" s="1" dxf="1">
    <nc r="B259" t="inlineStr">
      <is>
        <t>Other neurological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3" sId="9" odxf="1" s="1" dxf="1">
    <nc r="C259">
      <v>202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4" sId="9" odxf="1" s="1" dxf="1">
    <nc r="D259" t="inlineStr">
      <is>
        <t>Neurological_Other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35" sId="9" odxf="1" s="1" dxf="1">
    <nc r="E259" t="inlineStr">
      <is>
        <t>Other neurological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36" sId="9" odxf="1" s="1" dxf="1">
    <nc r="F25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7" sId="9" odxf="1" s="1" dxf="1">
    <nc r="G25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38" sId="9" odxf="1" s="1" dxf="1">
    <nc r="H25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1" start="0" length="0">
    <dxf>
      <font>
        <sz val="10"/>
        <color auto="1"/>
        <name val="Calibri"/>
        <scheme val="none"/>
      </font>
      <alignment vertical="center" readingOrder="0"/>
    </dxf>
  </rfmt>
  <rcc rId="3839" sId="9" odxf="1" s="1" dxf="1">
    <nc r="J25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40" sId="9" odxf="1" s="1" dxf="1">
    <nc r="K25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1" start="0" length="0">
    <dxf>
      <font>
        <sz val="10"/>
        <color indexed="8"/>
        <name val="Calibri"/>
        <scheme val="none"/>
      </font>
    </dxf>
  </rfmt>
  <rfmt sheetId="9" s="1" sqref="M251" start="0" length="0">
    <dxf>
      <font>
        <sz val="10"/>
        <color indexed="8"/>
        <name val="Calibri"/>
        <scheme val="none"/>
      </font>
    </dxf>
  </rfmt>
  <rcc rId="3841" sId="9" odxf="1" s="1" dxf="1">
    <nc r="N259">
      <v>223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1" start="0" length="0">
    <dxf>
      <font>
        <sz val="10"/>
        <color auto="1"/>
        <name val="Calibri"/>
        <scheme val="none"/>
      </font>
      <alignment horizontal="center" vertical="center" readingOrder="0"/>
    </dxf>
  </rfmt>
  <rcc rId="3842" sId="9" odxf="1" s="1" dxf="1">
    <nc r="P2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1" start="0" length="0">
    <dxf>
      <font>
        <sz val="10"/>
        <color auto="1"/>
        <name val="Calibri"/>
        <scheme val="none"/>
      </font>
      <alignment vertical="center" readingOrder="0"/>
    </dxf>
  </rfmt>
  <rfmt sheetId="9" s="1" sqref="R251" start="0" length="0">
    <dxf>
      <font>
        <sz val="10"/>
        <color auto="1"/>
        <name val="Calibri"/>
        <scheme val="none"/>
      </font>
      <alignment vertical="center" readingOrder="0"/>
    </dxf>
  </rfmt>
  <rfmt sheetId="9" s="1" sqref="S251" start="0" length="0">
    <dxf>
      <font>
        <sz val="10"/>
        <color auto="1"/>
        <name val="Calibri"/>
        <scheme val="none"/>
      </font>
      <alignment vertical="center" readingOrder="0"/>
    </dxf>
  </rfmt>
  <rfmt sheetId="9" s="1" sqref="T251" start="0" length="0">
    <dxf>
      <font>
        <sz val="10"/>
        <color auto="1"/>
        <name val="Calibri"/>
        <scheme val="none"/>
      </font>
      <alignment vertical="center" readingOrder="0"/>
    </dxf>
  </rfmt>
  <rfmt sheetId="9" s="1" sqref="U251" start="0" length="0">
    <dxf>
      <font>
        <sz val="10"/>
        <color auto="1"/>
        <name val="Calibri"/>
        <scheme val="none"/>
      </font>
      <alignment vertical="center" readingOrder="0"/>
    </dxf>
  </rfmt>
  <rfmt sheetId="9" s="1" sqref="V251" start="0" length="0">
    <dxf>
      <font>
        <sz val="10"/>
        <color auto="1"/>
        <name val="Calibri"/>
        <scheme val="none"/>
      </font>
      <alignment vertical="center" readingOrder="0"/>
    </dxf>
  </rfmt>
  <rfmt sheetId="9" s="1" sqref="W251" start="0" length="0">
    <dxf>
      <font>
        <sz val="10"/>
        <color auto="1"/>
        <name val="Calibri"/>
        <scheme val="none"/>
      </font>
      <alignment vertical="center" readingOrder="0"/>
    </dxf>
  </rfmt>
  <rfmt sheetId="9" s="1" sqref="A259:XFD259" start="0" length="0">
    <dxf>
      <font>
        <sz val="10"/>
        <color auto="1"/>
        <name val="Calibri"/>
        <scheme val="none"/>
      </font>
      <alignment vertical="center" readingOrder="0"/>
    </dxf>
  </rfmt>
  <rcc rId="3843" sId="9" odxf="1" s="1" dxf="1">
    <nc r="A260">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2" start="0" length="0">
    <dxf>
      <font>
        <sz val="10"/>
        <color auto="1"/>
        <name val="Calibri"/>
        <scheme val="none"/>
      </font>
      <alignment vertical="center" readingOrder="0"/>
    </dxf>
  </rfmt>
  <rcc rId="3844" sId="9" odxf="1" s="1" dxf="1">
    <nc r="C260">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2" start="0" length="0">
    <dxf>
      <font>
        <sz val="10"/>
        <color auto="1"/>
        <name val="Calibri"/>
        <scheme val="none"/>
      </font>
      <alignment vertical="center" readingOrder="0"/>
    </dxf>
  </rfmt>
  <rcc rId="3845" sId="9" odxf="1" s="1" dxf="1">
    <nc r="E260" t="inlineStr">
      <is>
        <t>Neurological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2" start="0" length="0">
    <dxf>
      <font>
        <sz val="10"/>
        <color indexed="8"/>
        <name val="Calibri"/>
        <scheme val="none"/>
      </font>
    </dxf>
  </rfmt>
  <rcc rId="3846" sId="9" odxf="1" dxf="1">
    <nc r="G260" t="inlineStr">
      <is>
        <t>End_section</t>
      </is>
    </nc>
    <odxf>
      <font>
        <sz val="10"/>
        <color auto="1"/>
        <name val="Arial"/>
        <scheme val="none"/>
      </font>
    </odxf>
    <ndxf>
      <font>
        <sz val="10"/>
        <color indexed="8"/>
        <name val="Calibri"/>
        <scheme val="none"/>
      </font>
    </ndxf>
  </rcc>
  <rfmt sheetId="9" s="1" sqref="H252" start="0" length="0">
    <dxf>
      <font>
        <sz val="10"/>
        <color indexed="8"/>
        <name val="Calibri"/>
        <scheme val="none"/>
      </font>
    </dxf>
  </rfmt>
  <rfmt sheetId="9" s="1" sqref="I252" start="0" length="0">
    <dxf>
      <font>
        <sz val="10"/>
        <color auto="1"/>
        <name val="Calibri"/>
        <scheme val="none"/>
      </font>
      <alignment vertical="center" readingOrder="0"/>
    </dxf>
  </rfmt>
  <rfmt sheetId="9" s="1" sqref="J252" start="0" length="0">
    <dxf>
      <font>
        <sz val="10"/>
        <color indexed="8"/>
        <name val="Calibri"/>
        <scheme val="none"/>
      </font>
    </dxf>
  </rfmt>
  <rfmt sheetId="9" s="1" sqref="K252" start="0" length="0">
    <dxf>
      <font>
        <sz val="10"/>
        <color indexed="8"/>
        <name val="Calibri"/>
        <scheme val="none"/>
      </font>
    </dxf>
  </rfmt>
  <rfmt sheetId="9" s="1" sqref="L252" start="0" length="0">
    <dxf>
      <font>
        <sz val="10"/>
        <color indexed="8"/>
        <name val="Calibri"/>
        <scheme val="none"/>
      </font>
    </dxf>
  </rfmt>
  <rfmt sheetId="9" s="1" sqref="M252" start="0" length="0">
    <dxf>
      <font>
        <sz val="10"/>
        <color indexed="8"/>
        <name val="Calibri"/>
        <scheme val="none"/>
      </font>
    </dxf>
  </rfmt>
  <rfmt sheetId="9" s="1" sqref="N252" start="0" length="0">
    <dxf>
      <font>
        <sz val="10"/>
        <color auto="1"/>
        <name val="Calibri"/>
        <scheme val="none"/>
      </font>
      <alignment vertical="center" readingOrder="0"/>
    </dxf>
  </rfmt>
  <rfmt sheetId="9" s="1" sqref="O252" start="0" length="0">
    <dxf>
      <font>
        <sz val="10"/>
        <color auto="1"/>
        <name val="Calibri"/>
        <scheme val="none"/>
      </font>
      <alignment horizontal="center" vertical="center" readingOrder="0"/>
    </dxf>
  </rfmt>
  <rcc rId="3847" sId="9" odxf="1" s="1" dxf="1">
    <nc r="P2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2" start="0" length="0">
    <dxf>
      <font>
        <sz val="10"/>
        <color auto="1"/>
        <name val="Calibri"/>
        <scheme val="none"/>
      </font>
      <alignment vertical="center" readingOrder="0"/>
    </dxf>
  </rfmt>
  <rfmt sheetId="9" s="1" sqref="R252" start="0" length="0">
    <dxf>
      <font>
        <sz val="10"/>
        <color auto="1"/>
        <name val="Calibri"/>
        <scheme val="none"/>
      </font>
      <alignment vertical="center" readingOrder="0"/>
    </dxf>
  </rfmt>
  <rfmt sheetId="9" s="1" sqref="S252" start="0" length="0">
    <dxf>
      <font>
        <sz val="10"/>
        <color auto="1"/>
        <name val="Calibri"/>
        <scheme val="none"/>
      </font>
      <alignment vertical="center" readingOrder="0"/>
    </dxf>
  </rfmt>
  <rfmt sheetId="9" s="1" sqref="T252" start="0" length="0">
    <dxf>
      <font>
        <sz val="10"/>
        <color auto="1"/>
        <name val="Calibri"/>
        <scheme val="none"/>
      </font>
      <alignment vertical="center" readingOrder="0"/>
    </dxf>
  </rfmt>
  <rfmt sheetId="9" s="1" sqref="U252" start="0" length="0">
    <dxf>
      <font>
        <sz val="10"/>
        <color auto="1"/>
        <name val="Calibri"/>
        <scheme val="none"/>
      </font>
      <alignment vertical="center" readingOrder="0"/>
    </dxf>
  </rfmt>
  <rfmt sheetId="9" s="1" sqref="V252" start="0" length="0">
    <dxf>
      <font>
        <sz val="10"/>
        <color auto="1"/>
        <name val="Calibri"/>
        <scheme val="none"/>
      </font>
      <alignment vertical="center" readingOrder="0"/>
    </dxf>
  </rfmt>
  <rfmt sheetId="9" s="1" sqref="W252" start="0" length="0">
    <dxf>
      <font>
        <sz val="10"/>
        <color auto="1"/>
        <name val="Calibri"/>
        <scheme val="none"/>
      </font>
      <alignment vertical="center" readingOrder="0"/>
    </dxf>
  </rfmt>
  <rfmt sheetId="9" s="1" sqref="A260:XFD260" start="0" length="0">
    <dxf>
      <font>
        <sz val="10"/>
        <color auto="1"/>
        <name val="Calibri"/>
        <scheme val="none"/>
      </font>
      <alignment vertical="center" readingOrder="0"/>
    </dxf>
  </rfmt>
  <rcc rId="3848" sId="9" odxf="1" s="1" dxf="1">
    <nc r="A261">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53" start="0" length="0">
    <dxf>
      <font>
        <sz val="10"/>
        <color auto="1"/>
        <name val="Calibri"/>
        <scheme val="none"/>
      </font>
      <alignment vertical="center" readingOrder="0"/>
    </dxf>
  </rfmt>
  <rcc rId="3849" sId="9" odxf="1" s="1" dxf="1">
    <nc r="C261">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53" start="0" length="0">
    <dxf>
      <font>
        <sz val="10"/>
        <color auto="1"/>
        <name val="Calibri"/>
        <scheme val="none"/>
      </font>
      <alignment vertical="center" readingOrder="0"/>
    </dxf>
  </rfmt>
  <rcc rId="3850" sId="9" odxf="1" s="1" dxf="1">
    <nc r="E261"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53" start="0" length="0">
    <dxf>
      <font>
        <sz val="10"/>
        <color indexed="8"/>
        <name val="Calibri"/>
        <scheme val="none"/>
      </font>
    </dxf>
  </rfmt>
  <rcc rId="3851" sId="9" odxf="1" dxf="1">
    <nc r="G261" t="inlineStr">
      <is>
        <t>Start_section</t>
      </is>
    </nc>
    <odxf>
      <font>
        <sz val="10"/>
        <color auto="1"/>
        <name val="Arial"/>
        <scheme val="none"/>
      </font>
    </odxf>
    <ndxf>
      <font>
        <sz val="10"/>
        <color indexed="8"/>
        <name val="Calibri"/>
        <scheme val="none"/>
      </font>
    </ndxf>
  </rcc>
  <rfmt sheetId="9" s="1" sqref="H253" start="0" length="0">
    <dxf>
      <font>
        <sz val="10"/>
        <color indexed="8"/>
        <name val="Calibri"/>
        <scheme val="none"/>
      </font>
    </dxf>
  </rfmt>
  <rfmt sheetId="9" s="1" sqref="I253" start="0" length="0">
    <dxf>
      <font>
        <sz val="10"/>
        <color auto="1"/>
        <name val="Calibri"/>
        <scheme val="none"/>
      </font>
      <alignment vertical="center" readingOrder="0"/>
    </dxf>
  </rfmt>
  <rfmt sheetId="9" s="1" sqref="J253" start="0" length="0">
    <dxf>
      <font>
        <sz val="10"/>
        <color indexed="8"/>
        <name val="Calibri"/>
        <scheme val="none"/>
      </font>
    </dxf>
  </rfmt>
  <rfmt sheetId="9" s="1" sqref="K253" start="0" length="0">
    <dxf>
      <font>
        <sz val="10"/>
        <color indexed="8"/>
        <name val="Calibri"/>
        <scheme val="none"/>
      </font>
    </dxf>
  </rfmt>
  <rfmt sheetId="9" s="1" sqref="L253" start="0" length="0">
    <dxf>
      <font>
        <sz val="10"/>
        <color indexed="8"/>
        <name val="Calibri"/>
        <scheme val="none"/>
      </font>
    </dxf>
  </rfmt>
  <rfmt sheetId="9" s="1" sqref="M253" start="0" length="0">
    <dxf>
      <font>
        <sz val="10"/>
        <color indexed="8"/>
        <name val="Calibri"/>
        <scheme val="none"/>
      </font>
    </dxf>
  </rfmt>
  <rfmt sheetId="9" s="1" sqref="N253" start="0" length="0">
    <dxf>
      <font>
        <sz val="10"/>
        <color auto="1"/>
        <name val="Calibri"/>
        <scheme val="none"/>
      </font>
      <alignment vertical="center" readingOrder="0"/>
    </dxf>
  </rfmt>
  <rfmt sheetId="9" s="1" sqref="O253" start="0" length="0">
    <dxf>
      <font>
        <sz val="10"/>
        <color auto="1"/>
        <name val="Calibri"/>
        <scheme val="none"/>
      </font>
      <alignment horizontal="center" vertical="center" readingOrder="0"/>
    </dxf>
  </rfmt>
  <rcc rId="3852" sId="9" odxf="1" s="1" dxf="1">
    <nc r="P2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3" start="0" length="0">
    <dxf>
      <font>
        <sz val="10"/>
        <color auto="1"/>
        <name val="Calibri"/>
        <scheme val="none"/>
      </font>
      <alignment vertical="center" readingOrder="0"/>
    </dxf>
  </rfmt>
  <rfmt sheetId="9" s="1" sqref="R253" start="0" length="0">
    <dxf>
      <font>
        <sz val="10"/>
        <color auto="1"/>
        <name val="Calibri"/>
        <scheme val="none"/>
      </font>
      <alignment vertical="center" readingOrder="0"/>
    </dxf>
  </rfmt>
  <rfmt sheetId="9" s="1" sqref="S253" start="0" length="0">
    <dxf>
      <font>
        <sz val="10"/>
        <color auto="1"/>
        <name val="Calibri"/>
        <scheme val="none"/>
      </font>
      <alignment vertical="center" readingOrder="0"/>
    </dxf>
  </rfmt>
  <rfmt sheetId="9" s="1" sqref="T253" start="0" length="0">
    <dxf>
      <font>
        <sz val="10"/>
        <color auto="1"/>
        <name val="Calibri"/>
        <scheme val="none"/>
      </font>
      <alignment vertical="center" readingOrder="0"/>
    </dxf>
  </rfmt>
  <rfmt sheetId="9" s="1" sqref="U253" start="0" length="0">
    <dxf>
      <font>
        <sz val="10"/>
        <color auto="1"/>
        <name val="Calibri"/>
        <scheme val="none"/>
      </font>
      <alignment vertical="center" readingOrder="0"/>
    </dxf>
  </rfmt>
  <rfmt sheetId="9" s="1" sqref="V253" start="0" length="0">
    <dxf>
      <font>
        <sz val="10"/>
        <color auto="1"/>
        <name val="Calibri"/>
        <scheme val="none"/>
      </font>
      <alignment vertical="center" readingOrder="0"/>
    </dxf>
  </rfmt>
  <rfmt sheetId="9" s="1" sqref="W253" start="0" length="0">
    <dxf>
      <font>
        <sz val="10"/>
        <color auto="1"/>
        <name val="Calibri"/>
        <scheme val="none"/>
      </font>
      <alignment vertical="center" readingOrder="0"/>
    </dxf>
  </rfmt>
  <rfmt sheetId="9" s="1" sqref="A261:XFD261" start="0" length="0">
    <dxf>
      <font>
        <sz val="10"/>
        <color auto="1"/>
        <name val="Calibri"/>
        <scheme val="none"/>
      </font>
      <alignment vertical="center" readingOrder="0"/>
    </dxf>
  </rfmt>
  <rcc rId="3853" sId="9" odxf="1" s="1" dxf="1">
    <nc r="A262">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54" sId="9" odxf="1" s="1" dxf="1">
    <nc r="B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5" sId="9" odxf="1" s="1" dxf="1">
    <nc r="C262">
      <v>203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6" sId="9" odxf="1" s="1" dxf="1">
    <nc r="D262" t="inlineStr">
      <is>
        <t>GERD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57" sId="9" odxf="1" s="1" dxf="1">
    <nc r="E262" t="inlineStr">
      <is>
        <t>Gastroesophageal reflux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58" sId="9" odxf="1" s="1" dxf="1">
    <nc r="F26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59" sId="9" odxf="1" s="1" dxf="1">
    <nc r="G26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0" sId="9" odxf="1" s="1" dxf="1">
    <nc r="H26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4" start="0" length="0">
    <dxf>
      <font>
        <sz val="10"/>
        <color auto="1"/>
        <name val="Calibri"/>
        <scheme val="none"/>
      </font>
      <alignment vertical="center" readingOrder="0"/>
    </dxf>
  </rfmt>
  <rcc rId="3861" sId="9" odxf="1" s="1" dxf="1">
    <nc r="J26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62" sId="9" odxf="1" s="1" dxf="1">
    <nc r="K262"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4" start="0" length="0">
    <dxf>
      <font>
        <sz val="10"/>
        <color indexed="8"/>
        <name val="Calibri"/>
        <scheme val="none"/>
      </font>
    </dxf>
  </rfmt>
  <rfmt sheetId="9" s="1" sqref="M254" start="0" length="0">
    <dxf>
      <font>
        <sz val="10"/>
        <color indexed="8"/>
        <name val="Calibri"/>
        <scheme val="none"/>
      </font>
    </dxf>
  </rfmt>
  <rcc rId="3863" sId="9" odxf="1" s="1" dxf="1">
    <nc r="N262">
      <v>224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4" start="0" length="0">
    <dxf>
      <font>
        <sz val="10"/>
        <color auto="1"/>
        <name val="Calibri"/>
        <scheme val="none"/>
      </font>
      <alignment horizontal="center" vertical="center" readingOrder="0"/>
    </dxf>
  </rfmt>
  <rcc rId="3864" sId="9" odxf="1" s="1" dxf="1">
    <nc r="P2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4" start="0" length="0">
    <dxf>
      <font>
        <sz val="10"/>
        <color auto="1"/>
        <name val="Calibri"/>
        <scheme val="none"/>
      </font>
      <alignment vertical="center" readingOrder="0"/>
    </dxf>
  </rfmt>
  <rfmt sheetId="9" s="1" sqref="R254" start="0" length="0">
    <dxf>
      <font>
        <sz val="10"/>
        <color auto="1"/>
        <name val="Calibri"/>
        <scheme val="none"/>
      </font>
      <alignment vertical="center" readingOrder="0"/>
    </dxf>
  </rfmt>
  <rfmt sheetId="9" s="1" sqref="S254" start="0" length="0">
    <dxf>
      <font>
        <sz val="10"/>
        <color auto="1"/>
        <name val="Calibri"/>
        <scheme val="none"/>
      </font>
      <alignment vertical="center" readingOrder="0"/>
    </dxf>
  </rfmt>
  <rfmt sheetId="9" s="1" sqref="T254" start="0" length="0">
    <dxf>
      <font>
        <sz val="10"/>
        <color auto="1"/>
        <name val="Calibri"/>
        <scheme val="none"/>
      </font>
      <alignment vertical="center" readingOrder="0"/>
    </dxf>
  </rfmt>
  <rfmt sheetId="9" s="1" sqref="U254" start="0" length="0">
    <dxf>
      <font>
        <sz val="10"/>
        <color auto="1"/>
        <name val="Calibri"/>
        <scheme val="none"/>
      </font>
      <alignment vertical="center" readingOrder="0"/>
    </dxf>
  </rfmt>
  <rfmt sheetId="9" s="1" sqref="V254" start="0" length="0">
    <dxf>
      <font>
        <sz val="10"/>
        <color auto="1"/>
        <name val="Calibri"/>
        <scheme val="none"/>
      </font>
      <alignment vertical="center" readingOrder="0"/>
    </dxf>
  </rfmt>
  <rfmt sheetId="9" s="1" sqref="W254" start="0" length="0">
    <dxf>
      <font>
        <sz val="10"/>
        <color auto="1"/>
        <name val="Calibri"/>
        <scheme val="none"/>
      </font>
      <alignment vertical="center" readingOrder="0"/>
    </dxf>
  </rfmt>
  <rfmt sheetId="9" s="1" sqref="A262:XFD262" start="0" length="0">
    <dxf>
      <font>
        <sz val="10"/>
        <color auto="1"/>
        <name val="Calibri"/>
        <scheme val="none"/>
      </font>
      <alignment vertical="center" readingOrder="0"/>
    </dxf>
  </rfmt>
  <rcc rId="3865" sId="9" odxf="1" s="1" dxf="1">
    <nc r="A263">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66" sId="9" odxf="1" s="1" dxf="1">
    <nc r="B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7" sId="9" odxf="1" s="1" dxf="1">
    <nc r="C263">
      <v>205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8" sId="9" odxf="1" s="1" dxf="1">
    <nc r="D263" t="inlineStr">
      <is>
        <t>Liver_disease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69" sId="9" odxf="1" s="1" dxf="1">
    <nc r="E263" t="inlineStr">
      <is>
        <t>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70" sId="9" odxf="1" s="1" dxf="1">
    <nc r="F26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1" sId="9" odxf="1" s="1" dxf="1">
    <nc r="G26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72" sId="9" odxf="1" s="1" dxf="1">
    <nc r="H26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5" start="0" length="0">
    <dxf>
      <font>
        <sz val="10"/>
        <color auto="1"/>
        <name val="Calibri"/>
        <scheme val="none"/>
      </font>
      <alignment vertical="center" readingOrder="0"/>
    </dxf>
  </rfmt>
  <rfmt sheetId="9" s="1" sqref="J255" start="0" length="0">
    <dxf>
      <font>
        <sz val="10"/>
        <color auto="1"/>
        <name val="Calibri"/>
        <scheme val="none"/>
      </font>
      <alignment vertical="center" readingOrder="0"/>
    </dxf>
  </rfmt>
  <rfmt sheetId="9" s="1" sqref="K255" start="0" length="0">
    <dxf>
      <font>
        <sz val="10"/>
        <color auto="1"/>
        <name val="Calibri"/>
        <scheme val="none"/>
      </font>
      <alignment vertical="center" readingOrder="0"/>
    </dxf>
  </rfmt>
  <rfmt sheetId="9" s="1" sqref="L255" start="0" length="0">
    <dxf>
      <font>
        <sz val="10"/>
        <color auto="1"/>
        <name val="Calibri"/>
        <scheme val="none"/>
      </font>
      <alignment vertical="center" readingOrder="0"/>
    </dxf>
  </rfmt>
  <rfmt sheetId="9" s="1" sqref="M255" start="0" length="0">
    <dxf>
      <font>
        <sz val="10"/>
        <color auto="1"/>
        <name val="Calibri"/>
        <scheme val="none"/>
      </font>
      <alignment vertical="center" readingOrder="0"/>
    </dxf>
  </rfmt>
  <rcc rId="3873" sId="9" odxf="1" s="1" dxf="1">
    <nc r="N26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5" start="0" length="0">
    <dxf>
      <font>
        <sz val="10"/>
        <color auto="1"/>
        <name val="Calibri"/>
        <scheme val="none"/>
      </font>
      <alignment horizontal="center" vertical="center" readingOrder="0"/>
    </dxf>
  </rfmt>
  <rcc rId="3874" sId="9" odxf="1" s="1" dxf="1">
    <nc r="P2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5" start="0" length="0">
    <dxf>
      <font>
        <sz val="10"/>
        <color auto="1"/>
        <name val="Calibri"/>
        <scheme val="none"/>
      </font>
      <alignment vertical="center" readingOrder="0"/>
    </dxf>
  </rfmt>
  <rfmt sheetId="9" s="1" sqref="R255" start="0" length="0">
    <dxf>
      <font>
        <sz val="10"/>
        <color auto="1"/>
        <name val="Calibri"/>
        <scheme val="none"/>
      </font>
      <alignment vertical="center" readingOrder="0"/>
    </dxf>
  </rfmt>
  <rfmt sheetId="9" s="1" sqref="S255" start="0" length="0">
    <dxf>
      <font>
        <sz val="10"/>
        <color auto="1"/>
        <name val="Calibri"/>
        <scheme val="none"/>
      </font>
      <alignment vertical="center" readingOrder="0"/>
    </dxf>
  </rfmt>
  <rfmt sheetId="9" s="1" sqref="T255" start="0" length="0">
    <dxf>
      <font>
        <sz val="10"/>
        <color auto="1"/>
        <name val="Calibri"/>
        <scheme val="none"/>
      </font>
      <alignment vertical="center" readingOrder="0"/>
    </dxf>
  </rfmt>
  <rfmt sheetId="9" s="1" sqref="U255" start="0" length="0">
    <dxf>
      <font>
        <sz val="10"/>
        <color auto="1"/>
        <name val="Calibri"/>
        <scheme val="none"/>
      </font>
      <alignment vertical="center" readingOrder="0"/>
    </dxf>
  </rfmt>
  <rfmt sheetId="9" s="1" sqref="V255" start="0" length="0">
    <dxf>
      <font>
        <sz val="10"/>
        <color auto="1"/>
        <name val="Calibri"/>
        <scheme val="none"/>
      </font>
      <alignment vertical="center" readingOrder="0"/>
    </dxf>
  </rfmt>
  <rfmt sheetId="9" s="1" sqref="W255" start="0" length="0">
    <dxf>
      <font>
        <sz val="10"/>
        <color auto="1"/>
        <name val="Calibri"/>
        <scheme val="none"/>
      </font>
      <alignment vertical="center" readingOrder="0"/>
    </dxf>
  </rfmt>
  <rfmt sheetId="9" s="1" sqref="A263:XFD263" start="0" length="0">
    <dxf>
      <font>
        <sz val="10"/>
        <color auto="1"/>
        <name val="Calibri"/>
        <scheme val="none"/>
      </font>
      <alignment vertical="center" readingOrder="0"/>
    </dxf>
  </rfmt>
  <rcc rId="3875" sId="9" odxf="1" s="1" dxf="1">
    <nc r="A264">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76" sId="9" odxf="1" s="1" dxf="1">
    <nc r="B264" t="inlineStr">
      <is>
        <t>Hepatitis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7" sId="9" odxf="1" s="1" dxf="1">
    <nc r="C264">
      <v>207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8" sId="9" odxf="1" s="1" dxf="1">
    <nc r="D264" t="inlineStr">
      <is>
        <t>Hepatitis_ever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79" sId="9" odxf="1" s="1" dxf="1">
    <nc r="E264" t="inlineStr">
      <is>
        <t>Hepatitis (any)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80" sId="9" odxf="1" s="1" dxf="1">
    <nc r="F264"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1" sId="9" odxf="1" s="1" dxf="1">
    <nc r="G26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2" sId="9" odxf="1" s="1" dxf="1">
    <nc r="H26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6" start="0" length="0">
    <dxf>
      <font>
        <sz val="10"/>
        <color auto="1"/>
        <name val="Calibri"/>
        <scheme val="none"/>
      </font>
      <alignment vertical="center" readingOrder="0"/>
    </dxf>
  </rfmt>
  <rcc rId="3883" sId="9" odxf="1" s="1" dxf="1">
    <nc r="J26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84" sId="9" odxf="1" s="1" dxf="1">
    <nc r="K26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6" start="0" length="0">
    <dxf>
      <font>
        <sz val="10"/>
        <color indexed="8"/>
        <name val="Calibri"/>
        <scheme val="none"/>
      </font>
    </dxf>
  </rfmt>
  <rfmt sheetId="9" s="1" sqref="M256" start="0" length="0">
    <dxf>
      <font>
        <sz val="10"/>
        <color indexed="8"/>
        <name val="Calibri"/>
        <scheme val="none"/>
      </font>
    </dxf>
  </rfmt>
  <rcc rId="3885" sId="9" odxf="1" s="1" dxf="1">
    <nc r="N26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6" start="0" length="0">
    <dxf>
      <font>
        <sz val="10"/>
        <color auto="1"/>
        <name val="Calibri"/>
        <scheme val="none"/>
      </font>
      <alignment horizontal="center" vertical="center" readingOrder="0"/>
    </dxf>
  </rfmt>
  <rcc rId="3886" sId="9" odxf="1" s="1" dxf="1">
    <nc r="P2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6" start="0" length="0">
    <dxf>
      <font>
        <sz val="10"/>
        <color auto="1"/>
        <name val="Calibri"/>
        <scheme val="none"/>
      </font>
      <alignment vertical="center" readingOrder="0"/>
    </dxf>
  </rfmt>
  <rfmt sheetId="9" s="1" sqref="R256" start="0" length="0">
    <dxf>
      <font>
        <sz val="10"/>
        <color auto="1"/>
        <name val="Calibri"/>
        <scheme val="none"/>
      </font>
      <alignment vertical="center" readingOrder="0"/>
    </dxf>
  </rfmt>
  <rfmt sheetId="9" s="1" sqref="S256" start="0" length="0">
    <dxf>
      <font>
        <sz val="10"/>
        <color auto="1"/>
        <name val="Calibri"/>
        <scheme val="none"/>
      </font>
      <alignment vertical="center" readingOrder="0"/>
    </dxf>
  </rfmt>
  <rfmt sheetId="9" s="1" sqref="T256" start="0" length="0">
    <dxf>
      <font>
        <sz val="10"/>
        <color auto="1"/>
        <name val="Calibri"/>
        <scheme val="none"/>
      </font>
      <alignment vertical="center" readingOrder="0"/>
    </dxf>
  </rfmt>
  <rfmt sheetId="9" s="1" sqref="U256" start="0" length="0">
    <dxf>
      <font>
        <sz val="10"/>
        <color auto="1"/>
        <name val="Calibri"/>
        <scheme val="none"/>
      </font>
      <alignment vertical="center" readingOrder="0"/>
    </dxf>
  </rfmt>
  <rfmt sheetId="9" s="1" sqref="V256" start="0" length="0">
    <dxf>
      <font>
        <sz val="10"/>
        <color auto="1"/>
        <name val="Calibri"/>
        <scheme val="none"/>
      </font>
      <alignment vertical="center" readingOrder="0"/>
    </dxf>
  </rfmt>
  <rfmt sheetId="9" s="1" sqref="W256" start="0" length="0">
    <dxf>
      <font>
        <sz val="10"/>
        <color auto="1"/>
        <name val="Calibri"/>
        <scheme val="none"/>
      </font>
      <alignment vertical="center" readingOrder="0"/>
    </dxf>
  </rfmt>
  <rfmt sheetId="9" s="1" sqref="A264:XFD264" start="0" length="0">
    <dxf>
      <font>
        <sz val="10"/>
        <color auto="1"/>
        <name val="Calibri"/>
        <scheme val="none"/>
      </font>
      <alignment vertical="center" readingOrder="0"/>
    </dxf>
  </rfmt>
  <rcc rId="3887" sId="9" odxf="1" s="1" dxf="1">
    <nc r="A265">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888" sId="9" odxf="1" s="1" dxf="1">
    <nc r="B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89" sId="9" odxf="1" s="1" dxf="1">
    <nc r="C265">
      <v>209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0" sId="9" odxf="1" s="1" dxf="1">
    <nc r="D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1" sId="9" odxf="1" s="1" dxf="1">
    <nc r="E265" t="inlineStr">
      <is>
        <t>Cirrhosis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892" sId="9" odxf="1" s="1" dxf="1">
    <nc r="F265"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893" sId="9" odxf="1" s="1" dxf="1">
    <nc r="G26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4" sId="9" odxf="1" s="1" dxf="1">
    <nc r="H26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7" start="0" length="0">
    <dxf>
      <font>
        <sz val="10"/>
        <color auto="1"/>
        <name val="Calibri"/>
        <scheme val="none"/>
      </font>
      <alignment vertical="center" readingOrder="0"/>
    </dxf>
  </rfmt>
  <rcc rId="3895" sId="9" odxf="1" s="1" dxf="1">
    <nc r="J26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896" sId="9" odxf="1" s="1" dxf="1">
    <nc r="K26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7" start="0" length="0">
    <dxf>
      <font>
        <sz val="10"/>
        <color indexed="8"/>
        <name val="Calibri"/>
        <scheme val="none"/>
      </font>
    </dxf>
  </rfmt>
  <rfmt sheetId="9" s="1" sqref="M257" start="0" length="0">
    <dxf>
      <font>
        <sz val="10"/>
        <color indexed="8"/>
        <name val="Calibri"/>
        <scheme val="none"/>
      </font>
    </dxf>
  </rfmt>
  <rcc rId="3897" sId="9" odxf="1" s="1" dxf="1">
    <nc r="N265">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7" start="0" length="0">
    <dxf>
      <font>
        <sz val="10"/>
        <color indexed="8"/>
        <name val="Calibri"/>
        <scheme val="none"/>
      </font>
      <alignment horizontal="center" readingOrder="0"/>
    </dxf>
  </rfmt>
  <rcc rId="3898" sId="9" odxf="1" s="1" dxf="1">
    <nc r="P2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7" start="0" length="0">
    <dxf>
      <font>
        <sz val="10"/>
        <color auto="1"/>
        <name val="Calibri"/>
        <scheme val="none"/>
      </font>
      <alignment vertical="center" readingOrder="0"/>
    </dxf>
  </rfmt>
  <rfmt sheetId="9" s="1" sqref="R257" start="0" length="0">
    <dxf>
      <font>
        <sz val="10"/>
        <color auto="1"/>
        <name val="Calibri"/>
        <scheme val="none"/>
      </font>
      <alignment vertical="center" readingOrder="0"/>
    </dxf>
  </rfmt>
  <rfmt sheetId="9" s="1" sqref="S257" start="0" length="0">
    <dxf>
      <font>
        <sz val="10"/>
        <color auto="1"/>
        <name val="Calibri"/>
        <scheme val="none"/>
      </font>
      <alignment vertical="center" readingOrder="0"/>
    </dxf>
  </rfmt>
  <rfmt sheetId="9" s="1" sqref="T257" start="0" length="0">
    <dxf>
      <font>
        <sz val="10"/>
        <color auto="1"/>
        <name val="Calibri"/>
        <scheme val="none"/>
      </font>
      <alignment vertical="center" readingOrder="0"/>
    </dxf>
  </rfmt>
  <rfmt sheetId="9" s="1" sqref="U257" start="0" length="0">
    <dxf>
      <font>
        <sz val="10"/>
        <color auto="1"/>
        <name val="Calibri"/>
        <scheme val="none"/>
      </font>
      <alignment vertical="center" readingOrder="0"/>
    </dxf>
  </rfmt>
  <rfmt sheetId="9" s="1" sqref="V257" start="0" length="0">
    <dxf>
      <font>
        <sz val="10"/>
        <color auto="1"/>
        <name val="Calibri"/>
        <scheme val="none"/>
      </font>
      <alignment vertical="center" readingOrder="0"/>
    </dxf>
  </rfmt>
  <rfmt sheetId="9" s="1" sqref="W257" start="0" length="0">
    <dxf>
      <font>
        <sz val="10"/>
        <color auto="1"/>
        <name val="Calibri"/>
        <scheme val="none"/>
      </font>
      <alignment vertical="center" readingOrder="0"/>
    </dxf>
  </rfmt>
  <rfmt sheetId="9" s="1" sqref="A265:XFD265" start="0" length="0">
    <dxf>
      <font>
        <sz val="10"/>
        <color auto="1"/>
        <name val="Calibri"/>
        <scheme val="none"/>
      </font>
      <alignment vertical="center" readingOrder="0"/>
    </dxf>
  </rfmt>
  <rcc rId="3899" sId="9" odxf="1" s="1" dxf="1">
    <nc r="A26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00" sId="9" odxf="1" s="1" dxf="1">
    <nc r="B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1" sId="9" odxf="1" s="1" dxf="1">
    <nc r="C266">
      <v>211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2" sId="9" odxf="1" s="1" dxf="1">
    <nc r="D266" t="inlineStr">
      <is>
        <t>Child_Pugh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03" sId="9" odxf="1" s="1" dxf="1">
    <nc r="E266" t="inlineStr">
      <is>
        <t>Child Pugh 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04" sId="9" odxf="1" s="1" dxf="1">
    <nc r="F266" t="inlineStr">
      <is>
        <t>Cirrhosis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5" sId="9" odxf="1" s="1" dxf="1">
    <nc r="G26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6" sId="9" odxf="1" s="1" dxf="1">
    <nc r="H266" t="inlineStr">
      <is>
        <t>Child_Pugh_Grade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8" start="0" length="0">
    <dxf>
      <font>
        <sz val="10"/>
        <color auto="1"/>
        <name val="Calibri"/>
        <scheme val="none"/>
      </font>
      <alignment vertical="center" readingOrder="0"/>
    </dxf>
  </rfmt>
  <rcc rId="3907" sId="9" odxf="1" s="1" dxf="1">
    <nc r="J266" t="inlineStr">
      <is>
        <t>equals A or B or 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08" sId="9" odxf="1" s="1" dxf="1">
    <nc r="K26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8" start="0" length="0">
    <dxf>
      <font>
        <sz val="10"/>
        <color indexed="8"/>
        <name val="Calibri"/>
        <scheme val="none"/>
      </font>
    </dxf>
  </rfmt>
  <rfmt sheetId="9" s="1" sqref="M258" start="0" length="0">
    <dxf>
      <font>
        <sz val="10"/>
        <color indexed="8"/>
        <name val="Calibri"/>
        <scheme val="none"/>
      </font>
    </dxf>
  </rfmt>
  <rcc rId="3909" sId="9" odxf="1" s="1" dxf="1">
    <nc r="N266">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8" start="0" length="0">
    <dxf>
      <font>
        <sz val="10"/>
        <color indexed="8"/>
        <name val="Calibri"/>
        <scheme val="none"/>
      </font>
      <alignment horizontal="center" readingOrder="0"/>
    </dxf>
  </rfmt>
  <rcc rId="3910" sId="9" odxf="1" s="1" dxf="1">
    <nc r="P2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8" start="0" length="0">
    <dxf>
      <font>
        <sz val="10"/>
        <color auto="1"/>
        <name val="Calibri"/>
        <scheme val="none"/>
      </font>
      <alignment vertical="center" readingOrder="0"/>
    </dxf>
  </rfmt>
  <rfmt sheetId="9" s="1" sqref="R258" start="0" length="0">
    <dxf>
      <font>
        <sz val="10"/>
        <color auto="1"/>
        <name val="Calibri"/>
        <scheme val="none"/>
      </font>
      <alignment vertical="center" readingOrder="0"/>
    </dxf>
  </rfmt>
  <rfmt sheetId="9" s="1" sqref="S258" start="0" length="0">
    <dxf>
      <font>
        <sz val="10"/>
        <color auto="1"/>
        <name val="Calibri"/>
        <scheme val="none"/>
      </font>
      <alignment vertical="center" readingOrder="0"/>
    </dxf>
  </rfmt>
  <rfmt sheetId="9" s="1" sqref="T258" start="0" length="0">
    <dxf>
      <font>
        <sz val="10"/>
        <color auto="1"/>
        <name val="Calibri"/>
        <scheme val="none"/>
      </font>
      <alignment vertical="center" readingOrder="0"/>
    </dxf>
  </rfmt>
  <rfmt sheetId="9" s="1" sqref="U258" start="0" length="0">
    <dxf>
      <font>
        <sz val="10"/>
        <color auto="1"/>
        <name val="Calibri"/>
        <scheme val="none"/>
      </font>
      <alignment vertical="center" readingOrder="0"/>
    </dxf>
  </rfmt>
  <rfmt sheetId="9" s="1" sqref="V258" start="0" length="0">
    <dxf>
      <font>
        <sz val="10"/>
        <color auto="1"/>
        <name val="Calibri"/>
        <scheme val="none"/>
      </font>
      <alignment vertical="center" readingOrder="0"/>
    </dxf>
  </rfmt>
  <rfmt sheetId="9" s="1" sqref="W258" start="0" length="0">
    <dxf>
      <font>
        <sz val="10"/>
        <color auto="1"/>
        <name val="Calibri"/>
        <scheme val="none"/>
      </font>
      <alignment vertical="center" readingOrder="0"/>
    </dxf>
  </rfmt>
  <rfmt sheetId="9" s="1" sqref="A266:XFD266" start="0" length="0">
    <dxf>
      <font>
        <sz val="10"/>
        <color auto="1"/>
        <name val="Calibri"/>
        <scheme val="none"/>
      </font>
      <alignment vertical="center" readingOrder="0"/>
    </dxf>
  </rfmt>
  <rcc rId="3911" sId="9" odxf="1" s="1" dxf="1">
    <nc r="A267">
      <v>288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12" sId="9" odxf="1" s="1" dxf="1">
    <nc r="B267" t="inlineStr">
      <is>
        <t>Other liver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3" sId="9" odxf="1" s="1" dxf="1">
    <nc r="C267">
      <v>212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4" sId="9" odxf="1" s="1" dxf="1">
    <nc r="D267" t="inlineStr">
      <is>
        <t>Liver_disease_other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5" sId="9" odxf="1" s="1" dxf="1">
    <nc r="E267" t="inlineStr">
      <is>
        <t>Other liver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16" sId="9" odxf="1" s="1" dxf="1">
    <nc r="F267" t="inlineStr">
      <is>
        <t>Liver_disease=Yes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17" sId="9" odxf="1" s="1" dxf="1">
    <nc r="G26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18" sId="9" odxf="1" s="1" dxf="1">
    <nc r="H26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59" start="0" length="0">
    <dxf>
      <font>
        <sz val="10"/>
        <color auto="1"/>
        <name val="Calibri"/>
        <scheme val="none"/>
      </font>
      <alignment vertical="center" readingOrder="0"/>
    </dxf>
  </rfmt>
  <rcc rId="3919" sId="9" odxf="1" s="1" dxf="1">
    <nc r="J26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20" sId="9" odxf="1" s="1" dxf="1">
    <nc r="K26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59" start="0" length="0">
    <dxf>
      <font>
        <sz val="10"/>
        <color indexed="8"/>
        <name val="Calibri"/>
        <scheme val="none"/>
      </font>
    </dxf>
  </rfmt>
  <rfmt sheetId="9" s="1" sqref="M259" start="0" length="0">
    <dxf>
      <font>
        <sz val="10"/>
        <color indexed="8"/>
        <name val="Calibri"/>
        <scheme val="none"/>
      </font>
    </dxf>
  </rfmt>
  <rcc rId="3921" sId="9" odxf="1" s="1" dxf="1">
    <nc r="N267">
      <v>233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59" start="0" length="0">
    <dxf>
      <font>
        <sz val="10"/>
        <color auto="1"/>
        <name val="Calibri"/>
        <scheme val="none"/>
      </font>
      <alignment horizontal="center" vertical="center" readingOrder="0"/>
    </dxf>
  </rfmt>
  <rcc rId="3922" sId="9" odxf="1" s="1" dxf="1">
    <nc r="P2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59" start="0" length="0">
    <dxf>
      <font>
        <sz val="10"/>
        <color auto="1"/>
        <name val="Calibri"/>
        <scheme val="none"/>
      </font>
      <alignment vertical="center" readingOrder="0"/>
    </dxf>
  </rfmt>
  <rfmt sheetId="9" s="1" sqref="R259" start="0" length="0">
    <dxf>
      <font>
        <sz val="10"/>
        <color auto="1"/>
        <name val="Calibri"/>
        <scheme val="none"/>
      </font>
      <alignment vertical="center" readingOrder="0"/>
    </dxf>
  </rfmt>
  <rfmt sheetId="9" s="1" sqref="S259" start="0" length="0">
    <dxf>
      <font>
        <sz val="10"/>
        <color auto="1"/>
        <name val="Calibri"/>
        <scheme val="none"/>
      </font>
      <alignment vertical="center" readingOrder="0"/>
    </dxf>
  </rfmt>
  <rfmt sheetId="9" s="1" sqref="T259" start="0" length="0">
    <dxf>
      <font>
        <sz val="10"/>
        <color auto="1"/>
        <name val="Calibri"/>
        <scheme val="none"/>
      </font>
      <alignment vertical="center" readingOrder="0"/>
    </dxf>
  </rfmt>
  <rfmt sheetId="9" s="1" sqref="U259" start="0" length="0">
    <dxf>
      <font>
        <sz val="10"/>
        <color auto="1"/>
        <name val="Calibri"/>
        <scheme val="none"/>
      </font>
      <alignment vertical="center" readingOrder="0"/>
    </dxf>
  </rfmt>
  <rfmt sheetId="9" s="1" sqref="V259" start="0" length="0">
    <dxf>
      <font>
        <sz val="10"/>
        <color auto="1"/>
        <name val="Calibri"/>
        <scheme val="none"/>
      </font>
      <alignment vertical="center" readingOrder="0"/>
    </dxf>
  </rfmt>
  <rfmt sheetId="9" s="1" sqref="W259" start="0" length="0">
    <dxf>
      <font>
        <sz val="10"/>
        <color auto="1"/>
        <name val="Calibri"/>
        <scheme val="none"/>
      </font>
      <alignment vertical="center" readingOrder="0"/>
    </dxf>
  </rfmt>
  <rfmt sheetId="9" s="1" sqref="A267:XFD267" start="0" length="0">
    <dxf>
      <font>
        <sz val="10"/>
        <color auto="1"/>
        <name val="Calibri"/>
        <scheme val="none"/>
      </font>
      <alignment vertical="center" readingOrder="0"/>
    </dxf>
  </rfmt>
  <rcc rId="3923" sId="9" odxf="1" s="1" dxf="1">
    <nc r="A268">
      <v>289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0" start="0" length="0">
    <dxf>
      <font>
        <sz val="10"/>
        <color auto="1"/>
        <name val="Calibri"/>
        <scheme val="none"/>
      </font>
      <alignment vertical="center" readingOrder="0"/>
    </dxf>
  </rfmt>
  <rcc rId="3924" sId="9" odxf="1" s="1" dxf="1">
    <nc r="C268">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0" start="0" length="0">
    <dxf>
      <font>
        <sz val="10"/>
        <color auto="1"/>
        <name val="Calibri"/>
        <scheme val="none"/>
      </font>
      <alignment vertical="center" readingOrder="0"/>
    </dxf>
  </rfmt>
  <rcc rId="3925" sId="9" odxf="1" s="1" dxf="1">
    <nc r="E268" t="inlineStr">
      <is>
        <t>Gastrointestinal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0" start="0" length="0">
    <dxf>
      <font>
        <sz val="10"/>
        <color indexed="8"/>
        <name val="Calibri"/>
        <scheme val="none"/>
      </font>
    </dxf>
  </rfmt>
  <rcc rId="3926" sId="9" odxf="1" dxf="1">
    <nc r="G268" t="inlineStr">
      <is>
        <t>End_section</t>
      </is>
    </nc>
    <odxf>
      <font>
        <sz val="10"/>
        <color auto="1"/>
        <name val="Arial"/>
        <scheme val="none"/>
      </font>
    </odxf>
    <ndxf>
      <font>
        <sz val="10"/>
        <color indexed="8"/>
        <name val="Calibri"/>
        <scheme val="none"/>
      </font>
    </ndxf>
  </rcc>
  <rfmt sheetId="9" s="1" sqref="H260" start="0" length="0">
    <dxf>
      <font>
        <sz val="10"/>
        <color indexed="8"/>
        <name val="Calibri"/>
        <scheme val="none"/>
      </font>
    </dxf>
  </rfmt>
  <rfmt sheetId="9" s="1" sqref="I260" start="0" length="0">
    <dxf>
      <font>
        <sz val="10"/>
        <color auto="1"/>
        <name val="Calibri"/>
        <scheme val="none"/>
      </font>
      <alignment vertical="center" readingOrder="0"/>
    </dxf>
  </rfmt>
  <rfmt sheetId="9" s="1" sqref="J260" start="0" length="0">
    <dxf>
      <font>
        <sz val="10"/>
        <color indexed="8"/>
        <name val="Calibri"/>
        <scheme val="none"/>
      </font>
    </dxf>
  </rfmt>
  <rfmt sheetId="9" s="1" sqref="K260" start="0" length="0">
    <dxf>
      <font>
        <sz val="10"/>
        <color indexed="8"/>
        <name val="Calibri"/>
        <scheme val="none"/>
      </font>
    </dxf>
  </rfmt>
  <rfmt sheetId="9" s="1" sqref="L260" start="0" length="0">
    <dxf>
      <font>
        <sz val="10"/>
        <color indexed="8"/>
        <name val="Calibri"/>
        <scheme val="none"/>
      </font>
    </dxf>
  </rfmt>
  <rfmt sheetId="9" s="1" sqref="M260" start="0" length="0">
    <dxf>
      <font>
        <sz val="10"/>
        <color indexed="8"/>
        <name val="Calibri"/>
        <scheme val="none"/>
      </font>
    </dxf>
  </rfmt>
  <rfmt sheetId="9" s="1" sqref="N260" start="0" length="0">
    <dxf>
      <font>
        <sz val="10"/>
        <color auto="1"/>
        <name val="Calibri"/>
        <scheme val="none"/>
      </font>
      <alignment vertical="center" readingOrder="0"/>
    </dxf>
  </rfmt>
  <rfmt sheetId="9" s="1" sqref="O260" start="0" length="0">
    <dxf>
      <font>
        <sz val="10"/>
        <color auto="1"/>
        <name val="Calibri"/>
        <scheme val="none"/>
      </font>
      <alignment horizontal="center" vertical="center" readingOrder="0"/>
    </dxf>
  </rfmt>
  <rcc rId="3927" sId="9" odxf="1" s="1" dxf="1">
    <nc r="P2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0" start="0" length="0">
    <dxf>
      <font>
        <sz val="10"/>
        <color auto="1"/>
        <name val="Calibri"/>
        <scheme val="none"/>
      </font>
      <alignment vertical="center" readingOrder="0"/>
    </dxf>
  </rfmt>
  <rfmt sheetId="9" s="1" sqref="R260" start="0" length="0">
    <dxf>
      <font>
        <sz val="10"/>
        <color auto="1"/>
        <name val="Calibri"/>
        <scheme val="none"/>
      </font>
      <alignment vertical="center" readingOrder="0"/>
    </dxf>
  </rfmt>
  <rfmt sheetId="9" s="1" sqref="S260" start="0" length="0">
    <dxf>
      <font>
        <sz val="10"/>
        <color auto="1"/>
        <name val="Calibri"/>
        <scheme val="none"/>
      </font>
      <alignment vertical="center" readingOrder="0"/>
    </dxf>
  </rfmt>
  <rfmt sheetId="9" s="1" sqref="T260" start="0" length="0">
    <dxf>
      <font>
        <sz val="10"/>
        <color auto="1"/>
        <name val="Calibri"/>
        <scheme val="none"/>
      </font>
      <alignment vertical="center" readingOrder="0"/>
    </dxf>
  </rfmt>
  <rfmt sheetId="9" s="1" sqref="U260" start="0" length="0">
    <dxf>
      <font>
        <sz val="10"/>
        <color auto="1"/>
        <name val="Calibri"/>
        <scheme val="none"/>
      </font>
      <alignment vertical="center" readingOrder="0"/>
    </dxf>
  </rfmt>
  <rfmt sheetId="9" s="1" sqref="V260" start="0" length="0">
    <dxf>
      <font>
        <sz val="10"/>
        <color auto="1"/>
        <name val="Calibri"/>
        <scheme val="none"/>
      </font>
      <alignment vertical="center" readingOrder="0"/>
    </dxf>
  </rfmt>
  <rfmt sheetId="9" s="1" sqref="W260" start="0" length="0">
    <dxf>
      <font>
        <sz val="10"/>
        <color auto="1"/>
        <name val="Calibri"/>
        <scheme val="none"/>
      </font>
      <alignment vertical="center" readingOrder="0"/>
    </dxf>
  </rfmt>
  <rfmt sheetId="9" s="1" sqref="A268:XFD268" start="0" length="0">
    <dxf>
      <font>
        <sz val="10"/>
        <color auto="1"/>
        <name val="Calibri"/>
        <scheme val="none"/>
      </font>
      <alignment vertical="center" readingOrder="0"/>
    </dxf>
  </rfmt>
  <rcc rId="3928" sId="9" odxf="1" s="1" dxf="1">
    <nc r="A269">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61" start="0" length="0">
    <dxf>
      <font>
        <sz val="10"/>
        <color auto="1"/>
        <name val="Calibri"/>
        <scheme val="none"/>
      </font>
      <alignment vertical="center" readingOrder="0"/>
    </dxf>
  </rfmt>
  <rcc rId="3929" sId="9" odxf="1" s="1" dxf="1">
    <nc r="C269">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61" start="0" length="0">
    <dxf>
      <font>
        <sz val="10"/>
        <color auto="1"/>
        <name val="Calibri"/>
        <scheme val="none"/>
      </font>
      <alignment vertical="center" readingOrder="0"/>
    </dxf>
  </rfmt>
  <rcc rId="3930" sId="9" odxf="1" s="1" dxf="1">
    <nc r="E269"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61" start="0" length="0">
    <dxf>
      <font>
        <sz val="10"/>
        <color indexed="8"/>
        <name val="Calibri"/>
        <scheme val="none"/>
      </font>
    </dxf>
  </rfmt>
  <rcc rId="3931" sId="9" odxf="1" dxf="1">
    <nc r="G269" t="inlineStr">
      <is>
        <t>Start_section</t>
      </is>
    </nc>
    <odxf>
      <font>
        <sz val="10"/>
        <color auto="1"/>
        <name val="Arial"/>
        <scheme val="none"/>
      </font>
    </odxf>
    <ndxf>
      <font>
        <sz val="10"/>
        <color indexed="8"/>
        <name val="Calibri"/>
        <scheme val="none"/>
      </font>
    </ndxf>
  </rcc>
  <rfmt sheetId="9" s="1" sqref="H261" start="0" length="0">
    <dxf>
      <font>
        <sz val="10"/>
        <color indexed="8"/>
        <name val="Calibri"/>
        <scheme val="none"/>
      </font>
    </dxf>
  </rfmt>
  <rfmt sheetId="9" s="1" sqref="I261" start="0" length="0">
    <dxf>
      <font>
        <sz val="10"/>
        <color auto="1"/>
        <name val="Calibri"/>
        <scheme val="none"/>
      </font>
      <alignment vertical="center" readingOrder="0"/>
    </dxf>
  </rfmt>
  <rfmt sheetId="9" s="1" sqref="J261" start="0" length="0">
    <dxf>
      <font>
        <sz val="10"/>
        <color indexed="8"/>
        <name val="Calibri"/>
        <scheme val="none"/>
      </font>
    </dxf>
  </rfmt>
  <rfmt sheetId="9" s="1" sqref="K261" start="0" length="0">
    <dxf>
      <font>
        <sz val="10"/>
        <color indexed="8"/>
        <name val="Calibri"/>
        <scheme val="none"/>
      </font>
    </dxf>
  </rfmt>
  <rfmt sheetId="9" s="1" sqref="L261" start="0" length="0">
    <dxf>
      <font>
        <sz val="10"/>
        <color indexed="8"/>
        <name val="Calibri"/>
        <scheme val="none"/>
      </font>
    </dxf>
  </rfmt>
  <rfmt sheetId="9" s="1" sqref="M261" start="0" length="0">
    <dxf>
      <font>
        <sz val="10"/>
        <color indexed="8"/>
        <name val="Calibri"/>
        <scheme val="none"/>
      </font>
    </dxf>
  </rfmt>
  <rfmt sheetId="9" s="1" sqref="N261" start="0" length="0">
    <dxf>
      <font>
        <sz val="10"/>
        <color auto="1"/>
        <name val="Calibri"/>
        <scheme val="none"/>
      </font>
      <alignment vertical="center" readingOrder="0"/>
    </dxf>
  </rfmt>
  <rfmt sheetId="9" s="1" sqref="O261" start="0" length="0">
    <dxf>
      <font>
        <sz val="10"/>
        <color auto="1"/>
        <name val="Calibri"/>
        <scheme val="none"/>
      </font>
      <alignment horizontal="center" vertical="center" readingOrder="0"/>
    </dxf>
  </rfmt>
  <rcc rId="3932" sId="9" odxf="1" s="1" dxf="1">
    <nc r="P2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1" start="0" length="0">
    <dxf>
      <font>
        <sz val="10"/>
        <color auto="1"/>
        <name val="Calibri"/>
        <scheme val="none"/>
      </font>
      <alignment vertical="center" readingOrder="0"/>
    </dxf>
  </rfmt>
  <rfmt sheetId="9" s="1" sqref="R261" start="0" length="0">
    <dxf>
      <font>
        <sz val="10"/>
        <color auto="1"/>
        <name val="Calibri"/>
        <scheme val="none"/>
      </font>
      <alignment vertical="center" readingOrder="0"/>
    </dxf>
  </rfmt>
  <rfmt sheetId="9" s="1" sqref="S261" start="0" length="0">
    <dxf>
      <font>
        <sz val="10"/>
        <color auto="1"/>
        <name val="Calibri"/>
        <scheme val="none"/>
      </font>
      <alignment vertical="center" readingOrder="0"/>
    </dxf>
  </rfmt>
  <rfmt sheetId="9" s="1" sqref="T261" start="0" length="0">
    <dxf>
      <font>
        <sz val="10"/>
        <color auto="1"/>
        <name val="Calibri"/>
        <scheme val="none"/>
      </font>
      <alignment vertical="center" readingOrder="0"/>
    </dxf>
  </rfmt>
  <rfmt sheetId="9" s="1" sqref="U261" start="0" length="0">
    <dxf>
      <font>
        <sz val="10"/>
        <color auto="1"/>
        <name val="Calibri"/>
        <scheme val="none"/>
      </font>
      <alignment vertical="center" readingOrder="0"/>
    </dxf>
  </rfmt>
  <rfmt sheetId="9" s="1" sqref="V261" start="0" length="0">
    <dxf>
      <font>
        <sz val="10"/>
        <color auto="1"/>
        <name val="Calibri"/>
        <scheme val="none"/>
      </font>
      <alignment vertical="center" readingOrder="0"/>
    </dxf>
  </rfmt>
  <rfmt sheetId="9" s="1" sqref="W261" start="0" length="0">
    <dxf>
      <font>
        <sz val="10"/>
        <color auto="1"/>
        <name val="Calibri"/>
        <scheme val="none"/>
      </font>
      <alignment vertical="center" readingOrder="0"/>
    </dxf>
  </rfmt>
  <rfmt sheetId="9" s="1" sqref="A269:XFD269" start="0" length="0">
    <dxf>
      <font>
        <sz val="10"/>
        <color auto="1"/>
        <name val="Calibri"/>
        <scheme val="none"/>
      </font>
      <alignment vertical="center" readingOrder="0"/>
    </dxf>
  </rfmt>
  <rcc rId="3933" sId="9" odxf="1" s="1" dxf="1">
    <nc r="A270">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34" sId="9" odxf="1" s="1" dxf="1">
    <nc r="B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5" sId="9" odxf="1" s="1" dxf="1">
    <nc r="C270">
      <v>213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36" sId="9" odxf="1" s="1" dxf="1">
    <nc r="D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7" sId="9" odxf="1" s="1" dxf="1">
    <nc r="E270" t="inlineStr">
      <is>
        <t>Diabetes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38" sId="9" odxf="1" s="1" dxf="1">
    <nc r="F2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39" sId="9" odxf="1" s="1" dxf="1">
    <nc r="G27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0" sId="9" odxf="1" s="1" dxf="1">
    <nc r="H27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2" start="0" length="0">
    <dxf>
      <font>
        <sz val="10"/>
        <color auto="1"/>
        <name val="Calibri"/>
        <scheme val="none"/>
      </font>
      <alignment vertical="center" readingOrder="0"/>
    </dxf>
  </rfmt>
  <rfmt sheetId="9" s="1" sqref="J262" start="0" length="0">
    <dxf>
      <font>
        <sz val="10"/>
        <color auto="1"/>
        <name val="Calibri"/>
        <scheme val="none"/>
      </font>
      <alignment vertical="center" readingOrder="0"/>
    </dxf>
  </rfmt>
  <rfmt sheetId="9" s="1" sqref="K262" start="0" length="0">
    <dxf>
      <font>
        <sz val="10"/>
        <color auto="1"/>
        <name val="Calibri"/>
        <scheme val="none"/>
      </font>
      <alignment vertical="center" readingOrder="0"/>
    </dxf>
  </rfmt>
  <rfmt sheetId="9" s="1" sqref="L262" start="0" length="0">
    <dxf>
      <font>
        <sz val="10"/>
        <color auto="1"/>
        <name val="Calibri"/>
        <scheme val="none"/>
      </font>
      <alignment vertical="center" readingOrder="0"/>
    </dxf>
  </rfmt>
  <rfmt sheetId="9" s="1" sqref="M262" start="0" length="0">
    <dxf>
      <font>
        <sz val="10"/>
        <color auto="1"/>
        <name val="Calibri"/>
        <scheme val="none"/>
      </font>
      <alignment vertical="center" readingOrder="0"/>
    </dxf>
  </rfmt>
  <rcc rId="3941" sId="9" odxf="1" s="1" dxf="1">
    <nc r="N270">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2" start="0" length="0">
    <dxf>
      <font>
        <sz val="10"/>
        <color indexed="8"/>
        <name val="Calibri"/>
        <scheme val="none"/>
      </font>
      <alignment horizontal="center" readingOrder="0"/>
    </dxf>
  </rfmt>
  <rcc rId="3942" sId="9" odxf="1" s="1" dxf="1">
    <nc r="P2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2" start="0" length="0">
    <dxf>
      <font>
        <sz val="10"/>
        <color auto="1"/>
        <name val="Calibri"/>
        <scheme val="none"/>
      </font>
      <alignment vertical="center" readingOrder="0"/>
    </dxf>
  </rfmt>
  <rfmt sheetId="9" s="1" sqref="R262" start="0" length="0">
    <dxf>
      <font>
        <sz val="10"/>
        <color auto="1"/>
        <name val="Calibri"/>
        <scheme val="none"/>
      </font>
      <alignment vertical="center" readingOrder="0"/>
    </dxf>
  </rfmt>
  <rfmt sheetId="9" s="1" sqref="S262" start="0" length="0">
    <dxf>
      <font>
        <sz val="10"/>
        <color auto="1"/>
        <name val="Calibri"/>
        <scheme val="none"/>
      </font>
      <alignment vertical="center" readingOrder="0"/>
    </dxf>
  </rfmt>
  <rfmt sheetId="9" s="1" sqref="T262" start="0" length="0">
    <dxf>
      <font>
        <sz val="10"/>
        <color auto="1"/>
        <name val="Calibri"/>
        <scheme val="none"/>
      </font>
      <alignment vertical="center" readingOrder="0"/>
    </dxf>
  </rfmt>
  <rfmt sheetId="9" s="1" sqref="U262" start="0" length="0">
    <dxf>
      <font>
        <sz val="10"/>
        <color auto="1"/>
        <name val="Calibri"/>
        <scheme val="none"/>
      </font>
      <alignment vertical="center" readingOrder="0"/>
    </dxf>
  </rfmt>
  <rfmt sheetId="9" s="1" sqref="V262" start="0" length="0">
    <dxf>
      <font>
        <sz val="10"/>
        <color auto="1"/>
        <name val="Calibri"/>
        <scheme val="none"/>
      </font>
      <alignment vertical="center" readingOrder="0"/>
    </dxf>
  </rfmt>
  <rfmt sheetId="9" s="1" sqref="W262" start="0" length="0">
    <dxf>
      <font>
        <sz val="10"/>
        <color auto="1"/>
        <name val="Calibri"/>
        <scheme val="none"/>
      </font>
      <alignment vertical="center" readingOrder="0"/>
    </dxf>
  </rfmt>
  <rfmt sheetId="9" s="1" sqref="A270:XFD270" start="0" length="0">
    <dxf>
      <font>
        <sz val="10"/>
        <color auto="1"/>
        <name val="Calibri"/>
        <scheme val="none"/>
      </font>
      <alignment vertical="center" readingOrder="0"/>
    </dxf>
  </rfmt>
  <rcc rId="3943" sId="9" odxf="1" s="1" dxf="1">
    <nc r="A271">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44" sId="9" odxf="1" s="1" dxf="1">
    <nc r="B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5" sId="9" odxf="1" s="1" dxf="1">
    <nc r="C271">
      <v>215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6" sId="9" odxf="1" s="1" dxf="1">
    <nc r="D271" t="inlineStr">
      <is>
        <t>Diabetes_type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47" sId="9" odxf="1" s="1" dxf="1">
    <nc r="E271" t="inlineStr">
      <is>
        <t>Diabetes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48" sId="9" odxf="1" s="1" dxf="1">
    <nc r="F271"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49" sId="9" odxf="1" s="1" dxf="1">
    <nc r="G27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0" sId="9" odxf="1" s="1" dxf="1">
    <nc r="H271" t="inlineStr">
      <is>
        <t>Diabetes_type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3" start="0" length="0">
    <dxf>
      <font>
        <sz val="10"/>
        <color auto="1"/>
        <name val="Calibri"/>
        <scheme val="none"/>
      </font>
      <alignment vertical="center" readingOrder="0"/>
    </dxf>
  </rfmt>
  <rfmt sheetId="9" s="1" sqref="J263" start="0" length="0">
    <dxf>
      <font>
        <sz val="10"/>
        <color auto="1"/>
        <name val="Calibri"/>
        <scheme val="none"/>
      </font>
      <alignment vertical="center" readingOrder="0"/>
    </dxf>
  </rfmt>
  <rfmt sheetId="9" s="1" sqref="K263" start="0" length="0">
    <dxf>
      <font>
        <sz val="10"/>
        <color auto="1"/>
        <name val="Calibri"/>
        <scheme val="none"/>
      </font>
      <alignment vertical="center" readingOrder="0"/>
    </dxf>
  </rfmt>
  <rfmt sheetId="9" s="1" sqref="L263" start="0" length="0">
    <dxf>
      <font>
        <sz val="10"/>
        <color auto="1"/>
        <name val="Calibri"/>
        <scheme val="none"/>
      </font>
      <alignment vertical="center" readingOrder="0"/>
    </dxf>
  </rfmt>
  <rfmt sheetId="9" s="1" sqref="M263" start="0" length="0">
    <dxf>
      <font>
        <sz val="10"/>
        <color auto="1"/>
        <name val="Calibri"/>
        <scheme val="none"/>
      </font>
      <alignment vertical="center" readingOrder="0"/>
    </dxf>
  </rfmt>
  <rcc rId="3951" sId="9" odxf="1" s="1" dxf="1">
    <nc r="N271">
      <v>235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3" start="0" length="0">
    <dxf>
      <font>
        <sz val="10"/>
        <color indexed="8"/>
        <name val="Calibri"/>
        <scheme val="none"/>
      </font>
      <alignment horizontal="center" readingOrder="0"/>
    </dxf>
  </rfmt>
  <rcc rId="3952" sId="9" odxf="1" s="1" dxf="1">
    <nc r="P2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3" start="0" length="0">
    <dxf>
      <font>
        <sz val="10"/>
        <color auto="1"/>
        <name val="Calibri"/>
        <scheme val="none"/>
      </font>
      <alignment vertical="center" readingOrder="0"/>
    </dxf>
  </rfmt>
  <rfmt sheetId="9" s="1" sqref="R263" start="0" length="0">
    <dxf>
      <font>
        <sz val="10"/>
        <color auto="1"/>
        <name val="Calibri"/>
        <scheme val="none"/>
      </font>
      <alignment vertical="center" readingOrder="0"/>
    </dxf>
  </rfmt>
  <rfmt sheetId="9" s="1" sqref="S263" start="0" length="0">
    <dxf>
      <font>
        <sz val="10"/>
        <color auto="1"/>
        <name val="Calibri"/>
        <scheme val="none"/>
      </font>
      <alignment vertical="center" readingOrder="0"/>
    </dxf>
  </rfmt>
  <rfmt sheetId="9" s="1" sqref="T263" start="0" length="0">
    <dxf>
      <font>
        <sz val="10"/>
        <color auto="1"/>
        <name val="Calibri"/>
        <scheme val="none"/>
      </font>
      <alignment vertical="center" readingOrder="0"/>
    </dxf>
  </rfmt>
  <rfmt sheetId="9" s="1" sqref="U263" start="0" length="0">
    <dxf>
      <font>
        <sz val="10"/>
        <color auto="1"/>
        <name val="Calibri"/>
        <scheme val="none"/>
      </font>
      <alignment vertical="center" readingOrder="0"/>
    </dxf>
  </rfmt>
  <rfmt sheetId="9" s="1" sqref="V263" start="0" length="0">
    <dxf>
      <font>
        <sz val="10"/>
        <color auto="1"/>
        <name val="Calibri"/>
        <scheme val="none"/>
      </font>
      <alignment vertical="center" readingOrder="0"/>
    </dxf>
  </rfmt>
  <rfmt sheetId="9" s="1" sqref="W263" start="0" length="0">
    <dxf>
      <font>
        <sz val="10"/>
        <color auto="1"/>
        <name val="Calibri"/>
        <scheme val="none"/>
      </font>
      <alignment vertical="center" readingOrder="0"/>
    </dxf>
  </rfmt>
  <rfmt sheetId="9" s="1" sqref="A271:XFD271" start="0" length="0">
    <dxf>
      <font>
        <sz val="10"/>
        <color auto="1"/>
        <name val="Calibri"/>
        <scheme val="none"/>
      </font>
      <alignment vertical="center" readingOrder="0"/>
    </dxf>
  </rfmt>
  <rcc rId="3953" sId="9" odxf="1" s="1" dxf="1">
    <nc r="A272">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54" sId="9" odxf="1" s="1" dxf="1">
    <nc r="B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5" sId="9" odxf="1" s="1" dxf="1">
    <nc r="C272">
      <v>216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6" sId="9" odxf="1" s="1" dxf="1">
    <nc r="D272" t="inlineStr">
      <is>
        <t>Diabetes_treatment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57" sId="9" odxf="1" s="1" dxf="1">
    <nc r="E272" t="inlineStr">
      <is>
        <t>Diabetes treatment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58" sId="9" odxf="1" s="1" dxf="1">
    <nc r="F272"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59" sId="9" odxf="1" s="1" dxf="1">
    <nc r="G2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0" sId="9" odxf="1" s="1" dxf="1">
    <nc r="H272" t="inlineStr">
      <is>
        <t>Diabetes_treatment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4" start="0" length="0">
    <dxf>
      <font>
        <sz val="10"/>
        <color auto="1"/>
        <name val="Calibri"/>
        <scheme val="none"/>
      </font>
      <alignment vertical="center" readingOrder="0"/>
    </dxf>
  </rfmt>
  <rfmt sheetId="9" s="1" sqref="J264" start="0" length="0">
    <dxf>
      <font>
        <sz val="10"/>
        <color auto="1"/>
        <name val="Calibri"/>
        <scheme val="none"/>
      </font>
      <alignment vertical="center" readingOrder="0"/>
    </dxf>
  </rfmt>
  <rfmt sheetId="9" s="1" sqref="K264" start="0" length="0">
    <dxf>
      <font>
        <sz val="10"/>
        <color auto="1"/>
        <name val="Calibri"/>
        <scheme val="none"/>
      </font>
      <alignment vertical="center" readingOrder="0"/>
    </dxf>
  </rfmt>
  <rfmt sheetId="9" s="1" sqref="L264" start="0" length="0">
    <dxf>
      <font>
        <sz val="10"/>
        <color auto="1"/>
        <name val="Calibri"/>
        <scheme val="none"/>
      </font>
      <alignment vertical="center" readingOrder="0"/>
    </dxf>
  </rfmt>
  <rfmt sheetId="9" s="1" sqref="M264" start="0" length="0">
    <dxf>
      <font>
        <sz val="10"/>
        <color auto="1"/>
        <name val="Calibri"/>
        <scheme val="none"/>
      </font>
      <alignment vertical="center" readingOrder="0"/>
    </dxf>
  </rfmt>
  <rcc rId="3961" sId="9" odxf="1" s="1" dxf="1">
    <nc r="N27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4" start="0" length="0">
    <dxf>
      <font>
        <sz val="10"/>
        <color indexed="8"/>
        <name val="Calibri"/>
        <scheme val="none"/>
      </font>
      <alignment horizontal="center" readingOrder="0"/>
    </dxf>
  </rfmt>
  <rcc rId="3962" sId="9" odxf="1" s="1" dxf="1">
    <nc r="P2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4" start="0" length="0">
    <dxf>
      <font>
        <sz val="10"/>
        <color auto="1"/>
        <name val="Calibri"/>
        <scheme val="none"/>
      </font>
      <alignment vertical="center" readingOrder="0"/>
    </dxf>
  </rfmt>
  <rfmt sheetId="9" s="1" sqref="R264" start="0" length="0">
    <dxf>
      <font>
        <sz val="10"/>
        <color auto="1"/>
        <name val="Calibri"/>
        <scheme val="none"/>
      </font>
      <alignment vertical="center" readingOrder="0"/>
    </dxf>
  </rfmt>
  <rfmt sheetId="9" s="1" sqref="S264" start="0" length="0">
    <dxf>
      <font>
        <sz val="10"/>
        <color auto="1"/>
        <name val="Calibri"/>
        <scheme val="none"/>
      </font>
      <alignment vertical="center" readingOrder="0"/>
    </dxf>
  </rfmt>
  <rfmt sheetId="9" s="1" sqref="T264" start="0" length="0">
    <dxf>
      <font>
        <sz val="10"/>
        <color auto="1"/>
        <name val="Calibri"/>
        <scheme val="none"/>
      </font>
      <alignment vertical="center" readingOrder="0"/>
    </dxf>
  </rfmt>
  <rfmt sheetId="9" s="1" sqref="U264" start="0" length="0">
    <dxf>
      <font>
        <sz val="10"/>
        <color auto="1"/>
        <name val="Calibri"/>
        <scheme val="none"/>
      </font>
      <alignment vertical="center" readingOrder="0"/>
    </dxf>
  </rfmt>
  <rfmt sheetId="9" s="1" sqref="V264" start="0" length="0">
    <dxf>
      <font>
        <sz val="10"/>
        <color auto="1"/>
        <name val="Calibri"/>
        <scheme val="none"/>
      </font>
      <alignment vertical="center" readingOrder="0"/>
    </dxf>
  </rfmt>
  <rfmt sheetId="9" s="1" sqref="W264" start="0" length="0">
    <dxf>
      <font>
        <sz val="10"/>
        <color auto="1"/>
        <name val="Calibri"/>
        <scheme val="none"/>
      </font>
      <alignment vertical="center" readingOrder="0"/>
    </dxf>
  </rfmt>
  <rfmt sheetId="9" s="1" sqref="A272:XFD272" start="0" length="0">
    <dxf>
      <font>
        <sz val="10"/>
        <color auto="1"/>
        <name val="Calibri"/>
        <scheme val="none"/>
      </font>
      <alignment vertical="center" readingOrder="0"/>
    </dxf>
  </rfmt>
  <rcc rId="3963" sId="9" odxf="1" s="1" dxf="1">
    <nc r="A27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64" sId="9" odxf="1" s="1" dxf="1">
    <nc r="B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5" sId="9" odxf="1" s="1" dxf="1">
    <nc r="C273">
      <v>217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6" sId="9" odxf="1" s="1" dxf="1">
    <nc r="D273" t="inlineStr">
      <is>
        <t>Diabetic_nephropathy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67" sId="9" odxf="1" s="1" dxf="1">
    <nc r="E273" t="inlineStr">
      <is>
        <t>Diabetic nephropathy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68" sId="9" odxf="1" s="1" dxf="1">
    <nc r="F273"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69" sId="9" odxf="1" s="1" dxf="1">
    <nc r="G27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0" sId="9" odxf="1" s="1" dxf="1">
    <nc r="H27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5" start="0" length="0">
    <dxf>
      <font>
        <sz val="10"/>
        <color auto="1"/>
        <name val="Calibri"/>
        <scheme val="none"/>
      </font>
      <alignment vertical="center" readingOrder="0"/>
    </dxf>
  </rfmt>
  <rfmt sheetId="9" s="1" sqref="J265" start="0" length="0">
    <dxf>
      <font>
        <sz val="10"/>
        <color auto="1"/>
        <name val="Calibri"/>
        <scheme val="none"/>
      </font>
      <alignment vertical="center" readingOrder="0"/>
    </dxf>
  </rfmt>
  <rfmt sheetId="9" s="1" sqref="K265" start="0" length="0">
    <dxf>
      <font>
        <sz val="10"/>
        <color auto="1"/>
        <name val="Calibri"/>
        <scheme val="none"/>
      </font>
      <alignment vertical="center" readingOrder="0"/>
    </dxf>
  </rfmt>
  <rfmt sheetId="9" s="1" sqref="L265" start="0" length="0">
    <dxf>
      <font>
        <sz val="10"/>
        <color auto="1"/>
        <name val="Calibri"/>
        <scheme val="none"/>
      </font>
      <alignment vertical="center" readingOrder="0"/>
    </dxf>
  </rfmt>
  <rfmt sheetId="9" s="1" sqref="M265" start="0" length="0">
    <dxf>
      <font>
        <sz val="10"/>
        <color auto="1"/>
        <name val="Calibri"/>
        <scheme val="none"/>
      </font>
      <alignment vertical="center" readingOrder="0"/>
    </dxf>
  </rfmt>
  <rcc rId="3971" sId="9" odxf="1" s="1" dxf="1">
    <nc r="N273">
      <v>237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5" start="0" length="0">
    <dxf>
      <font>
        <sz val="10"/>
        <color indexed="8"/>
        <name val="Calibri"/>
        <scheme val="none"/>
      </font>
      <alignment horizontal="center" readingOrder="0"/>
    </dxf>
  </rfmt>
  <rcc rId="3972" sId="9" odxf="1" s="1" dxf="1">
    <nc r="P2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5" start="0" length="0">
    <dxf>
      <font>
        <sz val="10"/>
        <color auto="1"/>
        <name val="Calibri"/>
        <scheme val="none"/>
      </font>
      <alignment vertical="center" readingOrder="0"/>
    </dxf>
  </rfmt>
  <rfmt sheetId="9" s="1" sqref="R265" start="0" length="0">
    <dxf>
      <font>
        <sz val="10"/>
        <color auto="1"/>
        <name val="Calibri"/>
        <scheme val="none"/>
      </font>
      <alignment vertical="center" readingOrder="0"/>
    </dxf>
  </rfmt>
  <rfmt sheetId="9" s="1" sqref="S265" start="0" length="0">
    <dxf>
      <font>
        <sz val="10"/>
        <color auto="1"/>
        <name val="Calibri"/>
        <scheme val="none"/>
      </font>
      <alignment vertical="center" readingOrder="0"/>
    </dxf>
  </rfmt>
  <rfmt sheetId="9" s="1" sqref="T265" start="0" length="0">
    <dxf>
      <font>
        <sz val="10"/>
        <color auto="1"/>
        <name val="Calibri"/>
        <scheme val="none"/>
      </font>
      <alignment vertical="center" readingOrder="0"/>
    </dxf>
  </rfmt>
  <rfmt sheetId="9" s="1" sqref="U265" start="0" length="0">
    <dxf>
      <font>
        <sz val="10"/>
        <color auto="1"/>
        <name val="Calibri"/>
        <scheme val="none"/>
      </font>
      <alignment vertical="center" readingOrder="0"/>
    </dxf>
  </rfmt>
  <rfmt sheetId="9" s="1" sqref="V265" start="0" length="0">
    <dxf>
      <font>
        <sz val="10"/>
        <color auto="1"/>
        <name val="Calibri"/>
        <scheme val="none"/>
      </font>
      <alignment vertical="center" readingOrder="0"/>
    </dxf>
  </rfmt>
  <rfmt sheetId="9" s="1" sqref="W265" start="0" length="0">
    <dxf>
      <font>
        <sz val="10"/>
        <color auto="1"/>
        <name val="Calibri"/>
        <scheme val="none"/>
      </font>
      <alignment vertical="center" readingOrder="0"/>
    </dxf>
  </rfmt>
  <rfmt sheetId="9" s="1" sqref="A273:XFD273" start="0" length="0">
    <dxf>
      <font>
        <sz val="10"/>
        <color auto="1"/>
        <name val="Calibri"/>
        <scheme val="none"/>
      </font>
      <alignment vertical="center" readingOrder="0"/>
    </dxf>
  </rfmt>
  <rcc rId="3973" sId="9" odxf="1" s="1" dxf="1">
    <nc r="A27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74" sId="9" odxf="1" s="1" dxf="1">
    <nc r="B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5" sId="9" odxf="1" s="1" dxf="1">
    <nc r="C274">
      <v>218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6" sId="9" odxf="1" s="1" dxf="1">
    <nc r="D274" t="inlineStr">
      <is>
        <t>Diabetic_neuropathy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77" sId="9" odxf="1" s="1" dxf="1">
    <nc r="E274" t="inlineStr">
      <is>
        <t>Diabetic neuropathy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78" sId="9" odxf="1" s="1" dxf="1">
    <nc r="F274"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79" sId="9" odxf="1" s="1" dxf="1">
    <nc r="G27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80" sId="9" odxf="1" s="1" dxf="1">
    <nc r="H27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6" start="0" length="0">
    <dxf>
      <font>
        <sz val="10"/>
        <color auto="1"/>
        <name val="Calibri"/>
        <scheme val="none"/>
      </font>
      <alignment vertical="center" readingOrder="0"/>
    </dxf>
  </rfmt>
  <rfmt sheetId="9" s="1" sqref="J266" start="0" length="0">
    <dxf>
      <font>
        <sz val="10"/>
        <color auto="1"/>
        <name val="Calibri"/>
        <scheme val="none"/>
      </font>
      <alignment vertical="center" readingOrder="0"/>
    </dxf>
  </rfmt>
  <rfmt sheetId="9" s="1" sqref="K266" start="0" length="0">
    <dxf>
      <font>
        <sz val="10"/>
        <color auto="1"/>
        <name val="Calibri"/>
        <scheme val="none"/>
      </font>
      <alignment vertical="center" readingOrder="0"/>
    </dxf>
  </rfmt>
  <rfmt sheetId="9" s="1" sqref="L266" start="0" length="0">
    <dxf>
      <font>
        <sz val="10"/>
        <color auto="1"/>
        <name val="Calibri"/>
        <scheme val="none"/>
      </font>
      <alignment vertical="center" readingOrder="0"/>
    </dxf>
  </rfmt>
  <rfmt sheetId="9" s="1" sqref="M266" start="0" length="0">
    <dxf>
      <font>
        <sz val="10"/>
        <color auto="1"/>
        <name val="Calibri"/>
        <scheme val="none"/>
      </font>
      <alignment vertical="center" readingOrder="0"/>
    </dxf>
  </rfmt>
  <rcc rId="3981" sId="9" odxf="1" s="1" dxf="1">
    <nc r="N274">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6" start="0" length="0">
    <dxf>
      <font>
        <sz val="10"/>
        <color indexed="8"/>
        <name val="Calibri"/>
        <scheme val="none"/>
      </font>
      <alignment horizontal="center" readingOrder="0"/>
    </dxf>
  </rfmt>
  <rcc rId="3982" sId="9" odxf="1" s="1" dxf="1">
    <nc r="P2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6" start="0" length="0">
    <dxf>
      <font>
        <sz val="10"/>
        <color auto="1"/>
        <name val="Calibri"/>
        <scheme val="none"/>
      </font>
      <alignment vertical="center" readingOrder="0"/>
    </dxf>
  </rfmt>
  <rfmt sheetId="9" s="1" sqref="R266" start="0" length="0">
    <dxf>
      <font>
        <sz val="10"/>
        <color auto="1"/>
        <name val="Calibri"/>
        <scheme val="none"/>
      </font>
      <alignment vertical="center" readingOrder="0"/>
    </dxf>
  </rfmt>
  <rfmt sheetId="9" s="1" sqref="S266" start="0" length="0">
    <dxf>
      <font>
        <sz val="10"/>
        <color auto="1"/>
        <name val="Calibri"/>
        <scheme val="none"/>
      </font>
      <alignment vertical="center" readingOrder="0"/>
    </dxf>
  </rfmt>
  <rfmt sheetId="9" s="1" sqref="T266" start="0" length="0">
    <dxf>
      <font>
        <sz val="10"/>
        <color auto="1"/>
        <name val="Calibri"/>
        <scheme val="none"/>
      </font>
      <alignment vertical="center" readingOrder="0"/>
    </dxf>
  </rfmt>
  <rfmt sheetId="9" s="1" sqref="U266" start="0" length="0">
    <dxf>
      <font>
        <sz val="10"/>
        <color auto="1"/>
        <name val="Calibri"/>
        <scheme val="none"/>
      </font>
      <alignment vertical="center" readingOrder="0"/>
    </dxf>
  </rfmt>
  <rfmt sheetId="9" s="1" sqref="V266" start="0" length="0">
    <dxf>
      <font>
        <sz val="10"/>
        <color auto="1"/>
        <name val="Calibri"/>
        <scheme val="none"/>
      </font>
      <alignment vertical="center" readingOrder="0"/>
    </dxf>
  </rfmt>
  <rfmt sheetId="9" s="1" sqref="W266" start="0" length="0">
    <dxf>
      <font>
        <sz val="10"/>
        <color auto="1"/>
        <name val="Calibri"/>
        <scheme val="none"/>
      </font>
      <alignment vertical="center" readingOrder="0"/>
    </dxf>
  </rfmt>
  <rfmt sheetId="9" s="1" sqref="A274:XFD274" start="0" length="0">
    <dxf>
      <font>
        <sz val="10"/>
        <color auto="1"/>
        <name val="Calibri"/>
        <scheme val="none"/>
      </font>
      <alignment vertical="center" readingOrder="0"/>
    </dxf>
  </rfmt>
  <rcc rId="3983" sId="9" odxf="1" s="1" dxf="1">
    <nc r="A27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84" sId="9" odxf="1" s="1" dxf="1">
    <nc r="B275" t="inlineStr">
      <is>
        <t>Thyroid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5" sId="9" odxf="1" s="1" dxf="1">
    <nc r="C275">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6" sId="9" odxf="1" s="1" dxf="1">
    <nc r="D275" t="inlineStr">
      <is>
        <t>Thyroid_disease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87" sId="9" odxf="1" s="1" dxf="1">
    <nc r="E275" t="inlineStr">
      <is>
        <t>Thyroid disease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3988" sId="9" odxf="1" s="1" dxf="1">
    <nc r="F2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89" sId="9" odxf="1" s="1" dxf="1">
    <nc r="G2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0" sId="9" odxf="1" s="1" dxf="1">
    <nc r="H2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7" start="0" length="0">
    <dxf>
      <font>
        <sz val="10"/>
        <color auto="1"/>
        <name val="Calibri"/>
        <scheme val="none"/>
      </font>
      <alignment vertical="center" readingOrder="0"/>
    </dxf>
  </rfmt>
  <rfmt sheetId="9" s="1" sqref="J267" start="0" length="0">
    <dxf>
      <font>
        <sz val="10"/>
        <color auto="1"/>
        <name val="Calibri"/>
        <scheme val="none"/>
      </font>
    </dxf>
  </rfmt>
  <rfmt sheetId="9" s="1" sqref="K267" start="0" length="0">
    <dxf>
      <font>
        <sz val="10"/>
        <color auto="1"/>
        <name val="Calibri"/>
        <scheme val="none"/>
      </font>
    </dxf>
  </rfmt>
  <rfmt sheetId="9" s="1" sqref="L267" start="0" length="0">
    <dxf>
      <font>
        <sz val="10"/>
        <color auto="1"/>
        <name val="Calibri"/>
        <scheme val="none"/>
      </font>
    </dxf>
  </rfmt>
  <rfmt sheetId="9" s="1" sqref="M267" start="0" length="0">
    <dxf>
      <font>
        <sz val="10"/>
        <color auto="1"/>
        <name val="Calibri"/>
        <scheme val="none"/>
      </font>
    </dxf>
  </rfmt>
  <rcc rId="3991" sId="9" odxf="1" s="1" dxf="1">
    <nc r="N275">
      <v>239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7" start="0" length="0">
    <dxf>
      <font>
        <sz val="10"/>
        <color auto="1"/>
        <name val="Calibri"/>
        <scheme val="none"/>
      </font>
      <alignment horizontal="center" vertical="center" wrapText="1" readingOrder="0"/>
    </dxf>
  </rfmt>
  <rcc rId="3992" sId="9" odxf="1" s="1" dxf="1">
    <nc r="P2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7" start="0" length="0">
    <dxf>
      <font>
        <sz val="10"/>
        <color auto="1"/>
        <name val="Calibri"/>
        <scheme val="none"/>
      </font>
      <alignment vertical="center" readingOrder="0"/>
    </dxf>
  </rfmt>
  <rfmt sheetId="9" s="1" sqref="R267" start="0" length="0">
    <dxf>
      <font>
        <sz val="10"/>
        <color auto="1"/>
        <name val="Calibri"/>
        <scheme val="none"/>
      </font>
      <alignment vertical="center" readingOrder="0"/>
    </dxf>
  </rfmt>
  <rfmt sheetId="9" s="1" sqref="S267" start="0" length="0">
    <dxf>
      <font>
        <sz val="10"/>
        <color auto="1"/>
        <name val="Calibri"/>
        <scheme val="none"/>
      </font>
      <alignment vertical="center" readingOrder="0"/>
    </dxf>
  </rfmt>
  <rfmt sheetId="9" s="1" sqref="T267" start="0" length="0">
    <dxf>
      <font>
        <sz val="10"/>
        <color auto="1"/>
        <name val="Calibri"/>
        <scheme val="none"/>
      </font>
      <alignment vertical="center" readingOrder="0"/>
    </dxf>
  </rfmt>
  <rfmt sheetId="9" s="1" sqref="U267" start="0" length="0">
    <dxf>
      <font>
        <sz val="10"/>
        <color auto="1"/>
        <name val="Calibri"/>
        <scheme val="none"/>
      </font>
      <alignment vertical="center" readingOrder="0"/>
    </dxf>
  </rfmt>
  <rfmt sheetId="9" s="1" sqref="V267" start="0" length="0">
    <dxf>
      <font>
        <sz val="10"/>
        <color auto="1"/>
        <name val="Calibri"/>
        <scheme val="none"/>
      </font>
      <alignment vertical="center" readingOrder="0"/>
    </dxf>
  </rfmt>
  <rfmt sheetId="9" s="1" sqref="W267" start="0" length="0">
    <dxf>
      <font>
        <sz val="10"/>
        <color auto="1"/>
        <name val="Calibri"/>
        <scheme val="none"/>
      </font>
      <alignment vertical="center" readingOrder="0"/>
    </dxf>
  </rfmt>
  <rfmt sheetId="9" s="1" sqref="A275:XFD275" start="0" length="0">
    <dxf>
      <font>
        <sz val="10"/>
        <color auto="1"/>
        <name val="Calibri"/>
        <scheme val="none"/>
      </font>
      <alignment vertical="center" readingOrder="0"/>
    </dxf>
  </rfmt>
  <rcc rId="3993" sId="9" odxf="1" s="1" dxf="1">
    <nc r="A276">
      <v>300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3994" sId="9" odxf="1" s="1" dxf="1">
    <nc r="B276" t="inlineStr">
      <is>
        <t>Goitre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5" sId="9" odxf="1" s="1" dxf="1">
    <nc r="C276">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3996" sId="9" odxf="1" s="1" dxf="1">
    <nc r="D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3997" sId="9" odxf="1" s="1" dxf="1">
    <nc r="E276" t="inlineStr">
      <is>
        <t>Goitre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3998" sId="9" odxf="1" s="1" dxf="1">
    <nc r="F276"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3999" sId="9" odxf="1" s="1" dxf="1">
    <nc r="G27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0" sId="9" odxf="1" s="1" dxf="1">
    <nc r="H27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8" start="0" length="0">
    <dxf>
      <font>
        <sz val="10"/>
        <color auto="1"/>
        <name val="Calibri"/>
        <scheme val="none"/>
      </font>
      <alignment vertical="center" readingOrder="0"/>
    </dxf>
  </rfmt>
  <rcc rId="4001" sId="9" odxf="1" s="1" dxf="1">
    <nc r="J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2" sId="9" odxf="1" s="1" dxf="1">
    <nc r="K276"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8" start="0" length="0">
    <dxf>
      <font>
        <sz val="10"/>
        <color auto="1"/>
        <name val="Calibri"/>
        <scheme val="none"/>
      </font>
      <alignment vertical="center" readingOrder="0"/>
    </dxf>
  </rfmt>
  <rfmt sheetId="9" s="1" sqref="M268" start="0" length="0">
    <dxf>
      <font>
        <sz val="10"/>
        <color auto="1"/>
        <name val="Calibri"/>
        <scheme val="none"/>
      </font>
      <alignment vertical="center" readingOrder="0"/>
    </dxf>
  </rfmt>
  <rcc rId="4003" sId="9" odxf="1" s="1" dxf="1">
    <nc r="N276">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8" start="0" length="0">
    <dxf>
      <font>
        <sz val="10"/>
        <color auto="1"/>
        <name val="Calibri"/>
        <scheme val="none"/>
      </font>
      <alignment horizontal="center" vertical="center" readingOrder="0"/>
    </dxf>
  </rfmt>
  <rcc rId="4004" sId="9" odxf="1" s="1" dxf="1">
    <nc r="P2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8" start="0" length="0">
    <dxf>
      <font>
        <sz val="10"/>
        <color auto="1"/>
        <name val="Calibri"/>
        <scheme val="none"/>
      </font>
      <alignment vertical="center" readingOrder="0"/>
    </dxf>
  </rfmt>
  <rfmt sheetId="9" s="1" sqref="R268" start="0" length="0">
    <dxf>
      <font>
        <sz val="10"/>
        <color auto="1"/>
        <name val="Calibri"/>
        <scheme val="none"/>
      </font>
      <alignment vertical="center" readingOrder="0"/>
    </dxf>
  </rfmt>
  <rfmt sheetId="9" s="1" sqref="S268" start="0" length="0">
    <dxf>
      <font>
        <sz val="10"/>
        <color auto="1"/>
        <name val="Calibri"/>
        <scheme val="none"/>
      </font>
      <alignment vertical="center" readingOrder="0"/>
    </dxf>
  </rfmt>
  <rfmt sheetId="9" s="1" sqref="T268" start="0" length="0">
    <dxf>
      <font>
        <sz val="10"/>
        <color auto="1"/>
        <name val="Calibri"/>
        <scheme val="none"/>
      </font>
      <alignment vertical="center" readingOrder="0"/>
    </dxf>
  </rfmt>
  <rfmt sheetId="9" s="1" sqref="U268" start="0" length="0">
    <dxf>
      <font>
        <sz val="10"/>
        <color auto="1"/>
        <name val="Calibri"/>
        <scheme val="none"/>
      </font>
      <alignment vertical="center" readingOrder="0"/>
    </dxf>
  </rfmt>
  <rfmt sheetId="9" s="1" sqref="V268" start="0" length="0">
    <dxf>
      <font>
        <sz val="10"/>
        <color auto="1"/>
        <name val="Calibri"/>
        <scheme val="none"/>
      </font>
      <alignment vertical="center" readingOrder="0"/>
    </dxf>
  </rfmt>
  <rfmt sheetId="9" s="1" sqref="W268" start="0" length="0">
    <dxf>
      <font>
        <sz val="10"/>
        <color auto="1"/>
        <name val="Calibri"/>
        <scheme val="none"/>
      </font>
      <alignment vertical="center" readingOrder="0"/>
    </dxf>
  </rfmt>
  <rfmt sheetId="9" s="1" sqref="A276:XFD276" start="0" length="0">
    <dxf>
      <font>
        <sz val="10"/>
        <color auto="1"/>
        <name val="Calibri"/>
        <scheme val="none"/>
      </font>
      <alignment vertical="center" readingOrder="0"/>
    </dxf>
  </rfmt>
  <rcc rId="4005" sId="9" odxf="1" s="1" dxf="1">
    <nc r="A27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06" sId="9" odxf="1" s="1" dxf="1">
    <nc r="B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7" sId="9" odxf="1" s="1" dxf="1">
    <nc r="C277">
      <v>220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08" sId="9" odxf="1" s="1" dxf="1">
    <nc r="D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09" sId="9" odxf="1" s="1" dxf="1">
    <nc r="E277" t="inlineStr">
      <is>
        <t>Hyperthyroidism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10" sId="9" odxf="1" s="1" dxf="1">
    <nc r="F277"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11" sId="9" odxf="1" s="1" dxf="1">
    <nc r="G27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12" sId="9" odxf="1" s="1" dxf="1">
    <nc r="H27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69" start="0" length="0">
    <dxf>
      <font>
        <sz val="10"/>
        <color auto="1"/>
        <name val="Calibri"/>
        <scheme val="none"/>
      </font>
      <alignment vertical="center" readingOrder="0"/>
    </dxf>
  </rfmt>
  <rcc rId="4013" sId="9" odxf="1" s="1" dxf="1">
    <nc r="J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4" sId="9" odxf="1" s="1" dxf="1">
    <nc r="K27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69" start="0" length="0">
    <dxf>
      <font>
        <sz val="10"/>
        <color auto="1"/>
        <name val="Calibri"/>
        <scheme val="none"/>
      </font>
      <alignment vertical="center" readingOrder="0"/>
    </dxf>
  </rfmt>
  <rfmt sheetId="9" s="1" sqref="M269" start="0" length="0">
    <dxf>
      <font>
        <sz val="10"/>
        <color auto="1"/>
        <name val="Calibri"/>
        <scheme val="none"/>
      </font>
      <alignment vertical="center" readingOrder="0"/>
    </dxf>
  </rfmt>
  <rcc rId="4015" sId="9" odxf="1" s="1" dxf="1">
    <nc r="N277">
      <v>241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69" start="0" length="0">
    <dxf>
      <font>
        <sz val="10"/>
        <color auto="1"/>
        <name val="Calibri"/>
        <scheme val="none"/>
      </font>
      <alignment horizontal="center" vertical="center" readingOrder="0"/>
    </dxf>
  </rfmt>
  <rcc rId="4016" sId="9" odxf="1" s="1" dxf="1">
    <nc r="P2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69" start="0" length="0">
    <dxf>
      <font>
        <sz val="10"/>
        <color auto="1"/>
        <name val="Calibri"/>
        <scheme val="none"/>
      </font>
      <alignment vertical="center" readingOrder="0"/>
    </dxf>
  </rfmt>
  <rfmt sheetId="9" s="1" sqref="R269" start="0" length="0">
    <dxf>
      <font>
        <sz val="10"/>
        <color auto="1"/>
        <name val="Calibri"/>
        <scheme val="none"/>
      </font>
      <alignment vertical="center" readingOrder="0"/>
    </dxf>
  </rfmt>
  <rfmt sheetId="9" s="1" sqref="S269" start="0" length="0">
    <dxf>
      <font>
        <sz val="10"/>
        <color auto="1"/>
        <name val="Calibri"/>
        <scheme val="none"/>
      </font>
      <alignment vertical="center" readingOrder="0"/>
    </dxf>
  </rfmt>
  <rfmt sheetId="9" s="1" sqref="T269" start="0" length="0">
    <dxf>
      <font>
        <sz val="10"/>
        <color auto="1"/>
        <name val="Calibri"/>
        <scheme val="none"/>
      </font>
      <alignment vertical="center" readingOrder="0"/>
    </dxf>
  </rfmt>
  <rfmt sheetId="9" s="1" sqref="U269" start="0" length="0">
    <dxf>
      <font>
        <sz val="10"/>
        <color auto="1"/>
        <name val="Calibri"/>
        <scheme val="none"/>
      </font>
      <alignment vertical="center" readingOrder="0"/>
    </dxf>
  </rfmt>
  <rfmt sheetId="9" s="1" sqref="V269" start="0" length="0">
    <dxf>
      <font>
        <sz val="10"/>
        <color auto="1"/>
        <name val="Calibri"/>
        <scheme val="none"/>
      </font>
      <alignment vertical="center" readingOrder="0"/>
    </dxf>
  </rfmt>
  <rfmt sheetId="9" s="1" sqref="W269" start="0" length="0">
    <dxf>
      <font>
        <sz val="10"/>
        <color auto="1"/>
        <name val="Calibri"/>
        <scheme val="none"/>
      </font>
      <alignment vertical="center" readingOrder="0"/>
    </dxf>
  </rfmt>
  <rfmt sheetId="9" s="1" sqref="A277:XFD277" start="0" length="0">
    <dxf>
      <font>
        <sz val="10"/>
        <color auto="1"/>
        <name val="Calibri"/>
        <scheme val="none"/>
      </font>
      <alignment vertical="center" readingOrder="0"/>
    </dxf>
  </rfmt>
  <rcc rId="4017" sId="9" odxf="1" s="1" dxf="1">
    <nc r="A27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18" sId="9" odxf="1" s="1" dxf="1">
    <nc r="B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19" sId="9" odxf="1" s="1" dxf="1">
    <nc r="C278">
      <v>221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0" sId="9" odxf="1" s="1" dxf="1">
    <nc r="D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1" sId="9" odxf="1" s="1" dxf="1">
    <nc r="E278" t="inlineStr">
      <is>
        <t>Hypothyroidism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22" sId="9" odxf="1" s="1" dxf="1">
    <nc r="F278" t="inlineStr">
      <is>
        <t>Thyroid_disease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4023" sId="9" odxf="1" s="1" dxf="1">
    <nc r="G2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24" sId="9" odxf="1" s="1" dxf="1">
    <nc r="H2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0" start="0" length="0">
    <dxf>
      <font>
        <sz val="10"/>
        <color auto="1"/>
        <name val="Calibri"/>
        <scheme val="none"/>
      </font>
      <alignment vertical="center" readingOrder="0"/>
    </dxf>
  </rfmt>
  <rcc rId="4025" sId="9" odxf="1" s="1" dxf="1">
    <nc r="J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26" sId="9" odxf="1" s="1" dxf="1">
    <nc r="K27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0" start="0" length="0">
    <dxf>
      <font>
        <sz val="10"/>
        <color auto="1"/>
        <name val="Calibri"/>
        <scheme val="none"/>
      </font>
      <alignment vertical="center" readingOrder="0"/>
    </dxf>
  </rfmt>
  <rfmt sheetId="9" s="1" sqref="M270" start="0" length="0">
    <dxf>
      <font>
        <sz val="10"/>
        <color auto="1"/>
        <name val="Calibri"/>
        <scheme val="none"/>
      </font>
      <alignment vertical="center" readingOrder="0"/>
    </dxf>
  </rfmt>
  <rcc rId="4027" sId="9" odxf="1" s="1" dxf="1">
    <nc r="N27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0" start="0" length="0">
    <dxf>
      <font>
        <sz val="10"/>
        <color auto="1"/>
        <name val="Calibri"/>
        <scheme val="none"/>
      </font>
      <alignment horizontal="center" vertical="center" readingOrder="0"/>
    </dxf>
  </rfmt>
  <rcc rId="4028" sId="9" odxf="1" s="1" dxf="1">
    <nc r="P2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0" start="0" length="0">
    <dxf>
      <font>
        <sz val="10"/>
        <color auto="1"/>
        <name val="Calibri"/>
        <scheme val="none"/>
      </font>
      <alignment vertical="center" readingOrder="0"/>
    </dxf>
  </rfmt>
  <rfmt sheetId="9" s="1" sqref="R270" start="0" length="0">
    <dxf>
      <font>
        <sz val="10"/>
        <color auto="1"/>
        <name val="Calibri"/>
        <scheme val="none"/>
      </font>
      <alignment vertical="center" readingOrder="0"/>
    </dxf>
  </rfmt>
  <rfmt sheetId="9" s="1" sqref="S270" start="0" length="0">
    <dxf>
      <font>
        <sz val="10"/>
        <color auto="1"/>
        <name val="Calibri"/>
        <scheme val="none"/>
      </font>
      <alignment vertical="center" readingOrder="0"/>
    </dxf>
  </rfmt>
  <rfmt sheetId="9" s="1" sqref="T270" start="0" length="0">
    <dxf>
      <font>
        <sz val="10"/>
        <color auto="1"/>
        <name val="Calibri"/>
        <scheme val="none"/>
      </font>
      <alignment vertical="center" readingOrder="0"/>
    </dxf>
  </rfmt>
  <rfmt sheetId="9" s="1" sqref="U270" start="0" length="0">
    <dxf>
      <font>
        <sz val="10"/>
        <color auto="1"/>
        <name val="Calibri"/>
        <scheme val="none"/>
      </font>
      <alignment vertical="center" readingOrder="0"/>
    </dxf>
  </rfmt>
  <rfmt sheetId="9" s="1" sqref="V270" start="0" length="0">
    <dxf>
      <font>
        <sz val="10"/>
        <color auto="1"/>
        <name val="Calibri"/>
        <scheme val="none"/>
      </font>
      <alignment vertical="center" readingOrder="0"/>
    </dxf>
  </rfmt>
  <rfmt sheetId="9" s="1" sqref="W270" start="0" length="0">
    <dxf>
      <font>
        <sz val="10"/>
        <color auto="1"/>
        <name val="Calibri"/>
        <scheme val="none"/>
      </font>
      <alignment vertical="center" readingOrder="0"/>
    </dxf>
  </rfmt>
  <rfmt sheetId="9" s="1" sqref="A278:XFD278" start="0" length="0">
    <dxf>
      <font>
        <sz val="10"/>
        <color auto="1"/>
        <name val="Calibri"/>
        <scheme val="none"/>
      </font>
      <alignment vertical="center" readingOrder="0"/>
    </dxf>
  </rfmt>
  <rcc rId="4029" sId="9" odxf="1" s="1" dxf="1">
    <nc r="A279">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30" sId="9" odxf="1" s="1" dxf="1">
    <nc r="B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1" sId="9" odxf="1" s="1" dxf="1">
    <nc r="C279">
      <v>222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2" sId="9" odxf="1" s="1" dxf="1">
    <nc r="D279" t="inlineStr">
      <is>
        <t>Endocrine_disease_other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3" sId="9" odxf="1" s="1" dxf="1">
    <nc r="E279" t="inlineStr">
      <is>
        <t>Other endocrine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34" sId="9" odxf="1" s="1" dxf="1">
    <nc r="F27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5" sId="9" odxf="1" s="1" dxf="1">
    <nc r="G27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36" sId="9" odxf="1" s="1" dxf="1">
    <nc r="H27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1" start="0" length="0">
    <dxf>
      <font>
        <sz val="10"/>
        <color auto="1"/>
        <name val="Calibri"/>
        <scheme val="none"/>
      </font>
      <alignment vertical="center" readingOrder="0"/>
    </dxf>
  </rfmt>
  <rcc rId="4037" sId="9" odxf="1" s="1" dxf="1">
    <nc r="J27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38" sId="9" odxf="1" s="1" dxf="1">
    <nc r="K27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1" start="0" length="0">
    <dxf>
      <font>
        <sz val="10"/>
        <color auto="1"/>
        <name val="Calibri"/>
        <scheme val="none"/>
      </font>
      <alignment vertical="center" readingOrder="0"/>
    </dxf>
  </rfmt>
  <rfmt sheetId="9" s="1" sqref="M271" start="0" length="0">
    <dxf>
      <font>
        <sz val="10"/>
        <color auto="1"/>
        <name val="Calibri"/>
        <scheme val="none"/>
      </font>
      <alignment vertical="center" readingOrder="0"/>
    </dxf>
  </rfmt>
  <rcc rId="4039" sId="9" odxf="1" s="1" dxf="1">
    <nc r="N279">
      <v>243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1" start="0" length="0">
    <dxf>
      <font>
        <sz val="10"/>
        <color auto="1"/>
        <name val="Calibri"/>
        <scheme val="none"/>
      </font>
      <alignment horizontal="center" vertical="center" readingOrder="0"/>
    </dxf>
  </rfmt>
  <rcc rId="4040" sId="9" odxf="1" s="1" dxf="1">
    <nc r="P2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1" start="0" length="0">
    <dxf>
      <font>
        <sz val="10"/>
        <color auto="1"/>
        <name val="Calibri"/>
        <scheme val="none"/>
      </font>
      <alignment vertical="center" readingOrder="0"/>
    </dxf>
  </rfmt>
  <rfmt sheetId="9" s="1" sqref="R271" start="0" length="0">
    <dxf>
      <font>
        <sz val="10"/>
        <color auto="1"/>
        <name val="Calibri"/>
        <scheme val="none"/>
      </font>
      <alignment vertical="center" readingOrder="0"/>
    </dxf>
  </rfmt>
  <rfmt sheetId="9" s="1" sqref="S271" start="0" length="0">
    <dxf>
      <font>
        <sz val="10"/>
        <color auto="1"/>
        <name val="Calibri"/>
        <scheme val="none"/>
      </font>
      <alignment vertical="center" readingOrder="0"/>
    </dxf>
  </rfmt>
  <rfmt sheetId="9" s="1" sqref="T271" start="0" length="0">
    <dxf>
      <font>
        <sz val="10"/>
        <color auto="1"/>
        <name val="Calibri"/>
        <scheme val="none"/>
      </font>
      <alignment vertical="center" readingOrder="0"/>
    </dxf>
  </rfmt>
  <rfmt sheetId="9" s="1" sqref="U271" start="0" length="0">
    <dxf>
      <font>
        <sz val="10"/>
        <color auto="1"/>
        <name val="Calibri"/>
        <scheme val="none"/>
      </font>
      <alignment vertical="center" readingOrder="0"/>
    </dxf>
  </rfmt>
  <rfmt sheetId="9" s="1" sqref="V271" start="0" length="0">
    <dxf>
      <font>
        <sz val="10"/>
        <color auto="1"/>
        <name val="Calibri"/>
        <scheme val="none"/>
      </font>
      <alignment vertical="center" readingOrder="0"/>
    </dxf>
  </rfmt>
  <rfmt sheetId="9" s="1" sqref="W271" start="0" length="0">
    <dxf>
      <font>
        <sz val="10"/>
        <color auto="1"/>
        <name val="Calibri"/>
        <scheme val="none"/>
      </font>
      <alignment vertical="center" readingOrder="0"/>
    </dxf>
  </rfmt>
  <rfmt sheetId="9" s="1" sqref="A279:XFD279" start="0" length="0">
    <dxf>
      <font>
        <sz val="10"/>
        <color auto="1"/>
        <name val="Calibri"/>
        <scheme val="none"/>
      </font>
      <alignment vertical="center" readingOrder="0"/>
    </dxf>
  </rfmt>
  <rcc rId="4041" sId="9" odxf="1" s="1" dxf="1">
    <nc r="A280">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2" start="0" length="0">
    <dxf>
      <font>
        <sz val="10"/>
        <color auto="1"/>
        <name val="Calibri"/>
        <scheme val="none"/>
      </font>
      <alignment vertical="center" readingOrder="0"/>
    </dxf>
  </rfmt>
  <rcc rId="4042" sId="9" odxf="1" s="1" dxf="1">
    <nc r="C280">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2" start="0" length="0">
    <dxf>
      <font>
        <sz val="10"/>
        <color auto="1"/>
        <name val="Calibri"/>
        <scheme val="none"/>
      </font>
      <alignment vertical="center" readingOrder="0"/>
    </dxf>
  </rfmt>
  <rcc rId="4043" sId="9" odxf="1" s="1" dxf="1">
    <nc r="E280" t="inlineStr">
      <is>
        <t>Endocrine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2" start="0" length="0">
    <dxf>
      <font>
        <sz val="10"/>
        <color indexed="8"/>
        <name val="Calibri"/>
        <scheme val="none"/>
      </font>
    </dxf>
  </rfmt>
  <rcc rId="4044" sId="9" odxf="1" dxf="1">
    <nc r="G280" t="inlineStr">
      <is>
        <t>End_section</t>
      </is>
    </nc>
    <odxf>
      <font>
        <sz val="10"/>
        <color auto="1"/>
        <name val="Arial"/>
        <scheme val="none"/>
      </font>
    </odxf>
    <ndxf>
      <font>
        <sz val="10"/>
        <color indexed="8"/>
        <name val="Calibri"/>
        <scheme val="none"/>
      </font>
    </ndxf>
  </rcc>
  <rfmt sheetId="9" s="1" sqref="H272" start="0" length="0">
    <dxf>
      <font>
        <sz val="10"/>
        <color auto="1"/>
        <name val="Calibri"/>
        <scheme val="none"/>
      </font>
    </dxf>
  </rfmt>
  <rfmt sheetId="9" s="1" sqref="I272" start="0" length="0">
    <dxf>
      <font>
        <sz val="10"/>
        <color auto="1"/>
        <name val="Calibri"/>
        <scheme val="none"/>
      </font>
      <alignment vertical="center" readingOrder="0"/>
    </dxf>
  </rfmt>
  <rfmt sheetId="9" s="1" sqref="J272" start="0" length="0">
    <dxf>
      <font>
        <sz val="10"/>
        <color auto="1"/>
        <name val="Calibri"/>
        <scheme val="none"/>
      </font>
      <alignment vertical="center" readingOrder="0"/>
    </dxf>
  </rfmt>
  <rfmt sheetId="9" s="1" sqref="K272" start="0" length="0">
    <dxf>
      <font>
        <sz val="10"/>
        <color auto="1"/>
        <name val="Calibri"/>
        <scheme val="none"/>
      </font>
      <alignment vertical="center" readingOrder="0"/>
    </dxf>
  </rfmt>
  <rfmt sheetId="9" s="1" sqref="L272" start="0" length="0">
    <dxf>
      <font>
        <sz val="10"/>
        <color auto="1"/>
        <name val="Calibri"/>
        <scheme val="none"/>
      </font>
      <alignment vertical="center" readingOrder="0"/>
    </dxf>
  </rfmt>
  <rfmt sheetId="9" s="1" sqref="M272" start="0" length="0">
    <dxf>
      <font>
        <sz val="10"/>
        <color auto="1"/>
        <name val="Calibri"/>
        <scheme val="none"/>
      </font>
      <alignment vertical="center" readingOrder="0"/>
    </dxf>
  </rfmt>
  <rfmt sheetId="9" s="1" sqref="N272" start="0" length="0">
    <dxf>
      <font>
        <sz val="10"/>
        <color auto="1"/>
        <name val="Calibri"/>
        <scheme val="none"/>
      </font>
      <alignment vertical="center" readingOrder="0"/>
    </dxf>
  </rfmt>
  <rfmt sheetId="9" s="1" sqref="O272" start="0" length="0">
    <dxf>
      <font>
        <sz val="10"/>
        <color auto="1"/>
        <name val="Calibri"/>
        <scheme val="none"/>
      </font>
      <alignment horizontal="center" vertical="center" wrapText="1" readingOrder="0"/>
    </dxf>
  </rfmt>
  <rcc rId="4045" sId="9" odxf="1" s="1" dxf="1">
    <nc r="P2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2" start="0" length="0">
    <dxf>
      <font>
        <sz val="10"/>
        <color auto="1"/>
        <name val="Calibri"/>
        <scheme val="none"/>
      </font>
      <alignment vertical="center" readingOrder="0"/>
    </dxf>
  </rfmt>
  <rfmt sheetId="9" s="1" sqref="R272" start="0" length="0">
    <dxf>
      <font>
        <sz val="10"/>
        <color auto="1"/>
        <name val="Calibri"/>
        <scheme val="none"/>
      </font>
      <alignment vertical="center" readingOrder="0"/>
    </dxf>
  </rfmt>
  <rfmt sheetId="9" s="1" sqref="S272" start="0" length="0">
    <dxf>
      <font>
        <sz val="10"/>
        <color auto="1"/>
        <name val="Calibri"/>
        <scheme val="none"/>
      </font>
      <alignment vertical="center" readingOrder="0"/>
    </dxf>
  </rfmt>
  <rfmt sheetId="9" s="1" sqref="T272" start="0" length="0">
    <dxf>
      <font>
        <sz val="10"/>
        <color auto="1"/>
        <name val="Calibri"/>
        <scheme val="none"/>
      </font>
      <alignment vertical="center" readingOrder="0"/>
    </dxf>
  </rfmt>
  <rfmt sheetId="9" s="1" sqref="U272" start="0" length="0">
    <dxf>
      <font>
        <sz val="10"/>
        <color auto="1"/>
        <name val="Calibri"/>
        <scheme val="none"/>
      </font>
      <alignment vertical="center" readingOrder="0"/>
    </dxf>
  </rfmt>
  <rfmt sheetId="9" s="1" sqref="V272" start="0" length="0">
    <dxf>
      <font>
        <sz val="10"/>
        <color auto="1"/>
        <name val="Calibri"/>
        <scheme val="none"/>
      </font>
      <alignment vertical="center" readingOrder="0"/>
    </dxf>
  </rfmt>
  <rfmt sheetId="9" s="1" sqref="W272" start="0" length="0">
    <dxf>
      <font>
        <sz val="10"/>
        <color auto="1"/>
        <name val="Calibri"/>
        <scheme val="none"/>
      </font>
      <alignment vertical="center" readingOrder="0"/>
    </dxf>
  </rfmt>
  <rfmt sheetId="9" s="1" sqref="A280:XFD280" start="0" length="0">
    <dxf>
      <font>
        <sz val="10"/>
        <color auto="1"/>
        <name val="Calibri"/>
        <scheme val="none"/>
      </font>
      <alignment vertical="center" readingOrder="0"/>
    </dxf>
  </rfmt>
  <rcc rId="4046" sId="9" odxf="1" s="1" dxf="1">
    <nc r="A281">
      <v>307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73" start="0" length="0">
    <dxf>
      <font>
        <sz val="10"/>
        <color auto="1"/>
        <name val="Calibri"/>
        <scheme val="none"/>
      </font>
      <alignment vertical="center" readingOrder="0"/>
    </dxf>
  </rfmt>
  <rcc rId="4047" sId="9" odxf="1" s="1" dxf="1">
    <nc r="C281">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73" start="0" length="0">
    <dxf>
      <font>
        <sz val="10"/>
        <color auto="1"/>
        <name val="Calibri"/>
        <scheme val="none"/>
      </font>
      <alignment vertical="center" readingOrder="0"/>
    </dxf>
  </rfmt>
  <rcc rId="4048" sId="9" odxf="1" s="1" dxf="1">
    <nc r="E281"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73" start="0" length="0">
    <dxf>
      <font>
        <sz val="10"/>
        <color indexed="8"/>
        <name val="Calibri"/>
        <scheme val="none"/>
      </font>
    </dxf>
  </rfmt>
  <rcc rId="4049" sId="9" odxf="1" dxf="1">
    <nc r="G281" t="inlineStr">
      <is>
        <t>Start_section</t>
      </is>
    </nc>
    <odxf>
      <font>
        <sz val="10"/>
        <color auto="1"/>
        <name val="Arial"/>
        <scheme val="none"/>
      </font>
    </odxf>
    <ndxf>
      <font>
        <sz val="10"/>
        <color indexed="8"/>
        <name val="Calibri"/>
        <scheme val="none"/>
      </font>
    </ndxf>
  </rcc>
  <rfmt sheetId="9" s="1" sqref="H273" start="0" length="0">
    <dxf>
      <font>
        <sz val="10"/>
        <color auto="1"/>
        <name val="Calibri"/>
        <scheme val="none"/>
      </font>
    </dxf>
  </rfmt>
  <rfmt sheetId="9" s="1" sqref="I273" start="0" length="0">
    <dxf>
      <font>
        <sz val="10"/>
        <color auto="1"/>
        <name val="Calibri"/>
        <scheme val="none"/>
      </font>
      <alignment vertical="center" readingOrder="0"/>
    </dxf>
  </rfmt>
  <rfmt sheetId="9" s="1" sqref="J273" start="0" length="0">
    <dxf>
      <font>
        <sz val="10"/>
        <color auto="1"/>
        <name val="Calibri"/>
        <scheme val="none"/>
      </font>
      <alignment vertical="center" readingOrder="0"/>
    </dxf>
  </rfmt>
  <rfmt sheetId="9" s="1" sqref="K273" start="0" length="0">
    <dxf>
      <font>
        <sz val="10"/>
        <color auto="1"/>
        <name val="Calibri"/>
        <scheme val="none"/>
      </font>
      <alignment vertical="center" readingOrder="0"/>
    </dxf>
  </rfmt>
  <rfmt sheetId="9" s="1" sqref="L273" start="0" length="0">
    <dxf>
      <font>
        <sz val="10"/>
        <color auto="1"/>
        <name val="Calibri"/>
        <scheme val="none"/>
      </font>
      <alignment vertical="center" readingOrder="0"/>
    </dxf>
  </rfmt>
  <rfmt sheetId="9" s="1" sqref="M273" start="0" length="0">
    <dxf>
      <font>
        <sz val="10"/>
        <color auto="1"/>
        <name val="Calibri"/>
        <scheme val="none"/>
      </font>
      <alignment vertical="center" readingOrder="0"/>
    </dxf>
  </rfmt>
  <rfmt sheetId="9" s="1" sqref="N273" start="0" length="0">
    <dxf>
      <font>
        <sz val="10"/>
        <color auto="1"/>
        <name val="Calibri"/>
        <scheme val="none"/>
      </font>
      <alignment vertical="center" readingOrder="0"/>
    </dxf>
  </rfmt>
  <rfmt sheetId="9" s="1" sqref="O273" start="0" length="0">
    <dxf>
      <font>
        <sz val="10"/>
        <color auto="1"/>
        <name val="Calibri"/>
        <scheme val="none"/>
      </font>
      <alignment horizontal="center" vertical="center" wrapText="1" readingOrder="0"/>
    </dxf>
  </rfmt>
  <rcc rId="4050" sId="9" odxf="1" s="1" dxf="1">
    <nc r="P2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3" start="0" length="0">
    <dxf>
      <font>
        <sz val="10"/>
        <color auto="1"/>
        <name val="Calibri"/>
        <scheme val="none"/>
      </font>
      <alignment vertical="center" readingOrder="0"/>
    </dxf>
  </rfmt>
  <rfmt sheetId="9" s="1" sqref="R273" start="0" length="0">
    <dxf>
      <font>
        <sz val="10"/>
        <color auto="1"/>
        <name val="Calibri"/>
        <scheme val="none"/>
      </font>
      <alignment vertical="center" readingOrder="0"/>
    </dxf>
  </rfmt>
  <rfmt sheetId="9" s="1" sqref="S273" start="0" length="0">
    <dxf>
      <font>
        <sz val="10"/>
        <color auto="1"/>
        <name val="Calibri"/>
        <scheme val="none"/>
      </font>
      <alignment vertical="center" readingOrder="0"/>
    </dxf>
  </rfmt>
  <rfmt sheetId="9" s="1" sqref="T273" start="0" length="0">
    <dxf>
      <font>
        <sz val="10"/>
        <color auto="1"/>
        <name val="Calibri"/>
        <scheme val="none"/>
      </font>
      <alignment vertical="center" readingOrder="0"/>
    </dxf>
  </rfmt>
  <rfmt sheetId="9" s="1" sqref="U273" start="0" length="0">
    <dxf>
      <font>
        <sz val="10"/>
        <color auto="1"/>
        <name val="Calibri"/>
        <scheme val="none"/>
      </font>
      <alignment vertical="center" readingOrder="0"/>
    </dxf>
  </rfmt>
  <rfmt sheetId="9" s="1" sqref="V273" start="0" length="0">
    <dxf>
      <font>
        <sz val="10"/>
        <color auto="1"/>
        <name val="Calibri"/>
        <scheme val="none"/>
      </font>
      <alignment vertical="center" readingOrder="0"/>
    </dxf>
  </rfmt>
  <rfmt sheetId="9" s="1" sqref="W273" start="0" length="0">
    <dxf>
      <font>
        <sz val="10"/>
        <color auto="1"/>
        <name val="Calibri"/>
        <scheme val="none"/>
      </font>
      <alignment vertical="center" readingOrder="0"/>
    </dxf>
  </rfmt>
  <rfmt sheetId="9" s="1" sqref="A281:XFD281" start="0" length="0">
    <dxf>
      <font>
        <sz val="10"/>
        <color auto="1"/>
        <name val="Calibri"/>
        <scheme val="none"/>
      </font>
      <alignment vertical="center" readingOrder="0"/>
    </dxf>
  </rfmt>
  <rcc rId="4051" sId="9" odxf="1" s="1" dxf="1">
    <nc r="A282">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52" sId="9" odxf="1" s="1" dxf="1">
    <nc r="B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3" sId="9" odxf="1" s="1" dxf="1">
    <nc r="C282">
      <v>226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4" sId="9" odxf="1" s="1" dxf="1">
    <nc r="D282" t="inlineStr">
      <is>
        <t>Renal_Failure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55" sId="9" odxf="1" s="1" dxf="1">
    <nc r="E282" t="inlineStr">
      <is>
        <t>Renal failure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56" sId="9" odxf="1" s="1" dxf="1">
    <nc r="F28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7" sId="9" odxf="1" s="1" dxf="1">
    <nc r="G28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58" sId="9" odxf="1" s="1" dxf="1">
    <nc r="H28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4" start="0" length="0">
    <dxf>
      <font>
        <sz val="10"/>
        <color auto="1"/>
        <name val="Calibri"/>
        <scheme val="none"/>
      </font>
      <alignment vertical="center" readingOrder="0"/>
    </dxf>
  </rfmt>
  <rfmt sheetId="9" s="1" sqref="J274" start="0" length="0">
    <dxf>
      <font>
        <sz val="10"/>
        <color auto="1"/>
        <name val="Calibri"/>
        <scheme val="none"/>
      </font>
      <alignment vertical="center" readingOrder="0"/>
    </dxf>
  </rfmt>
  <rfmt sheetId="9" s="1" sqref="K274" start="0" length="0">
    <dxf>
      <font>
        <sz val="10"/>
        <color auto="1"/>
        <name val="Calibri"/>
        <scheme val="none"/>
      </font>
      <alignment vertical="center" readingOrder="0"/>
    </dxf>
  </rfmt>
  <rfmt sheetId="9" s="1" sqref="L274" start="0" length="0">
    <dxf>
      <font>
        <sz val="10"/>
        <color auto="1"/>
        <name val="Calibri"/>
        <scheme val="none"/>
      </font>
      <alignment vertical="center" readingOrder="0"/>
    </dxf>
  </rfmt>
  <rfmt sheetId="9" s="1" sqref="M274" start="0" length="0">
    <dxf>
      <font>
        <sz val="10"/>
        <color auto="1"/>
        <name val="Calibri"/>
        <scheme val="none"/>
      </font>
      <alignment vertical="center" readingOrder="0"/>
    </dxf>
  </rfmt>
  <rcc rId="4059" sId="9" odxf="1" s="1" dxf="1">
    <nc r="N282">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4" start="0" length="0">
    <dxf>
      <font>
        <sz val="10"/>
        <color auto="1"/>
        <name val="Calibri"/>
        <scheme val="none"/>
      </font>
      <alignment horizontal="center" vertical="center" readingOrder="0"/>
    </dxf>
  </rfmt>
  <rcc rId="4060" sId="9" odxf="1" s="1" dxf="1">
    <nc r="P2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4" start="0" length="0">
    <dxf>
      <font>
        <sz val="10"/>
        <color auto="1"/>
        <name val="Calibri"/>
        <scheme val="none"/>
      </font>
      <alignment vertical="center" readingOrder="0"/>
    </dxf>
  </rfmt>
  <rfmt sheetId="9" s="1" sqref="R274" start="0" length="0">
    <dxf>
      <font>
        <sz val="10"/>
        <color auto="1"/>
        <name val="Calibri"/>
        <scheme val="none"/>
      </font>
      <alignment vertical="center" readingOrder="0"/>
    </dxf>
  </rfmt>
  <rfmt sheetId="9" s="1" sqref="S274" start="0" length="0">
    <dxf>
      <font>
        <sz val="10"/>
        <color auto="1"/>
        <name val="Calibri"/>
        <scheme val="none"/>
      </font>
      <alignment vertical="center" readingOrder="0"/>
    </dxf>
  </rfmt>
  <rfmt sheetId="9" s="1" sqref="T274" start="0" length="0">
    <dxf>
      <font>
        <sz val="10"/>
        <color auto="1"/>
        <name val="Calibri"/>
        <scheme val="none"/>
      </font>
      <alignment vertical="center" readingOrder="0"/>
    </dxf>
  </rfmt>
  <rfmt sheetId="9" s="1" sqref="U274" start="0" length="0">
    <dxf>
      <font>
        <sz val="10"/>
        <color auto="1"/>
        <name val="Calibri"/>
        <scheme val="none"/>
      </font>
      <alignment vertical="center" readingOrder="0"/>
    </dxf>
  </rfmt>
  <rfmt sheetId="9" s="1" sqref="V274" start="0" length="0">
    <dxf>
      <font>
        <sz val="10"/>
        <color auto="1"/>
        <name val="Calibri"/>
        <scheme val="none"/>
      </font>
      <alignment vertical="center" readingOrder="0"/>
    </dxf>
  </rfmt>
  <rfmt sheetId="9" s="1" sqref="W274" start="0" length="0">
    <dxf>
      <font>
        <sz val="10"/>
        <color auto="1"/>
        <name val="Calibri"/>
        <scheme val="none"/>
      </font>
      <alignment vertical="center" readingOrder="0"/>
    </dxf>
  </rfmt>
  <rfmt sheetId="9" s="1" sqref="A282:XFD282" start="0" length="0">
    <dxf>
      <font>
        <sz val="10"/>
        <color auto="1"/>
        <name val="Calibri"/>
        <scheme val="none"/>
      </font>
      <alignment vertical="center" readingOrder="0"/>
    </dxf>
  </rfmt>
  <rcc rId="4061" sId="9" odxf="1" s="1" dxf="1">
    <nc r="A283">
      <v>311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62" sId="9" odxf="1" s="1" dxf="1">
    <nc r="B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3" sId="9" odxf="1" s="1" dxf="1">
    <nc r="C283">
      <v>227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4" sId="9" odxf="1" s="1" dxf="1">
    <nc r="D283" t="inlineStr">
      <is>
        <t>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5" sId="9" odxf="1" s="1" dxf="1">
    <nc r="E283" t="inlineStr">
      <is>
        <t>Renal dialysis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66" sId="9" odxf="1" s="1" dxf="1">
    <nc r="F283"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67" sId="9" odxf="1" s="1" dxf="1">
    <nc r="G28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68" sId="9" odxf="1" s="1" dxf="1">
    <nc r="H28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5" start="0" length="0">
    <dxf>
      <font>
        <sz val="10"/>
        <color auto="1"/>
        <name val="Calibri"/>
        <scheme val="none"/>
      </font>
      <alignment vertical="center" readingOrder="0"/>
    </dxf>
  </rfmt>
  <rfmt sheetId="9" s="1" sqref="J275" start="0" length="0">
    <dxf>
      <font>
        <sz val="10"/>
        <color auto="1"/>
        <name val="Calibri"/>
        <scheme val="none"/>
      </font>
      <alignment vertical="center" readingOrder="0"/>
    </dxf>
  </rfmt>
  <rfmt sheetId="9" s="1" sqref="K275" start="0" length="0">
    <dxf>
      <font>
        <sz val="10"/>
        <color auto="1"/>
        <name val="Calibri"/>
        <scheme val="none"/>
      </font>
      <alignment vertical="center" readingOrder="0"/>
    </dxf>
  </rfmt>
  <rfmt sheetId="9" s="1" sqref="L275" start="0" length="0">
    <dxf>
      <font>
        <sz val="10"/>
        <color auto="1"/>
        <name val="Calibri"/>
        <scheme val="none"/>
      </font>
      <alignment vertical="center" readingOrder="0"/>
    </dxf>
  </rfmt>
  <rfmt sheetId="9" s="1" sqref="M275" start="0" length="0">
    <dxf>
      <font>
        <sz val="10"/>
        <color auto="1"/>
        <name val="Calibri"/>
        <scheme val="none"/>
      </font>
      <alignment vertical="center" readingOrder="0"/>
    </dxf>
  </rfmt>
  <rcc rId="4069" sId="9" odxf="1" s="1" dxf="1">
    <nc r="N283">
      <v>246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5" start="0" length="0">
    <dxf>
      <font>
        <sz val="10"/>
        <color indexed="8"/>
        <name val="Calibri"/>
        <scheme val="none"/>
      </font>
      <alignment horizontal="center" readingOrder="0"/>
    </dxf>
  </rfmt>
  <rcc rId="4070" sId="9" odxf="1" s="1" dxf="1">
    <nc r="P2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5" start="0" length="0">
    <dxf>
      <font>
        <sz val="10"/>
        <color auto="1"/>
        <name val="Calibri"/>
        <scheme val="none"/>
      </font>
      <alignment vertical="center" readingOrder="0"/>
    </dxf>
  </rfmt>
  <rfmt sheetId="9" s="1" sqref="R275" start="0" length="0">
    <dxf>
      <font>
        <sz val="10"/>
        <color auto="1"/>
        <name val="Calibri"/>
        <scheme val="none"/>
      </font>
      <alignment vertical="center" readingOrder="0"/>
    </dxf>
  </rfmt>
  <rfmt sheetId="9" s="1" sqref="S275" start="0" length="0">
    <dxf>
      <font>
        <sz val="10"/>
        <color auto="1"/>
        <name val="Calibri"/>
        <scheme val="none"/>
      </font>
      <alignment vertical="center" readingOrder="0"/>
    </dxf>
  </rfmt>
  <rfmt sheetId="9" s="1" sqref="T275" start="0" length="0">
    <dxf>
      <font>
        <sz val="10"/>
        <color auto="1"/>
        <name val="Calibri"/>
        <scheme val="none"/>
      </font>
      <alignment vertical="center" readingOrder="0"/>
    </dxf>
  </rfmt>
  <rfmt sheetId="9" s="1" sqref="U275" start="0" length="0">
    <dxf>
      <font>
        <sz val="10"/>
        <color auto="1"/>
        <name val="Calibri"/>
        <scheme val="none"/>
      </font>
      <alignment vertical="center" readingOrder="0"/>
    </dxf>
  </rfmt>
  <rfmt sheetId="9" s="1" sqref="V275" start="0" length="0">
    <dxf>
      <font>
        <sz val="10"/>
        <color auto="1"/>
        <name val="Calibri"/>
        <scheme val="none"/>
      </font>
      <alignment vertical="center" readingOrder="0"/>
    </dxf>
  </rfmt>
  <rfmt sheetId="9" s="1" sqref="W275" start="0" length="0">
    <dxf>
      <font>
        <sz val="10"/>
        <color auto="1"/>
        <name val="Calibri"/>
        <scheme val="none"/>
      </font>
      <alignment vertical="center" readingOrder="0"/>
    </dxf>
  </rfmt>
  <rfmt sheetId="9" s="1" sqref="A283:XFD283" start="0" length="0">
    <dxf>
      <font>
        <sz val="10"/>
        <color auto="1"/>
        <name val="Calibri"/>
        <scheme val="none"/>
      </font>
      <alignment vertical="center" readingOrder="0"/>
    </dxf>
  </rfmt>
  <rcc rId="4071" sId="9" odxf="1" s="1" dxf="1">
    <nc r="A284">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72" sId="9" odxf="1" s="1" dxf="1">
    <nc r="B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3" sId="9" odxf="1" s="1" dxf="1">
    <nc r="C284">
      <v>228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4" sId="9" odxf="1" s="1" dxf="1">
    <nc r="D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5" sId="9" odxf="1" s="1" dxf="1">
    <nc r="E284" t="inlineStr">
      <is>
        <t>Dialysis 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76" sId="9" odxf="1" s="1" dxf="1">
    <nc r="F284" t="inlineStr">
      <is>
        <t>Dialysis=Yes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77" sId="9" odxf="1" s="1" dxf="1">
    <nc r="G28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78" sId="9" odxf="1" s="1" dxf="1">
    <nc r="H284" t="inlineStr">
      <is>
        <t>Dialysis_type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6" start="0" length="0">
    <dxf>
      <font>
        <sz val="10"/>
        <color auto="1"/>
        <name val="Calibri"/>
        <scheme val="none"/>
      </font>
      <alignment vertical="center" readingOrder="0"/>
    </dxf>
  </rfmt>
  <rfmt sheetId="9" s="1" sqref="J276" start="0" length="0">
    <dxf>
      <font>
        <sz val="10"/>
        <color auto="1"/>
        <name val="Calibri"/>
        <scheme val="none"/>
      </font>
      <alignment vertical="center" readingOrder="0"/>
    </dxf>
  </rfmt>
  <rfmt sheetId="9" s="1" sqref="K276" start="0" length="0">
    <dxf>
      <font>
        <sz val="10"/>
        <color auto="1"/>
        <name val="Calibri"/>
        <scheme val="none"/>
      </font>
      <alignment vertical="center" readingOrder="0"/>
    </dxf>
  </rfmt>
  <rfmt sheetId="9" s="1" sqref="L276" start="0" length="0">
    <dxf>
      <font>
        <sz val="10"/>
        <color auto="1"/>
        <name val="Calibri"/>
        <scheme val="none"/>
      </font>
      <alignment vertical="center" readingOrder="0"/>
    </dxf>
  </rfmt>
  <rfmt sheetId="9" s="1" sqref="M276" start="0" length="0">
    <dxf>
      <font>
        <sz val="10"/>
        <color auto="1"/>
        <name val="Calibri"/>
        <scheme val="none"/>
      </font>
      <alignment vertical="center" readingOrder="0"/>
    </dxf>
  </rfmt>
  <rcc rId="4079" sId="9" odxf="1" s="1" dxf="1">
    <nc r="N284">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6" start="0" length="0">
    <dxf>
      <font>
        <sz val="10"/>
        <color indexed="8"/>
        <name val="Calibri"/>
        <scheme val="none"/>
      </font>
      <alignment horizontal="center" readingOrder="0"/>
    </dxf>
  </rfmt>
  <rcc rId="4080" sId="9" odxf="1" s="1" dxf="1">
    <nc r="P2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6" start="0" length="0">
    <dxf>
      <font>
        <sz val="10"/>
        <color auto="1"/>
        <name val="Calibri"/>
        <scheme val="none"/>
      </font>
      <alignment vertical="center" readingOrder="0"/>
    </dxf>
  </rfmt>
  <rfmt sheetId="9" s="1" sqref="R276" start="0" length="0">
    <dxf>
      <font>
        <sz val="10"/>
        <color auto="1"/>
        <name val="Calibri"/>
        <scheme val="none"/>
      </font>
      <alignment vertical="center" readingOrder="0"/>
    </dxf>
  </rfmt>
  <rfmt sheetId="9" s="1" sqref="S276" start="0" length="0">
    <dxf>
      <font>
        <sz val="10"/>
        <color auto="1"/>
        <name val="Calibri"/>
        <scheme val="none"/>
      </font>
      <alignment vertical="center" readingOrder="0"/>
    </dxf>
  </rfmt>
  <rfmt sheetId="9" s="1" sqref="T276" start="0" length="0">
    <dxf>
      <font>
        <sz val="10"/>
        <color auto="1"/>
        <name val="Calibri"/>
        <scheme val="none"/>
      </font>
      <alignment vertical="center" readingOrder="0"/>
    </dxf>
  </rfmt>
  <rfmt sheetId="9" s="1" sqref="U276" start="0" length="0">
    <dxf>
      <font>
        <sz val="10"/>
        <color auto="1"/>
        <name val="Calibri"/>
        <scheme val="none"/>
      </font>
      <alignment vertical="center" readingOrder="0"/>
    </dxf>
  </rfmt>
  <rfmt sheetId="9" s="1" sqref="V276" start="0" length="0">
    <dxf>
      <font>
        <sz val="10"/>
        <color auto="1"/>
        <name val="Calibri"/>
        <scheme val="none"/>
      </font>
      <alignment vertical="center" readingOrder="0"/>
    </dxf>
  </rfmt>
  <rfmt sheetId="9" s="1" sqref="W276" start="0" length="0">
    <dxf>
      <font>
        <sz val="10"/>
        <color auto="1"/>
        <name val="Calibri"/>
        <scheme val="none"/>
      </font>
      <alignment vertical="center" readingOrder="0"/>
    </dxf>
  </rfmt>
  <rfmt sheetId="9" s="1" sqref="A284:XFD284" start="0" length="0">
    <dxf>
      <font>
        <sz val="10"/>
        <color auto="1"/>
        <name val="Calibri"/>
        <scheme val="none"/>
      </font>
      <alignment vertical="center" readingOrder="0"/>
    </dxf>
  </rfmt>
  <rcc rId="4081" sId="9" odxf="1" s="1" dxf="1">
    <nc r="A285">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82" sId="9" odxf="1" s="1" dxf="1">
    <nc r="B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3" sId="9" odxf="1" s="1" dxf="1">
    <nc r="C285">
      <v>229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4" sId="9" odxf="1" s="1" dxf="1">
    <nc r="D285"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5" sId="9" odxf="1" s="1" dxf="1">
    <nc r="E285"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86" sId="9" odxf="1" s="1" dxf="1">
    <nc r="F285" t="inlineStr">
      <is>
        <t>Renal_Failure=Yes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87" sId="9" odxf="1" s="1" dxf="1">
    <nc r="G2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088" sId="9" odxf="1" s="1" dxf="1">
    <nc r="H2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7" start="0" length="0">
    <dxf>
      <font>
        <sz val="10"/>
        <color auto="1"/>
        <name val="Calibri"/>
        <scheme val="none"/>
      </font>
      <alignment vertical="center" readingOrder="0"/>
    </dxf>
  </rfmt>
  <rcc rId="4089" sId="9" odxf="1" s="1" dxf="1">
    <nc r="J2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0" sId="9" odxf="1" s="1" dxf="1">
    <nc r="K28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77" start="0" length="0">
    <dxf>
      <font>
        <sz val="10"/>
        <color auto="1"/>
        <name val="Calibri"/>
        <scheme val="none"/>
      </font>
      <alignment vertical="center" readingOrder="0"/>
    </dxf>
  </rfmt>
  <rfmt sheetId="9" s="1" sqref="M277" start="0" length="0">
    <dxf>
      <font>
        <sz val="10"/>
        <color auto="1"/>
        <name val="Calibri"/>
        <scheme val="none"/>
      </font>
      <alignment vertical="center" readingOrder="0"/>
    </dxf>
  </rfmt>
  <rcc rId="4091" sId="9" odxf="1" s="1" dxf="1">
    <nc r="N285">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7" start="0" length="0">
    <dxf>
      <font>
        <sz val="10"/>
        <color auto="1"/>
        <name val="Calibri"/>
        <scheme val="none"/>
      </font>
      <alignment horizontal="center" vertical="center" readingOrder="0"/>
    </dxf>
  </rfmt>
  <rcc rId="4092" sId="9" odxf="1" s="1" dxf="1">
    <nc r="P2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7" start="0" length="0">
    <dxf>
      <font>
        <sz val="10"/>
        <color auto="1"/>
        <name val="Calibri"/>
        <scheme val="none"/>
      </font>
      <alignment vertical="center" readingOrder="0"/>
    </dxf>
  </rfmt>
  <rfmt sheetId="9" s="1" sqref="R277" start="0" length="0">
    <dxf>
      <font>
        <sz val="10"/>
        <color auto="1"/>
        <name val="Calibri"/>
        <scheme val="none"/>
      </font>
      <alignment vertical="center" readingOrder="0"/>
    </dxf>
  </rfmt>
  <rfmt sheetId="9" s="1" sqref="S277" start="0" length="0">
    <dxf>
      <font>
        <sz val="10"/>
        <color auto="1"/>
        <name val="Calibri"/>
        <scheme val="none"/>
      </font>
      <alignment vertical="center" readingOrder="0"/>
    </dxf>
  </rfmt>
  <rfmt sheetId="9" s="1" sqref="T277" start="0" length="0">
    <dxf>
      <font>
        <sz val="10"/>
        <color auto="1"/>
        <name val="Calibri"/>
        <scheme val="none"/>
      </font>
      <alignment vertical="center" readingOrder="0"/>
    </dxf>
  </rfmt>
  <rfmt sheetId="9" s="1" sqref="U277" start="0" length="0">
    <dxf>
      <font>
        <sz val="10"/>
        <color auto="1"/>
        <name val="Calibri"/>
        <scheme val="none"/>
      </font>
      <alignment vertical="center" readingOrder="0"/>
    </dxf>
  </rfmt>
  <rfmt sheetId="9" s="1" sqref="V277" start="0" length="0">
    <dxf>
      <font>
        <sz val="10"/>
        <color auto="1"/>
        <name val="Calibri"/>
        <scheme val="none"/>
      </font>
      <alignment vertical="center" readingOrder="0"/>
    </dxf>
  </rfmt>
  <rfmt sheetId="9" s="1" sqref="W277" start="0" length="0">
    <dxf>
      <font>
        <sz val="10"/>
        <color auto="1"/>
        <name val="Calibri"/>
        <scheme val="none"/>
      </font>
      <alignment vertical="center" readingOrder="0"/>
    </dxf>
  </rfmt>
  <rfmt sheetId="9" s="1" sqref="A285:XFD285" start="0" length="0">
    <dxf>
      <font>
        <sz val="10"/>
        <color auto="1"/>
        <name val="Calibri"/>
        <scheme val="none"/>
      </font>
      <alignment vertical="center" readingOrder="0"/>
    </dxf>
  </rfmt>
  <rcc rId="4093" sId="9" odxf="1" s="1" dxf="1">
    <nc r="A286">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094" sId="9" odxf="1" s="1" dxf="1">
    <nc r="B286" t="inlineStr">
      <is>
        <t>Fluid 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5" sId="9" odxf="1" s="1" dxf="1">
    <nc r="C286">
      <v>230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6" sId="9" odxf="1" s="1" dxf="1">
    <nc r="D286" t="inlineStr">
      <is>
        <t>Fluid_Restriction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7" sId="9" odxf="1" s="1" dxf="1">
    <nc r="E286" t="inlineStr">
      <is>
        <t>Fluid restriction volume (ml)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098" sId="9" odxf="1" s="1" dxf="1">
    <nc r="F286" t="inlineStr">
      <is>
        <t>Renal_Failure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099" sId="9" odxf="1" s="1" dxf="1">
    <nc r="G28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78" start="0" length="0">
    <dxf>
      <font>
        <sz val="10"/>
        <color auto="1"/>
        <name val="Calibri"/>
        <scheme val="none"/>
      </font>
      <alignment vertical="center" readingOrder="0"/>
    </dxf>
  </rfmt>
  <rfmt sheetId="9" s="1" sqref="I278" start="0" length="0">
    <dxf>
      <font>
        <sz val="10"/>
        <color auto="1"/>
        <name val="Calibri"/>
        <scheme val="none"/>
      </font>
      <alignment vertical="center" readingOrder="0"/>
    </dxf>
  </rfmt>
  <rfmt sheetId="9" s="1" sqref="J278" start="0" length="0">
    <dxf>
      <font>
        <sz val="10"/>
        <color auto="1"/>
        <name val="Calibri"/>
        <scheme val="none"/>
      </font>
      <alignment vertical="center" readingOrder="0"/>
    </dxf>
  </rfmt>
  <rfmt sheetId="9" s="1" sqref="K278" start="0" length="0">
    <dxf>
      <font>
        <sz val="10"/>
        <color auto="1"/>
        <name val="Calibri"/>
        <scheme val="none"/>
      </font>
      <alignment vertical="center" readingOrder="0"/>
    </dxf>
  </rfmt>
  <rfmt sheetId="9" s="1" sqref="L278" start="0" length="0">
    <dxf>
      <font>
        <sz val="10"/>
        <color auto="1"/>
        <name val="Calibri"/>
        <scheme val="none"/>
      </font>
      <alignment vertical="center" readingOrder="0"/>
    </dxf>
  </rfmt>
  <rfmt sheetId="9" s="1" sqref="M278" start="0" length="0">
    <dxf>
      <font>
        <sz val="10"/>
        <color auto="1"/>
        <name val="Calibri"/>
        <scheme val="none"/>
      </font>
      <alignment vertical="center" readingOrder="0"/>
    </dxf>
  </rfmt>
  <rcc rId="4100" sId="9" odxf="1" s="1" dxf="1">
    <nc r="N286">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8" start="0" length="0">
    <dxf>
      <font>
        <sz val="10"/>
        <color auto="1"/>
        <name val="Calibri"/>
        <scheme val="none"/>
      </font>
      <alignment horizontal="center" vertical="center" readingOrder="0"/>
    </dxf>
  </rfmt>
  <rcc rId="4101" sId="9" odxf="1" s="1" dxf="1">
    <nc r="P2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8" start="0" length="0">
    <dxf>
      <font>
        <sz val="10"/>
        <color auto="1"/>
        <name val="Calibri"/>
        <scheme val="none"/>
      </font>
      <alignment vertical="center" readingOrder="0"/>
    </dxf>
  </rfmt>
  <rfmt sheetId="9" s="1" sqref="R278" start="0" length="0">
    <dxf>
      <font>
        <sz val="10"/>
        <color auto="1"/>
        <name val="Calibri"/>
        <scheme val="none"/>
      </font>
      <alignment vertical="center" readingOrder="0"/>
    </dxf>
  </rfmt>
  <rfmt sheetId="9" s="1" sqref="S278" start="0" length="0">
    <dxf>
      <font>
        <sz val="10"/>
        <color auto="1"/>
        <name val="Calibri"/>
        <scheme val="none"/>
      </font>
      <alignment vertical="center" readingOrder="0"/>
    </dxf>
  </rfmt>
  <rfmt sheetId="9" s="1" sqref="T278" start="0" length="0">
    <dxf>
      <font>
        <sz val="10"/>
        <color auto="1"/>
        <name val="Calibri"/>
        <scheme val="none"/>
      </font>
      <alignment vertical="center" readingOrder="0"/>
    </dxf>
  </rfmt>
  <rfmt sheetId="9" s="1" sqref="U278" start="0" length="0">
    <dxf>
      <font>
        <sz val="10"/>
        <color auto="1"/>
        <name val="Calibri"/>
        <scheme val="none"/>
      </font>
      <alignment vertical="center" readingOrder="0"/>
    </dxf>
  </rfmt>
  <rfmt sheetId="9" s="1" sqref="V278" start="0" length="0">
    <dxf>
      <font>
        <sz val="10"/>
        <color auto="1"/>
        <name val="Calibri"/>
        <scheme val="none"/>
      </font>
      <alignment vertical="center" readingOrder="0"/>
    </dxf>
  </rfmt>
  <rfmt sheetId="9" s="1" sqref="W278" start="0" length="0">
    <dxf>
      <font>
        <sz val="10"/>
        <color auto="1"/>
        <name val="Calibri"/>
        <scheme val="none"/>
      </font>
      <alignment vertical="center" readingOrder="0"/>
    </dxf>
  </rfmt>
  <rfmt sheetId="9" s="1" sqref="A286:XFD286" start="0" length="0">
    <dxf>
      <font>
        <sz val="10"/>
        <color auto="1"/>
        <name val="Calibri"/>
        <scheme val="none"/>
      </font>
      <alignment vertical="center" readingOrder="0"/>
    </dxf>
  </rfmt>
  <rcc rId="4102" sId="9" odxf="1" s="1" dxf="1">
    <nc r="A287">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03" sId="9" odxf="1" s="1" dxf="1">
    <nc r="B287" t="inlineStr">
      <is>
        <t>Other renal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4" sId="9" odxf="1" s="1" dxf="1">
    <nc r="C287">
      <v>231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5" sId="9" odxf="1" s="1" dxf="1">
    <nc r="D287" t="inlineStr">
      <is>
        <t>Renal_Other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06" sId="9" odxf="1" s="1" dxf="1">
    <nc r="E287" t="inlineStr">
      <is>
        <t>Other renal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07" sId="9" odxf="1" s="1" dxf="1">
    <nc r="F28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8" sId="9" odxf="1" s="1" dxf="1">
    <nc r="G28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09" sId="9" odxf="1" s="1" dxf="1">
    <nc r="H28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79" start="0" length="0">
    <dxf>
      <font>
        <sz val="10"/>
        <color auto="1"/>
        <name val="Calibri"/>
        <scheme val="none"/>
      </font>
      <alignment vertical="center" readingOrder="0"/>
    </dxf>
  </rfmt>
  <rcc rId="4110" sId="9" odxf="1" s="1" dxf="1">
    <nc r="J28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11" sId="9" odxf="1" s="1" dxf="1">
    <nc r="K28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79" start="0" length="0">
    <dxf>
      <font>
        <sz val="10"/>
        <color indexed="8"/>
        <name val="Calibri"/>
        <scheme val="none"/>
      </font>
    </dxf>
  </rfmt>
  <rfmt sheetId="9" s="1" sqref="M279" start="0" length="0">
    <dxf>
      <font>
        <sz val="10"/>
        <color indexed="8"/>
        <name val="Calibri"/>
        <scheme val="none"/>
      </font>
    </dxf>
  </rfmt>
  <rcc rId="4112" sId="9" odxf="1" s="1" dxf="1">
    <nc r="N287">
      <v>249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79" start="0" length="0">
    <dxf>
      <font>
        <sz val="10"/>
        <color auto="1"/>
        <name val="Calibri"/>
        <scheme val="none"/>
      </font>
      <alignment horizontal="center" vertical="center" readingOrder="0"/>
    </dxf>
  </rfmt>
  <rcc rId="4113" sId="9" odxf="1" s="1" dxf="1">
    <nc r="P2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79" start="0" length="0">
    <dxf>
      <font>
        <sz val="10"/>
        <color auto="1"/>
        <name val="Calibri"/>
        <scheme val="none"/>
      </font>
      <alignment vertical="center" readingOrder="0"/>
    </dxf>
  </rfmt>
  <rfmt sheetId="9" s="1" sqref="R279" start="0" length="0">
    <dxf>
      <font>
        <sz val="10"/>
        <color auto="1"/>
        <name val="Calibri"/>
        <scheme val="none"/>
      </font>
      <alignment vertical="center" readingOrder="0"/>
    </dxf>
  </rfmt>
  <rfmt sheetId="9" s="1" sqref="S279" start="0" length="0">
    <dxf>
      <font>
        <sz val="10"/>
        <color auto="1"/>
        <name val="Calibri"/>
        <scheme val="none"/>
      </font>
      <alignment vertical="center" readingOrder="0"/>
    </dxf>
  </rfmt>
  <rfmt sheetId="9" s="1" sqref="T279" start="0" length="0">
    <dxf>
      <font>
        <sz val="10"/>
        <color auto="1"/>
        <name val="Calibri"/>
        <scheme val="none"/>
      </font>
      <alignment vertical="center" readingOrder="0"/>
    </dxf>
  </rfmt>
  <rfmt sheetId="9" s="1" sqref="U279" start="0" length="0">
    <dxf>
      <font>
        <sz val="10"/>
        <color auto="1"/>
        <name val="Calibri"/>
        <scheme val="none"/>
      </font>
      <alignment vertical="center" readingOrder="0"/>
    </dxf>
  </rfmt>
  <rfmt sheetId="9" s="1" sqref="V279" start="0" length="0">
    <dxf>
      <font>
        <sz val="10"/>
        <color auto="1"/>
        <name val="Calibri"/>
        <scheme val="none"/>
      </font>
      <alignment vertical="center" readingOrder="0"/>
    </dxf>
  </rfmt>
  <rfmt sheetId="9" s="1" sqref="W279" start="0" length="0">
    <dxf>
      <font>
        <sz val="10"/>
        <color auto="1"/>
        <name val="Calibri"/>
        <scheme val="none"/>
      </font>
      <alignment vertical="center" readingOrder="0"/>
    </dxf>
  </rfmt>
  <rfmt sheetId="9" s="1" sqref="A287:XFD287" start="0" length="0">
    <dxf>
      <font>
        <sz val="10"/>
        <color auto="1"/>
        <name val="Calibri"/>
        <scheme val="none"/>
      </font>
      <alignment vertical="center" readingOrder="0"/>
    </dxf>
  </rfmt>
  <rcc rId="4114" sId="9" odxf="1" s="1" dxf="1">
    <nc r="A288">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0" start="0" length="0">
    <dxf>
      <font>
        <sz val="10"/>
        <color auto="1"/>
        <name val="Calibri"/>
        <scheme val="none"/>
      </font>
      <alignment vertical="center" readingOrder="0"/>
    </dxf>
  </rfmt>
  <rcc rId="4115" sId="9" odxf="1" s="1" dxf="1">
    <nc r="C288">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0" start="0" length="0">
    <dxf>
      <font>
        <sz val="10"/>
        <color auto="1"/>
        <name val="Calibri"/>
        <scheme val="none"/>
      </font>
      <alignment vertical="center" readingOrder="0"/>
    </dxf>
  </rfmt>
  <rcc rId="4116" sId="9" odxf="1" s="1" dxf="1">
    <nc r="E288" t="inlineStr">
      <is>
        <t>Renal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0" start="0" length="0">
    <dxf>
      <font>
        <sz val="10"/>
        <color indexed="8"/>
        <name val="Calibri"/>
        <scheme val="none"/>
      </font>
    </dxf>
  </rfmt>
  <rcc rId="4117" sId="9" odxf="1" dxf="1">
    <nc r="G288" t="inlineStr">
      <is>
        <t>End_section</t>
      </is>
    </nc>
    <odxf>
      <font>
        <sz val="10"/>
        <color auto="1"/>
        <name val="Arial"/>
        <scheme val="none"/>
      </font>
    </odxf>
    <ndxf>
      <font>
        <sz val="10"/>
        <color indexed="8"/>
        <name val="Calibri"/>
        <scheme val="none"/>
      </font>
    </ndxf>
  </rcc>
  <rfmt sheetId="9" s="1" sqref="H280" start="0" length="0">
    <dxf>
      <font>
        <sz val="10"/>
        <color indexed="8"/>
        <name val="Calibri"/>
        <scheme val="none"/>
      </font>
    </dxf>
  </rfmt>
  <rfmt sheetId="9" s="1" sqref="I280" start="0" length="0">
    <dxf>
      <font>
        <sz val="10"/>
        <color auto="1"/>
        <name val="Calibri"/>
        <scheme val="none"/>
      </font>
      <alignment vertical="center" readingOrder="0"/>
    </dxf>
  </rfmt>
  <rfmt sheetId="9" s="1" sqref="J280" start="0" length="0">
    <dxf>
      <font>
        <sz val="10"/>
        <color indexed="8"/>
        <name val="Calibri"/>
        <scheme val="none"/>
      </font>
    </dxf>
  </rfmt>
  <rfmt sheetId="9" s="1" sqref="K280" start="0" length="0">
    <dxf>
      <font>
        <sz val="10"/>
        <color indexed="8"/>
        <name val="Calibri"/>
        <scheme val="none"/>
      </font>
    </dxf>
  </rfmt>
  <rfmt sheetId="9" s="1" sqref="L280" start="0" length="0">
    <dxf>
      <font>
        <sz val="10"/>
        <color indexed="8"/>
        <name val="Calibri"/>
        <scheme val="none"/>
      </font>
    </dxf>
  </rfmt>
  <rfmt sheetId="9" s="1" sqref="M280" start="0" length="0">
    <dxf>
      <font>
        <sz val="10"/>
        <color indexed="8"/>
        <name val="Calibri"/>
        <scheme val="none"/>
      </font>
    </dxf>
  </rfmt>
  <rfmt sheetId="9" s="1" sqref="N280" start="0" length="0">
    <dxf>
      <font>
        <sz val="10"/>
        <color auto="1"/>
        <name val="Calibri"/>
        <scheme val="none"/>
      </font>
      <alignment vertical="center" readingOrder="0"/>
    </dxf>
  </rfmt>
  <rfmt sheetId="9" s="1" sqref="O280" start="0" length="0">
    <dxf>
      <font>
        <sz val="10"/>
        <color auto="1"/>
        <name val="Calibri"/>
        <scheme val="none"/>
      </font>
      <alignment horizontal="center" vertical="center" readingOrder="0"/>
    </dxf>
  </rfmt>
  <rcc rId="4118" sId="9" odxf="1" s="1" dxf="1">
    <nc r="P2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0" start="0" length="0">
    <dxf>
      <font>
        <sz val="10"/>
        <color auto="1"/>
        <name val="Calibri"/>
        <scheme val="none"/>
      </font>
      <alignment vertical="center" readingOrder="0"/>
    </dxf>
  </rfmt>
  <rfmt sheetId="9" s="1" sqref="R280" start="0" length="0">
    <dxf>
      <font>
        <sz val="10"/>
        <color auto="1"/>
        <name val="Calibri"/>
        <scheme val="none"/>
      </font>
      <alignment vertical="center" readingOrder="0"/>
    </dxf>
  </rfmt>
  <rfmt sheetId="9" s="1" sqref="S280" start="0" length="0">
    <dxf>
      <font>
        <sz val="10"/>
        <color auto="1"/>
        <name val="Calibri"/>
        <scheme val="none"/>
      </font>
      <alignment vertical="center" readingOrder="0"/>
    </dxf>
  </rfmt>
  <rfmt sheetId="9" s="1" sqref="T280" start="0" length="0">
    <dxf>
      <font>
        <sz val="10"/>
        <color auto="1"/>
        <name val="Calibri"/>
        <scheme val="none"/>
      </font>
      <alignment vertical="center" readingOrder="0"/>
    </dxf>
  </rfmt>
  <rfmt sheetId="9" s="1" sqref="U280" start="0" length="0">
    <dxf>
      <font>
        <sz val="10"/>
        <color auto="1"/>
        <name val="Calibri"/>
        <scheme val="none"/>
      </font>
      <alignment vertical="center" readingOrder="0"/>
    </dxf>
  </rfmt>
  <rfmt sheetId="9" s="1" sqref="V280" start="0" length="0">
    <dxf>
      <font>
        <sz val="10"/>
        <color auto="1"/>
        <name val="Calibri"/>
        <scheme val="none"/>
      </font>
      <alignment vertical="center" readingOrder="0"/>
    </dxf>
  </rfmt>
  <rfmt sheetId="9" s="1" sqref="W280" start="0" length="0">
    <dxf>
      <font>
        <sz val="10"/>
        <color auto="1"/>
        <name val="Calibri"/>
        <scheme val="none"/>
      </font>
      <alignment vertical="center" readingOrder="0"/>
    </dxf>
  </rfmt>
  <rfmt sheetId="9" s="1" sqref="A288:XFD288" start="0" length="0">
    <dxf>
      <font>
        <sz val="10"/>
        <color auto="1"/>
        <name val="Calibri"/>
        <scheme val="none"/>
      </font>
      <alignment vertical="center" readingOrder="0"/>
    </dxf>
  </rfmt>
  <rcc rId="4119" sId="9" odxf="1" s="1" dxf="1">
    <nc r="A289">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1" start="0" length="0">
    <dxf>
      <font>
        <sz val="10"/>
        <color auto="1"/>
        <name val="Calibri"/>
        <scheme val="none"/>
      </font>
      <alignment vertical="center" readingOrder="0"/>
    </dxf>
  </rfmt>
  <rcc rId="4120" sId="9" odxf="1" s="1" dxf="1">
    <nc r="C289">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1" start="0" length="0">
    <dxf>
      <font>
        <sz val="10"/>
        <color auto="1"/>
        <name val="Calibri"/>
        <scheme val="none"/>
      </font>
      <alignment vertical="center" readingOrder="0"/>
    </dxf>
  </rfmt>
  <rcc rId="4121" sId="9" odxf="1" s="1" dxf="1">
    <nc r="E289"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81" start="0" length="0">
    <dxf>
      <font>
        <sz val="10"/>
        <color indexed="8"/>
        <name val="Calibri"/>
        <scheme val="none"/>
      </font>
    </dxf>
  </rfmt>
  <rcc rId="4122" sId="9" odxf="1" dxf="1">
    <nc r="G289" t="inlineStr">
      <is>
        <t>Start_section</t>
      </is>
    </nc>
    <odxf>
      <font>
        <sz val="10"/>
        <color auto="1"/>
        <name val="Arial"/>
        <scheme val="none"/>
      </font>
    </odxf>
    <ndxf>
      <font>
        <sz val="10"/>
        <color indexed="8"/>
        <name val="Calibri"/>
        <scheme val="none"/>
      </font>
    </ndxf>
  </rcc>
  <rfmt sheetId="9" s="1" sqref="H281" start="0" length="0">
    <dxf>
      <font>
        <sz val="10"/>
        <color indexed="8"/>
        <name val="Calibri"/>
        <scheme val="none"/>
      </font>
    </dxf>
  </rfmt>
  <rfmt sheetId="9" s="1" sqref="I281" start="0" length="0">
    <dxf>
      <font>
        <sz val="10"/>
        <color auto="1"/>
        <name val="Calibri"/>
        <scheme val="none"/>
      </font>
      <alignment vertical="center" readingOrder="0"/>
    </dxf>
  </rfmt>
  <rfmt sheetId="9" s="1" sqref="J281" start="0" length="0">
    <dxf>
      <font>
        <sz val="10"/>
        <color indexed="8"/>
        <name val="Calibri"/>
        <scheme val="none"/>
      </font>
    </dxf>
  </rfmt>
  <rfmt sheetId="9" s="1" sqref="K281" start="0" length="0">
    <dxf>
      <font>
        <sz val="10"/>
        <color indexed="8"/>
        <name val="Calibri"/>
        <scheme val="none"/>
      </font>
    </dxf>
  </rfmt>
  <rfmt sheetId="9" s="1" sqref="L281" start="0" length="0">
    <dxf>
      <font>
        <sz val="10"/>
        <color indexed="8"/>
        <name val="Calibri"/>
        <scheme val="none"/>
      </font>
    </dxf>
  </rfmt>
  <rfmt sheetId="9" s="1" sqref="M281" start="0" length="0">
    <dxf>
      <font>
        <sz val="10"/>
        <color indexed="8"/>
        <name val="Calibri"/>
        <scheme val="none"/>
      </font>
    </dxf>
  </rfmt>
  <rfmt sheetId="9" s="1" sqref="N281" start="0" length="0">
    <dxf>
      <font>
        <sz val="10"/>
        <color auto="1"/>
        <name val="Calibri"/>
        <scheme val="none"/>
      </font>
      <alignment vertical="center" readingOrder="0"/>
    </dxf>
  </rfmt>
  <rfmt sheetId="9" s="1" sqref="O281" start="0" length="0">
    <dxf>
      <font>
        <sz val="10"/>
        <color auto="1"/>
        <name val="Calibri"/>
        <scheme val="none"/>
      </font>
      <alignment horizontal="center" vertical="center" readingOrder="0"/>
    </dxf>
  </rfmt>
  <rcc rId="4123" sId="9" odxf="1" s="1" dxf="1">
    <nc r="P2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1" start="0" length="0">
    <dxf>
      <font>
        <sz val="10"/>
        <color auto="1"/>
        <name val="Calibri"/>
        <scheme val="none"/>
      </font>
      <alignment vertical="center" readingOrder="0"/>
    </dxf>
  </rfmt>
  <rfmt sheetId="9" s="1" sqref="R281" start="0" length="0">
    <dxf>
      <font>
        <sz val="10"/>
        <color auto="1"/>
        <name val="Calibri"/>
        <scheme val="none"/>
      </font>
      <alignment vertical="center" readingOrder="0"/>
    </dxf>
  </rfmt>
  <rfmt sheetId="9" s="1" sqref="S281" start="0" length="0">
    <dxf>
      <font>
        <sz val="10"/>
        <color auto="1"/>
        <name val="Calibri"/>
        <scheme val="none"/>
      </font>
      <alignment vertical="center" readingOrder="0"/>
    </dxf>
  </rfmt>
  <rfmt sheetId="9" s="1" sqref="T281" start="0" length="0">
    <dxf>
      <font>
        <sz val="10"/>
        <color auto="1"/>
        <name val="Calibri"/>
        <scheme val="none"/>
      </font>
      <alignment vertical="center" readingOrder="0"/>
    </dxf>
  </rfmt>
  <rfmt sheetId="9" s="1" sqref="U281" start="0" length="0">
    <dxf>
      <font>
        <sz val="10"/>
        <color auto="1"/>
        <name val="Calibri"/>
        <scheme val="none"/>
      </font>
      <alignment vertical="center" readingOrder="0"/>
    </dxf>
  </rfmt>
  <rfmt sheetId="9" s="1" sqref="V281" start="0" length="0">
    <dxf>
      <font>
        <sz val="10"/>
        <color auto="1"/>
        <name val="Calibri"/>
        <scheme val="none"/>
      </font>
      <alignment vertical="center" readingOrder="0"/>
    </dxf>
  </rfmt>
  <rfmt sheetId="9" s="1" sqref="W281" start="0" length="0">
    <dxf>
      <font>
        <sz val="10"/>
        <color auto="1"/>
        <name val="Calibri"/>
        <scheme val="none"/>
      </font>
      <alignment vertical="center" readingOrder="0"/>
    </dxf>
  </rfmt>
  <rfmt sheetId="9" s="1" sqref="A289:XFD289" start="0" length="0">
    <dxf>
      <font>
        <sz val="10"/>
        <color auto="1"/>
        <name val="Calibri"/>
        <scheme val="none"/>
      </font>
      <alignment vertical="center" readingOrder="0"/>
    </dxf>
  </rfmt>
  <rcc rId="4124" sId="9" odxf="1" s="1" dxf="1">
    <nc r="A290">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25" sId="9" odxf="1" s="1" dxf="1">
    <nc r="B290" t="inlineStr">
      <is>
        <t>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6" sId="9" odxf="1" s="1" dxf="1">
    <nc r="C290">
      <v>232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7" sId="9" odxf="1" s="1" dxf="1">
    <nc r="D290" t="inlineStr">
      <is>
        <t>Breastfeeding_Current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28" sId="9" odxf="1" s="1" dxf="1">
    <nc r="E290" t="inlineStr">
      <is>
        <t>Currently breastfeeding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29" sId="9" odxf="1" s="1" dxf="1">
    <nc r="F290" t="inlineStr">
      <is>
        <t>Patient_Gender = Female and Patient_age &gt; 14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0" sId="9" odxf="1" s="1" dxf="1">
    <nc r="G2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31" sId="9" odxf="1" s="1" dxf="1">
    <nc r="H2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2" start="0" length="0">
    <dxf>
      <font>
        <sz val="10"/>
        <color auto="1"/>
        <name val="Calibri"/>
        <scheme val="none"/>
      </font>
      <alignment vertical="center" readingOrder="0"/>
    </dxf>
  </rfmt>
  <rfmt sheetId="9" s="1" sqref="J282" start="0" length="0">
    <dxf>
      <font>
        <sz val="10"/>
        <color auto="1"/>
        <name val="Calibri"/>
        <scheme val="none"/>
      </font>
      <alignment vertical="center" readingOrder="0"/>
    </dxf>
  </rfmt>
  <rfmt sheetId="9" s="1" sqref="K282" start="0" length="0">
    <dxf>
      <font>
        <sz val="10"/>
        <color auto="1"/>
        <name val="Calibri"/>
        <scheme val="none"/>
      </font>
      <alignment vertical="center" readingOrder="0"/>
    </dxf>
  </rfmt>
  <rfmt sheetId="9" s="1" sqref="L282" start="0" length="0">
    <dxf>
      <font>
        <sz val="10"/>
        <color auto="1"/>
        <name val="Calibri"/>
        <scheme val="none"/>
      </font>
      <alignment vertical="center" readingOrder="0"/>
    </dxf>
  </rfmt>
  <rfmt sheetId="9" s="1" sqref="M282" start="0" length="0">
    <dxf>
      <font>
        <sz val="10"/>
        <color auto="1"/>
        <name val="Calibri"/>
        <scheme val="none"/>
      </font>
      <alignment vertical="center" readingOrder="0"/>
    </dxf>
  </rfmt>
  <rcc rId="4132" sId="9" odxf="1" s="1" dxf="1">
    <nc r="N290">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2" start="0" length="0">
    <dxf>
      <font>
        <sz val="10"/>
        <color indexed="8"/>
        <name val="Calibri"/>
        <scheme val="none"/>
      </font>
      <alignment horizontal="center" readingOrder="0"/>
    </dxf>
  </rfmt>
  <rcc rId="4133" sId="9" odxf="1" s="1" dxf="1">
    <nc r="P2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2" start="0" length="0">
    <dxf>
      <font>
        <sz val="10"/>
        <color auto="1"/>
        <name val="Calibri"/>
        <scheme val="none"/>
      </font>
      <alignment vertical="center" readingOrder="0"/>
    </dxf>
  </rfmt>
  <rfmt sheetId="9" s="1" sqref="R282" start="0" length="0">
    <dxf>
      <font>
        <sz val="10"/>
        <color auto="1"/>
        <name val="Calibri"/>
        <scheme val="none"/>
      </font>
      <alignment vertical="center" readingOrder="0"/>
    </dxf>
  </rfmt>
  <rfmt sheetId="9" s="1" sqref="S282" start="0" length="0">
    <dxf>
      <font>
        <sz val="10"/>
        <color auto="1"/>
        <name val="Calibri"/>
        <scheme val="none"/>
      </font>
      <alignment vertical="center" readingOrder="0"/>
    </dxf>
  </rfmt>
  <rfmt sheetId="9" s="1" sqref="T282" start="0" length="0">
    <dxf>
      <font>
        <sz val="10"/>
        <color auto="1"/>
        <name val="Calibri"/>
        <scheme val="none"/>
      </font>
      <alignment vertical="center" readingOrder="0"/>
    </dxf>
  </rfmt>
  <rfmt sheetId="9" s="1" sqref="U282" start="0" length="0">
    <dxf>
      <font>
        <sz val="10"/>
        <color auto="1"/>
        <name val="Calibri"/>
        <scheme val="none"/>
      </font>
      <alignment vertical="center" readingOrder="0"/>
    </dxf>
  </rfmt>
  <rfmt sheetId="9" s="1" sqref="V282" start="0" length="0">
    <dxf>
      <font>
        <sz val="10"/>
        <color auto="1"/>
        <name val="Calibri"/>
        <scheme val="none"/>
      </font>
      <alignment vertical="center" readingOrder="0"/>
    </dxf>
  </rfmt>
  <rfmt sheetId="9" s="1" sqref="W282" start="0" length="0">
    <dxf>
      <font>
        <sz val="10"/>
        <color auto="1"/>
        <name val="Calibri"/>
        <scheme val="none"/>
      </font>
      <alignment vertical="center" readingOrder="0"/>
    </dxf>
  </rfmt>
  <rfmt sheetId="9" s="1" sqref="A290:XFD290" start="0" length="0">
    <dxf>
      <font>
        <sz val="10"/>
        <color auto="1"/>
        <name val="Calibri"/>
        <scheme val="none"/>
      </font>
      <alignment vertical="center" readingOrder="0"/>
    </dxf>
  </rfmt>
  <rcc rId="4134" sId="9" odxf="1" s="1" dxf="1">
    <nc r="A291">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35" sId="9" odxf="1" s="1" dxf="1">
    <nc r="B291" t="inlineStr">
      <is>
        <t>Currently 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6" sId="9" odxf="1" s="1" dxf="1">
    <nc r="C291">
      <v>234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7" sId="9" odxf="1" s="1" dxf="1">
    <nc r="D291" t="inlineStr">
      <is>
        <t>Pregnancy_Current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38" sId="9" odxf="1" s="1" dxf="1">
    <nc r="E291" t="inlineStr">
      <is>
        <t>Currently pregnant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39" sId="9" odxf="1" s="1" dxf="1">
    <nc r="F291" t="inlineStr">
      <is>
        <t>Patient_Gender = Female and Patient_age &gt; 10 and Patient_age &lt; 50</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0" sId="9" odxf="1" s="1" dxf="1">
    <nc r="G29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41" sId="9" odxf="1" s="1" dxf="1">
    <nc r="H291" t="inlineStr">
      <is>
        <t>Pregnant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83" start="0" length="0">
    <dxf>
      <font>
        <sz val="10"/>
        <color auto="1"/>
        <name val="Calibri"/>
        <scheme val="none"/>
      </font>
      <alignment vertical="center" readingOrder="0"/>
    </dxf>
  </rfmt>
  <rfmt sheetId="9" s="1" sqref="J283" start="0" length="0">
    <dxf>
      <font>
        <sz val="10"/>
        <color auto="1"/>
        <name val="Calibri"/>
        <scheme val="none"/>
      </font>
      <alignment vertical="center" readingOrder="0"/>
    </dxf>
  </rfmt>
  <rfmt sheetId="9" s="1" sqref="K283" start="0" length="0">
    <dxf>
      <font>
        <sz val="10"/>
        <color auto="1"/>
        <name val="Calibri"/>
        <scheme val="none"/>
      </font>
      <alignment vertical="center" readingOrder="0"/>
    </dxf>
  </rfmt>
  <rfmt sheetId="9" s="1" sqref="L283" start="0" length="0">
    <dxf>
      <font>
        <sz val="10"/>
        <color auto="1"/>
        <name val="Calibri"/>
        <scheme val="none"/>
      </font>
      <alignment vertical="center" readingOrder="0"/>
    </dxf>
  </rfmt>
  <rfmt sheetId="9" s="1" sqref="M283" start="0" length="0">
    <dxf>
      <font>
        <sz val="10"/>
        <color auto="1"/>
        <name val="Calibri"/>
        <scheme val="none"/>
      </font>
      <alignment vertical="center" readingOrder="0"/>
    </dxf>
  </rfmt>
  <rcc rId="4142" sId="9" odxf="1" s="1" dxf="1">
    <nc r="N291">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3" start="0" length="0">
    <dxf>
      <font>
        <sz val="10"/>
        <color indexed="8"/>
        <name val="Calibri"/>
        <scheme val="none"/>
      </font>
      <alignment horizontal="center" readingOrder="0"/>
    </dxf>
  </rfmt>
  <rcc rId="4143" sId="9" odxf="1" s="1" dxf="1">
    <nc r="P2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3" start="0" length="0">
    <dxf>
      <font>
        <sz val="10"/>
        <color auto="1"/>
        <name val="Calibri"/>
        <scheme val="none"/>
      </font>
      <alignment vertical="center" readingOrder="0"/>
    </dxf>
  </rfmt>
  <rfmt sheetId="9" s="1" sqref="R283" start="0" length="0">
    <dxf>
      <font>
        <sz val="10"/>
        <color auto="1"/>
        <name val="Calibri"/>
        <scheme val="none"/>
      </font>
      <alignment vertical="center" readingOrder="0"/>
    </dxf>
  </rfmt>
  <rfmt sheetId="9" s="1" sqref="S283" start="0" length="0">
    <dxf>
      <font>
        <sz val="10"/>
        <color auto="1"/>
        <name val="Calibri"/>
        <scheme val="none"/>
      </font>
      <alignment vertical="center" readingOrder="0"/>
    </dxf>
  </rfmt>
  <rfmt sheetId="9" s="1" sqref="T283" start="0" length="0">
    <dxf>
      <font>
        <sz val="10"/>
        <color auto="1"/>
        <name val="Calibri"/>
        <scheme val="none"/>
      </font>
      <alignment vertical="center" readingOrder="0"/>
    </dxf>
  </rfmt>
  <rfmt sheetId="9" s="1" sqref="U283" start="0" length="0">
    <dxf>
      <font>
        <sz val="10"/>
        <color auto="1"/>
        <name val="Calibri"/>
        <scheme val="none"/>
      </font>
      <alignment vertical="center" readingOrder="0"/>
    </dxf>
  </rfmt>
  <rfmt sheetId="9" s="1" sqref="V283" start="0" length="0">
    <dxf>
      <font>
        <sz val="10"/>
        <color auto="1"/>
        <name val="Calibri"/>
        <scheme val="none"/>
      </font>
      <alignment vertical="center" readingOrder="0"/>
    </dxf>
  </rfmt>
  <rfmt sheetId="9" s="1" sqref="W283" start="0" length="0">
    <dxf>
      <font>
        <sz val="10"/>
        <color auto="1"/>
        <name val="Calibri"/>
        <scheme val="none"/>
      </font>
      <alignment vertical="center" readingOrder="0"/>
    </dxf>
  </rfmt>
  <rfmt sheetId="9" s="1" sqref="A291:XFD291" start="0" length="0">
    <dxf>
      <font>
        <sz val="10"/>
        <color auto="1"/>
        <name val="Calibri"/>
        <scheme val="none"/>
      </font>
      <alignment vertical="center" readingOrder="0"/>
    </dxf>
  </rfmt>
  <rcc rId="4144" sId="9" odxf="1" s="1" dxf="1">
    <nc r="A292">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45" sId="9" odxf="1" s="1" dxf="1">
    <nc r="B292" t="inlineStr">
      <is>
        <t>LMP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6" sId="9" odxf="1" s="1" dxf="1">
    <nc r="C292">
      <v>236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7" sId="9" odxf="1" s="1" dxf="1">
    <nc r="D292" t="inlineStr">
      <is>
        <t>Last_Normal_Menstrual_Period_Date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48" sId="9" odxf="1" s="1" dxf="1">
    <nc r="E292" t="inlineStr">
      <is>
        <t>First day of last menstrual period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49" sId="9" odxf="1" s="1" dxf="1">
    <nc r="F292" t="inlineStr">
      <is>
        <t>Pregnancy_Current = Unknown or Pregnancy_Current =  Possible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50" sId="9" odxf="1" s="1" dxf="1">
    <nc r="G292"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4" start="0" length="0">
    <dxf>
      <font>
        <sz val="10"/>
        <color auto="1"/>
        <name val="Calibri"/>
        <scheme val="none"/>
      </font>
      <alignment vertical="center" readingOrder="0"/>
    </dxf>
  </rfmt>
  <rfmt sheetId="9" s="1" sqref="I284" start="0" length="0">
    <dxf>
      <font>
        <sz val="10"/>
        <color auto="1"/>
        <name val="Calibri"/>
        <scheme val="none"/>
      </font>
      <alignment vertical="center" readingOrder="0"/>
    </dxf>
  </rfmt>
  <rfmt sheetId="9" s="1" sqref="J284" start="0" length="0">
    <dxf>
      <font>
        <sz val="10"/>
        <color auto="1"/>
        <name val="Calibri"/>
        <scheme val="none"/>
      </font>
      <alignment vertical="center" readingOrder="0"/>
    </dxf>
  </rfmt>
  <rfmt sheetId="9" s="1" sqref="K284" start="0" length="0">
    <dxf>
      <font>
        <sz val="10"/>
        <color auto="1"/>
        <name val="Calibri"/>
        <scheme val="none"/>
      </font>
      <alignment vertical="center" readingOrder="0"/>
    </dxf>
  </rfmt>
  <rfmt sheetId="9" s="1" sqref="L284" start="0" length="0">
    <dxf>
      <font>
        <sz val="10"/>
        <color auto="1"/>
        <name val="Calibri"/>
        <scheme val="none"/>
      </font>
      <alignment vertical="center" readingOrder="0"/>
    </dxf>
  </rfmt>
  <rcc rId="4151" sId="9" odxf="1" s="1" dxf="1">
    <nc r="M292"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2" sId="9" odxf="1" s="1" dxf="1">
    <nc r="N292">
      <v>252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4" start="0" length="0">
    <dxf>
      <font>
        <sz val="10"/>
        <color auto="1"/>
        <name val="Calibri"/>
        <scheme val="none"/>
      </font>
      <alignment horizontal="center" vertical="center" readingOrder="0"/>
    </dxf>
  </rfmt>
  <rcc rId="4153" sId="9" odxf="1" s="1" dxf="1">
    <nc r="P2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4" start="0" length="0">
    <dxf>
      <font>
        <sz val="10"/>
        <color auto="1"/>
        <name val="Calibri"/>
        <scheme val="none"/>
      </font>
      <alignment vertical="center" readingOrder="0"/>
    </dxf>
  </rfmt>
  <rfmt sheetId="9" s="1" sqref="R284" start="0" length="0">
    <dxf>
      <font>
        <sz val="10"/>
        <color auto="1"/>
        <name val="Calibri"/>
        <scheme val="none"/>
      </font>
      <alignment vertical="center" readingOrder="0"/>
    </dxf>
  </rfmt>
  <rfmt sheetId="9" s="1" sqref="S284" start="0" length="0">
    <dxf>
      <font>
        <sz val="10"/>
        <color auto="1"/>
        <name val="Calibri"/>
        <scheme val="none"/>
      </font>
      <alignment vertical="center" readingOrder="0"/>
    </dxf>
  </rfmt>
  <rfmt sheetId="9" s="1" sqref="T284" start="0" length="0">
    <dxf>
      <font>
        <sz val="10"/>
        <color auto="1"/>
        <name val="Calibri"/>
        <scheme val="none"/>
      </font>
      <alignment vertical="center" readingOrder="0"/>
    </dxf>
  </rfmt>
  <rfmt sheetId="9" s="1" sqref="U284" start="0" length="0">
    <dxf>
      <font>
        <sz val="10"/>
        <color auto="1"/>
        <name val="Calibri"/>
        <scheme val="none"/>
      </font>
      <alignment vertical="center" readingOrder="0"/>
    </dxf>
  </rfmt>
  <rfmt sheetId="9" s="1" sqref="V284" start="0" length="0">
    <dxf>
      <font>
        <sz val="10"/>
        <color auto="1"/>
        <name val="Calibri"/>
        <scheme val="none"/>
      </font>
      <alignment vertical="center" readingOrder="0"/>
    </dxf>
  </rfmt>
  <rfmt sheetId="9" s="1" sqref="W284" start="0" length="0">
    <dxf>
      <font>
        <sz val="10"/>
        <color auto="1"/>
        <name val="Calibri"/>
        <scheme val="none"/>
      </font>
      <alignment vertical="center" readingOrder="0"/>
    </dxf>
  </rfmt>
  <rfmt sheetId="9" s="1" sqref="A292:XFD292" start="0" length="0">
    <dxf>
      <font>
        <sz val="10"/>
        <color auto="1"/>
        <name val="Calibri"/>
        <scheme val="none"/>
      </font>
      <alignment vertical="center" readingOrder="0"/>
    </dxf>
  </rfmt>
  <rcc rId="4154" sId="9" odxf="1" s="1" dxf="1">
    <nc r="A293">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55" sId="9" odxf="1" s="1" dxf="1">
    <nc r="B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6" sId="9" odxf="1" s="1" dxf="1">
    <nc r="C293">
      <v>238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7" sId="9" odxf="1" s="1" dxf="1">
    <nc r="D293" t="inlineStr">
      <is>
        <t>Gestation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58" sId="9" odxf="1" s="1" dxf="1">
    <nc r="E293" t="inlineStr">
      <is>
        <t>Gestation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59" sId="9" odxf="1" s="1" dxf="1">
    <nc r="F293"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0" sId="9" odxf="1" s="1" dxf="1">
    <nc r="G293"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5" start="0" length="0">
    <dxf>
      <font>
        <sz val="10"/>
        <color auto="1"/>
        <name val="Calibri"/>
        <scheme val="none"/>
      </font>
      <alignment vertical="center" readingOrder="0"/>
    </dxf>
  </rfmt>
  <rfmt sheetId="9" s="1" sqref="I285" start="0" length="0">
    <dxf>
      <font>
        <sz val="10"/>
        <color auto="1"/>
        <name val="Calibri"/>
        <scheme val="none"/>
      </font>
      <alignment vertical="center" readingOrder="0"/>
    </dxf>
  </rfmt>
  <rfmt sheetId="9" s="1" sqref="J285" start="0" length="0">
    <dxf>
      <font>
        <sz val="10"/>
        <color auto="1"/>
        <name val="Calibri"/>
        <scheme val="none"/>
      </font>
      <alignment vertical="center" readingOrder="0"/>
    </dxf>
  </rfmt>
  <rfmt sheetId="9" s="1" sqref="K285" start="0" length="0">
    <dxf>
      <font>
        <sz val="10"/>
        <color auto="1"/>
        <name val="Calibri"/>
        <scheme val="none"/>
      </font>
      <alignment vertical="center" readingOrder="0"/>
    </dxf>
  </rfmt>
  <rfmt sheetId="9" s="1" sqref="L285" start="0" length="0">
    <dxf>
      <font>
        <sz val="10"/>
        <color auto="1"/>
        <name val="Calibri"/>
        <scheme val="none"/>
      </font>
      <alignment vertical="center" readingOrder="0"/>
    </dxf>
  </rfmt>
  <rfmt sheetId="9" s="1" sqref="M285" start="0" length="0">
    <dxf>
      <font>
        <sz val="10"/>
        <color auto="1"/>
        <name val="Calibri"/>
        <scheme val="none"/>
      </font>
      <alignment vertical="center" readingOrder="0"/>
    </dxf>
  </rfmt>
  <rcc rId="4161" sId="9" odxf="1" s="1" dxf="1">
    <nc r="N293">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5" start="0" length="0">
    <dxf>
      <font>
        <sz val="10"/>
        <color auto="1"/>
        <name val="Calibri"/>
        <scheme val="none"/>
      </font>
      <alignment horizontal="center" vertical="center" readingOrder="0"/>
    </dxf>
  </rfmt>
  <rcc rId="4162" sId="9" odxf="1" s="1" dxf="1">
    <nc r="P2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5" start="0" length="0">
    <dxf>
      <font>
        <sz val="10"/>
        <color auto="1"/>
        <name val="Calibri"/>
        <scheme val="none"/>
      </font>
      <alignment vertical="center" readingOrder="0"/>
    </dxf>
  </rfmt>
  <rfmt sheetId="9" s="1" sqref="R285" start="0" length="0">
    <dxf>
      <font>
        <sz val="10"/>
        <color auto="1"/>
        <name val="Calibri"/>
        <scheme val="none"/>
      </font>
      <alignment vertical="center" readingOrder="0"/>
    </dxf>
  </rfmt>
  <rfmt sheetId="9" s="1" sqref="S285" start="0" length="0">
    <dxf>
      <font>
        <sz val="10"/>
        <color auto="1"/>
        <name val="Calibri"/>
        <scheme val="none"/>
      </font>
      <alignment vertical="center" readingOrder="0"/>
    </dxf>
  </rfmt>
  <rfmt sheetId="9" s="1" sqref="T285" start="0" length="0">
    <dxf>
      <font>
        <sz val="10"/>
        <color auto="1"/>
        <name val="Calibri"/>
        <scheme val="none"/>
      </font>
      <alignment vertical="center" readingOrder="0"/>
    </dxf>
  </rfmt>
  <rfmt sheetId="9" s="1" sqref="U285" start="0" length="0">
    <dxf>
      <font>
        <sz val="10"/>
        <color auto="1"/>
        <name val="Calibri"/>
        <scheme val="none"/>
      </font>
      <alignment vertical="center" readingOrder="0"/>
    </dxf>
  </rfmt>
  <rfmt sheetId="9" s="1" sqref="V285" start="0" length="0">
    <dxf>
      <font>
        <sz val="10"/>
        <color auto="1"/>
        <name val="Calibri"/>
        <scheme val="none"/>
      </font>
      <alignment vertical="center" readingOrder="0"/>
    </dxf>
  </rfmt>
  <rfmt sheetId="9" s="1" sqref="W285" start="0" length="0">
    <dxf>
      <font>
        <sz val="10"/>
        <color auto="1"/>
        <name val="Calibri"/>
        <scheme val="none"/>
      </font>
      <alignment vertical="center" readingOrder="0"/>
    </dxf>
  </rfmt>
  <rfmt sheetId="9" s="1" sqref="A293:XFD293" start="0" length="0">
    <dxf>
      <font>
        <sz val="10"/>
        <color auto="1"/>
        <name val="Calibri"/>
        <scheme val="none"/>
      </font>
      <alignment vertical="center" readingOrder="0"/>
    </dxf>
  </rfmt>
  <rcc rId="4163" sId="9" odxf="1" s="1" dxf="1">
    <nc r="A29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64" sId="9" odxf="1" s="1" dxf="1">
    <nc r="B294" t="inlineStr">
      <is>
        <t>Expected delivery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5" sId="9" odxf="1" s="1" dxf="1">
    <nc r="C294">
      <v>240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6" sId="9" odxf="1" s="1" dxf="1">
    <nc r="D294" t="inlineStr">
      <is>
        <t>Expected_Delivery_Date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67" sId="9" odxf="1" s="1" dxf="1">
    <nc r="E294" t="inlineStr">
      <is>
        <t>Pregnancy due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168" sId="9" odxf="1" s="1" dxf="1">
    <nc r="F294" t="inlineStr">
      <is>
        <t>Pregnancy_Current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169" sId="9" odxf="1" s="1" dxf="1">
    <nc r="G29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286" start="0" length="0">
    <dxf>
      <font>
        <sz val="10"/>
        <color auto="1"/>
        <name val="Calibri"/>
        <scheme val="none"/>
      </font>
      <alignment vertical="center" readingOrder="0"/>
    </dxf>
  </rfmt>
  <rfmt sheetId="9" s="1" sqref="I286" start="0" length="0">
    <dxf>
      <font>
        <sz val="10"/>
        <color auto="1"/>
        <name val="Calibri"/>
        <scheme val="none"/>
      </font>
      <alignment vertical="center" readingOrder="0"/>
    </dxf>
  </rfmt>
  <rfmt sheetId="9" s="1" sqref="J286" start="0" length="0">
    <dxf>
      <font>
        <sz val="10"/>
        <color auto="1"/>
        <name val="Calibri"/>
        <scheme val="none"/>
      </font>
      <alignment vertical="center" readingOrder="0"/>
    </dxf>
  </rfmt>
  <rfmt sheetId="9" s="1" sqref="K286" start="0" length="0">
    <dxf>
      <font>
        <sz val="10"/>
        <color auto="1"/>
        <name val="Calibri"/>
        <scheme val="none"/>
      </font>
      <alignment vertical="center" readingOrder="0"/>
    </dxf>
  </rfmt>
  <rfmt sheetId="9" s="1" sqref="L286" start="0" length="0">
    <dxf>
      <font>
        <sz val="10"/>
        <color auto="1"/>
        <name val="Calibri"/>
        <scheme val="none"/>
      </font>
      <alignment vertical="center" readingOrder="0"/>
    </dxf>
  </rfmt>
  <rcc rId="4170" sId="9" odxf="1" s="1" dxf="1">
    <nc r="M29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71" sId="9" odxf="1" s="1" dxf="1">
    <nc r="N294">
      <v>254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6" start="0" length="0">
    <dxf>
      <font>
        <sz val="10"/>
        <color indexed="8"/>
        <name val="Calibri"/>
        <scheme val="none"/>
      </font>
      <alignment horizontal="center" readingOrder="0"/>
    </dxf>
  </rfmt>
  <rcc rId="4172" sId="9" odxf="1" s="1" dxf="1">
    <nc r="P2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6" start="0" length="0">
    <dxf>
      <font>
        <sz val="10"/>
        <color auto="1"/>
        <name val="Calibri"/>
        <scheme val="none"/>
      </font>
      <alignment vertical="center" readingOrder="0"/>
    </dxf>
  </rfmt>
  <rfmt sheetId="9" s="1" sqref="R286" start="0" length="0">
    <dxf>
      <font>
        <sz val="10"/>
        <color auto="1"/>
        <name val="Calibri"/>
        <scheme val="none"/>
      </font>
      <alignment vertical="center" readingOrder="0"/>
    </dxf>
  </rfmt>
  <rfmt sheetId="9" s="1" sqref="S286" start="0" length="0">
    <dxf>
      <font>
        <sz val="10"/>
        <color auto="1"/>
        <name val="Calibri"/>
        <scheme val="none"/>
      </font>
      <alignment vertical="center" readingOrder="0"/>
    </dxf>
  </rfmt>
  <rfmt sheetId="9" s="1" sqref="T286" start="0" length="0">
    <dxf>
      <font>
        <sz val="10"/>
        <color auto="1"/>
        <name val="Calibri"/>
        <scheme val="none"/>
      </font>
      <alignment vertical="center" readingOrder="0"/>
    </dxf>
  </rfmt>
  <rfmt sheetId="9" s="1" sqref="U286" start="0" length="0">
    <dxf>
      <font>
        <sz val="10"/>
        <color auto="1"/>
        <name val="Calibri"/>
        <scheme val="none"/>
      </font>
      <alignment vertical="center" readingOrder="0"/>
    </dxf>
  </rfmt>
  <rfmt sheetId="9" s="1" sqref="V286" start="0" length="0">
    <dxf>
      <font>
        <sz val="10"/>
        <color auto="1"/>
        <name val="Calibri"/>
        <scheme val="none"/>
      </font>
      <alignment vertical="center" readingOrder="0"/>
    </dxf>
  </rfmt>
  <rfmt sheetId="9" s="1" sqref="W286" start="0" length="0">
    <dxf>
      <font>
        <sz val="10"/>
        <color auto="1"/>
        <name val="Calibri"/>
        <scheme val="none"/>
      </font>
      <alignment vertical="center" readingOrder="0"/>
    </dxf>
  </rfmt>
  <rfmt sheetId="9" s="1" sqref="A294:XFD294" start="0" length="0">
    <dxf>
      <font>
        <sz val="10"/>
        <color auto="1"/>
        <name val="Calibri"/>
        <scheme val="none"/>
      </font>
      <alignment vertical="center" readingOrder="0"/>
    </dxf>
  </rfmt>
  <rcc rId="4173" sId="9" odxf="1" s="1" dxf="1">
    <nc r="A295">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7" start="0" length="0">
    <dxf>
      <font>
        <sz val="10"/>
        <color auto="1"/>
        <name val="Calibri"/>
        <scheme val="none"/>
      </font>
      <alignment vertical="center" readingOrder="0"/>
    </dxf>
  </rfmt>
  <rcc rId="4174" sId="9" odxf="1" s="1" dxf="1">
    <nc r="C295">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7" start="0" length="0">
    <dxf>
      <font>
        <sz val="10"/>
        <color auto="1"/>
        <name val="Calibri"/>
        <scheme val="none"/>
      </font>
      <alignment vertical="center" readingOrder="0"/>
    </dxf>
  </rfmt>
  <rcc rId="4175" sId="9" odxf="1" s="1" dxf="1">
    <nc r="E295" t="inlineStr">
      <is>
        <t>Obstetric</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7" start="0" length="0">
    <dxf>
      <font>
        <sz val="10"/>
        <color indexed="8"/>
        <name val="Calibri"/>
        <scheme val="none"/>
      </font>
    </dxf>
  </rfmt>
  <rcc rId="4176" sId="9" odxf="1" dxf="1">
    <nc r="G295" t="inlineStr">
      <is>
        <t>End_section</t>
      </is>
    </nc>
    <odxf>
      <font>
        <sz val="10"/>
        <color auto="1"/>
        <name val="Arial"/>
        <scheme val="none"/>
      </font>
    </odxf>
    <ndxf>
      <font>
        <sz val="10"/>
        <color indexed="8"/>
        <name val="Calibri"/>
        <scheme val="none"/>
      </font>
    </ndxf>
  </rcc>
  <rfmt sheetId="9" s="1" sqref="H287" start="0" length="0">
    <dxf>
      <font>
        <sz val="10"/>
        <color auto="1"/>
        <name val="Calibri"/>
        <scheme val="none"/>
      </font>
      <alignment vertical="center" readingOrder="0"/>
    </dxf>
  </rfmt>
  <rfmt sheetId="9" s="1" sqref="I287" start="0" length="0">
    <dxf>
      <font>
        <sz val="10"/>
        <color auto="1"/>
        <name val="Calibri"/>
        <scheme val="none"/>
      </font>
      <alignment vertical="center" readingOrder="0"/>
    </dxf>
  </rfmt>
  <rfmt sheetId="9" s="1" sqref="J287" start="0" length="0">
    <dxf>
      <font>
        <sz val="10"/>
        <color auto="1"/>
        <name val="Calibri"/>
        <scheme val="none"/>
      </font>
      <alignment vertical="center" readingOrder="0"/>
    </dxf>
  </rfmt>
  <rfmt sheetId="9" s="1" sqref="K287" start="0" length="0">
    <dxf>
      <font>
        <sz val="10"/>
        <color auto="1"/>
        <name val="Calibri"/>
        <scheme val="none"/>
      </font>
      <alignment vertical="center" readingOrder="0"/>
    </dxf>
  </rfmt>
  <rfmt sheetId="9" s="1" sqref="L287" start="0" length="0">
    <dxf>
      <font>
        <sz val="10"/>
        <color auto="1"/>
        <name val="Calibri"/>
        <scheme val="none"/>
      </font>
      <alignment vertical="center" readingOrder="0"/>
    </dxf>
  </rfmt>
  <rfmt sheetId="9" s="1" sqref="M287" start="0" length="0">
    <dxf>
      <font>
        <sz val="10"/>
        <color auto="1"/>
        <name val="Calibri"/>
        <scheme val="none"/>
      </font>
      <alignment vertical="center" readingOrder="0"/>
    </dxf>
  </rfmt>
  <rfmt sheetId="9" s="1" sqref="N287" start="0" length="0">
    <dxf>
      <font>
        <sz val="10"/>
        <color auto="1"/>
        <name val="Calibri"/>
        <scheme val="none"/>
      </font>
      <alignment vertical="center" readingOrder="0"/>
    </dxf>
  </rfmt>
  <rfmt sheetId="9" s="1" sqref="O287" start="0" length="0">
    <dxf>
      <font>
        <sz val="10"/>
        <color auto="1"/>
        <name val="Calibri"/>
        <scheme val="none"/>
      </font>
      <alignment horizontal="center" vertical="center" wrapText="1" readingOrder="0"/>
    </dxf>
  </rfmt>
  <rcc rId="4177" sId="9" odxf="1" s="1" dxf="1">
    <nc r="P2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7" start="0" length="0">
    <dxf>
      <font>
        <sz val="10"/>
        <color auto="1"/>
        <name val="Calibri"/>
        <scheme val="none"/>
      </font>
      <alignment vertical="center" readingOrder="0"/>
    </dxf>
  </rfmt>
  <rfmt sheetId="9" s="1" sqref="R287" start="0" length="0">
    <dxf>
      <font>
        <sz val="10"/>
        <color auto="1"/>
        <name val="Calibri"/>
        <scheme val="none"/>
      </font>
      <alignment vertical="center" readingOrder="0"/>
    </dxf>
  </rfmt>
  <rfmt sheetId="9" s="1" sqref="S287" start="0" length="0">
    <dxf>
      <font>
        <sz val="10"/>
        <color auto="1"/>
        <name val="Calibri"/>
        <scheme val="none"/>
      </font>
      <alignment vertical="center" readingOrder="0"/>
    </dxf>
  </rfmt>
  <rfmt sheetId="9" s="1" sqref="T287" start="0" length="0">
    <dxf>
      <font>
        <sz val="10"/>
        <color auto="1"/>
        <name val="Calibri"/>
        <scheme val="none"/>
      </font>
      <alignment vertical="center" readingOrder="0"/>
    </dxf>
  </rfmt>
  <rfmt sheetId="9" s="1" sqref="U287" start="0" length="0">
    <dxf>
      <font>
        <sz val="10"/>
        <color auto="1"/>
        <name val="Calibri"/>
        <scheme val="none"/>
      </font>
      <alignment vertical="center" readingOrder="0"/>
    </dxf>
  </rfmt>
  <rfmt sheetId="9" s="1" sqref="V287" start="0" length="0">
    <dxf>
      <font>
        <sz val="10"/>
        <color auto="1"/>
        <name val="Calibri"/>
        <scheme val="none"/>
      </font>
      <alignment vertical="center" readingOrder="0"/>
    </dxf>
  </rfmt>
  <rfmt sheetId="9" s="1" sqref="W287" start="0" length="0">
    <dxf>
      <font>
        <sz val="10"/>
        <color auto="1"/>
        <name val="Calibri"/>
        <scheme val="none"/>
      </font>
      <alignment vertical="center" readingOrder="0"/>
    </dxf>
  </rfmt>
  <rfmt sheetId="9" s="1" sqref="A295:XFD295" start="0" length="0">
    <dxf>
      <font>
        <sz val="10"/>
        <color auto="1"/>
        <name val="Calibri"/>
        <scheme val="none"/>
      </font>
      <alignment vertical="center" readingOrder="0"/>
    </dxf>
  </rfmt>
  <rcc rId="4178" sId="9" odxf="1" s="1" dxf="1">
    <nc r="A296">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88" start="0" length="0">
    <dxf>
      <font>
        <sz val="10"/>
        <color auto="1"/>
        <name val="Calibri"/>
        <scheme val="none"/>
      </font>
      <alignment vertical="center" readingOrder="0"/>
    </dxf>
  </rfmt>
  <rcc rId="4179" sId="9" odxf="1" s="1" dxf="1">
    <nc r="C296">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88" start="0" length="0">
    <dxf>
      <font>
        <sz val="10"/>
        <color auto="1"/>
        <name val="Calibri"/>
        <scheme val="none"/>
      </font>
      <alignment vertical="center" readingOrder="0"/>
    </dxf>
  </rfmt>
  <rcc rId="4180" sId="9" odxf="1" s="1" dxf="1">
    <nc r="E296"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288" start="0" length="0">
    <dxf>
      <font>
        <sz val="10"/>
        <color indexed="8"/>
        <name val="Calibri"/>
        <scheme val="none"/>
      </font>
    </dxf>
  </rfmt>
  <rcc rId="4181" sId="9" odxf="1" dxf="1">
    <nc r="G296" t="inlineStr">
      <is>
        <t>Start_section</t>
      </is>
    </nc>
    <odxf>
      <font>
        <sz val="10"/>
        <color auto="1"/>
        <name val="Arial"/>
        <scheme val="none"/>
      </font>
    </odxf>
    <ndxf>
      <font>
        <sz val="10"/>
        <color indexed="8"/>
        <name val="Calibri"/>
        <scheme val="none"/>
      </font>
    </ndxf>
  </rcc>
  <rfmt sheetId="9" s="1" sqref="H288" start="0" length="0">
    <dxf>
      <font>
        <sz val="10"/>
        <color auto="1"/>
        <name val="Calibri"/>
        <scheme val="none"/>
      </font>
      <alignment vertical="center" readingOrder="0"/>
    </dxf>
  </rfmt>
  <rfmt sheetId="9" s="1" sqref="I288" start="0" length="0">
    <dxf>
      <font>
        <sz val="10"/>
        <color auto="1"/>
        <name val="Calibri"/>
        <scheme val="none"/>
      </font>
      <alignment vertical="center" readingOrder="0"/>
    </dxf>
  </rfmt>
  <rfmt sheetId="9" s="1" sqref="J288" start="0" length="0">
    <dxf>
      <font>
        <sz val="10"/>
        <color auto="1"/>
        <name val="Calibri"/>
        <scheme val="none"/>
      </font>
      <alignment vertical="center" readingOrder="0"/>
    </dxf>
  </rfmt>
  <rfmt sheetId="9" s="1" sqref="K288" start="0" length="0">
    <dxf>
      <font>
        <sz val="10"/>
        <color auto="1"/>
        <name val="Calibri"/>
        <scheme val="none"/>
      </font>
      <alignment vertical="center" readingOrder="0"/>
    </dxf>
  </rfmt>
  <rfmt sheetId="9" s="1" sqref="L288" start="0" length="0">
    <dxf>
      <font>
        <sz val="10"/>
        <color auto="1"/>
        <name val="Calibri"/>
        <scheme val="none"/>
      </font>
      <alignment vertical="center" readingOrder="0"/>
    </dxf>
  </rfmt>
  <rfmt sheetId="9" s="1" sqref="M288" start="0" length="0">
    <dxf>
      <font>
        <sz val="10"/>
        <color auto="1"/>
        <name val="Calibri"/>
        <scheme val="none"/>
      </font>
      <alignment vertical="center" readingOrder="0"/>
    </dxf>
  </rfmt>
  <rfmt sheetId="9" s="1" sqref="N288" start="0" length="0">
    <dxf>
      <font>
        <sz val="10"/>
        <color auto="1"/>
        <name val="Calibri"/>
        <scheme val="none"/>
      </font>
      <alignment vertical="center" readingOrder="0"/>
    </dxf>
  </rfmt>
  <rfmt sheetId="9" s="1" sqref="O288" start="0" length="0">
    <dxf>
      <font>
        <sz val="10"/>
        <color auto="1"/>
        <name val="Calibri"/>
        <scheme val="none"/>
      </font>
      <alignment horizontal="center" vertical="center" wrapText="1" readingOrder="0"/>
    </dxf>
  </rfmt>
  <rcc rId="4182" sId="9" odxf="1" s="1" dxf="1">
    <nc r="P2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8" start="0" length="0">
    <dxf>
      <font>
        <sz val="10"/>
        <color auto="1"/>
        <name val="Calibri"/>
        <scheme val="none"/>
      </font>
      <alignment vertical="center" readingOrder="0"/>
    </dxf>
  </rfmt>
  <rfmt sheetId="9" s="1" sqref="R288" start="0" length="0">
    <dxf>
      <font>
        <sz val="10"/>
        <color auto="1"/>
        <name val="Calibri"/>
        <scheme val="none"/>
      </font>
      <alignment vertical="center" readingOrder="0"/>
    </dxf>
  </rfmt>
  <rfmt sheetId="9" s="1" sqref="S288" start="0" length="0">
    <dxf>
      <font>
        <sz val="10"/>
        <color auto="1"/>
        <name val="Calibri"/>
        <scheme val="none"/>
      </font>
      <alignment vertical="center" readingOrder="0"/>
    </dxf>
  </rfmt>
  <rfmt sheetId="9" s="1" sqref="T288" start="0" length="0">
    <dxf>
      <font>
        <sz val="10"/>
        <color auto="1"/>
        <name val="Calibri"/>
        <scheme val="none"/>
      </font>
      <alignment vertical="center" readingOrder="0"/>
    </dxf>
  </rfmt>
  <rfmt sheetId="9" s="1" sqref="U288" start="0" length="0">
    <dxf>
      <font>
        <sz val="10"/>
        <color auto="1"/>
        <name val="Calibri"/>
        <scheme val="none"/>
      </font>
      <alignment vertical="center" readingOrder="0"/>
    </dxf>
  </rfmt>
  <rfmt sheetId="9" s="1" sqref="V288" start="0" length="0">
    <dxf>
      <font>
        <sz val="10"/>
        <color auto="1"/>
        <name val="Calibri"/>
        <scheme val="none"/>
      </font>
      <alignment vertical="center" readingOrder="0"/>
    </dxf>
  </rfmt>
  <rfmt sheetId="9" s="1" sqref="W288" start="0" length="0">
    <dxf>
      <font>
        <sz val="10"/>
        <color auto="1"/>
        <name val="Calibri"/>
        <scheme val="none"/>
      </font>
      <alignment vertical="center" readingOrder="0"/>
    </dxf>
  </rfmt>
  <rfmt sheetId="9" s="1" sqref="A296:XFD296" start="0" length="0">
    <dxf>
      <font>
        <sz val="10"/>
        <color auto="1"/>
        <name val="Calibri"/>
        <scheme val="none"/>
      </font>
      <alignment vertical="center" readingOrder="0"/>
    </dxf>
  </rfmt>
  <rcc rId="4183" sId="9" odxf="1" s="1" dxf="1">
    <nc r="A297">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84" sId="9" odxf="1" s="1" dxf="1">
    <nc r="B297" t="inlineStr">
      <is>
        <t>Back problems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5" sId="9" odxf="1" s="1" dxf="1">
    <nc r="C297">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6" sId="9" odxf="1" dxf="1">
    <nc r="D297" t="inlineStr">
      <is>
        <t>Back_problems_unspecified</t>
      </is>
    </nc>
    <odxf>
      <font>
        <sz val="10"/>
        <color auto="1"/>
        <name val="Arial"/>
        <scheme val="none"/>
      </font>
      <alignment vertical="bottom" readingOrder="0"/>
    </odxf>
    <ndxf>
      <font>
        <sz val="10"/>
        <color auto="1"/>
        <name val="Calibri"/>
        <scheme val="none"/>
      </font>
      <alignment vertical="center" readingOrder="0"/>
    </ndxf>
  </rcc>
  <rcc rId="4187" sId="9" odxf="1" s="1" dxf="1">
    <nc r="E297" t="inlineStr">
      <is>
        <t>Back problems or surgery?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4188" sId="9" odxf="1" s="1" dxf="1">
    <nc r="F29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89" sId="9" odxf="1" s="1" dxf="1">
    <nc r="G297" t="inlineStr">
      <is>
        <t>OneOption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0" sId="9" odxf="1" s="1" dxf="1">
    <nc r="H297"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I289" start="0" length="0">
    <dxf>
      <font>
        <sz val="10"/>
        <color auto="1"/>
        <name val="Calibri"/>
        <scheme val="none"/>
      </font>
      <alignment vertical="center" readingOrder="0"/>
    </dxf>
  </rfmt>
  <rcc rId="4191" sId="9" odxf="1" s="1" dxf="1">
    <nc r="J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2" sId="9" odxf="1" s="1" dxf="1">
    <nc r="K297"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89" start="0" length="0">
    <dxf>
      <font>
        <sz val="10"/>
        <color auto="1"/>
        <name val="Calibri"/>
        <scheme val="none"/>
      </font>
      <alignment vertical="center" readingOrder="0"/>
    </dxf>
  </rfmt>
  <rfmt sheetId="9" s="1" sqref="M289" start="0" length="0">
    <dxf>
      <font>
        <sz val="10"/>
        <color auto="1"/>
        <name val="Calibri"/>
        <scheme val="none"/>
      </font>
      <alignment vertical="center" readingOrder="0"/>
    </dxf>
  </rfmt>
  <rcc rId="4193" sId="9" odxf="1" s="1" dxf="1">
    <nc r="N297">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89" start="0" length="0">
    <dxf>
      <font>
        <sz val="10"/>
        <color auto="1"/>
        <name val="Calibri"/>
        <scheme val="none"/>
      </font>
      <alignment horizontal="center" vertical="center" wrapText="1" readingOrder="0"/>
    </dxf>
  </rfmt>
  <rcc rId="4194" sId="9" odxf="1" s="1" dxf="1">
    <nc r="P2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89" start="0" length="0">
    <dxf>
      <font>
        <sz val="10"/>
        <color auto="1"/>
        <name val="Calibri"/>
        <scheme val="none"/>
      </font>
      <alignment vertical="center" readingOrder="0"/>
    </dxf>
  </rfmt>
  <rfmt sheetId="9" s="1" sqref="R289" start="0" length="0">
    <dxf>
      <font>
        <sz val="10"/>
        <color auto="1"/>
        <name val="Calibri"/>
        <scheme val="none"/>
      </font>
      <alignment vertical="center" readingOrder="0"/>
    </dxf>
  </rfmt>
  <rfmt sheetId="9" s="1" sqref="S289" start="0" length="0">
    <dxf>
      <font>
        <sz val="10"/>
        <color auto="1"/>
        <name val="Calibri"/>
        <scheme val="none"/>
      </font>
      <alignment vertical="center" readingOrder="0"/>
    </dxf>
  </rfmt>
  <rfmt sheetId="9" s="1" sqref="T289" start="0" length="0">
    <dxf>
      <font>
        <sz val="10"/>
        <color auto="1"/>
        <name val="Calibri"/>
        <scheme val="none"/>
      </font>
      <alignment vertical="center" readingOrder="0"/>
    </dxf>
  </rfmt>
  <rfmt sheetId="9" s="1" sqref="U289" start="0" length="0">
    <dxf>
      <font>
        <sz val="10"/>
        <color auto="1"/>
        <name val="Calibri"/>
        <scheme val="none"/>
      </font>
      <alignment vertical="center" readingOrder="0"/>
    </dxf>
  </rfmt>
  <rfmt sheetId="9" s="1" sqref="V289" start="0" length="0">
    <dxf>
      <font>
        <sz val="10"/>
        <color auto="1"/>
        <name val="Calibri"/>
        <scheme val="none"/>
      </font>
      <alignment vertical="center" readingOrder="0"/>
    </dxf>
  </rfmt>
  <rfmt sheetId="9" s="1" sqref="W289" start="0" length="0">
    <dxf>
      <font>
        <sz val="10"/>
        <color auto="1"/>
        <name val="Calibri"/>
        <scheme val="none"/>
      </font>
      <alignment vertical="center" readingOrder="0"/>
    </dxf>
  </rfmt>
  <rfmt sheetId="9" s="1" sqref="A297:XFD297" start="0" length="0">
    <dxf>
      <font>
        <sz val="10"/>
        <color auto="1"/>
        <name val="Calibri"/>
        <scheme val="none"/>
      </font>
      <alignment vertical="center" readingOrder="0"/>
    </dxf>
  </rfmt>
  <rcc rId="4195" sId="9" odxf="1" s="1" dxf="1">
    <nc r="A298">
      <v>334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196" sId="9" odxf="1" s="1" dxf="1">
    <nc r="B298" t="inlineStr">
      <is>
        <t xml:space="preserve">Other Musculoskeletal </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7" sId="9" odxf="1" s="1" dxf="1">
    <nc r="C298">
      <v>242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8" sId="9" odxf="1" s="1" dxf="1">
    <nc r="D298" t="inlineStr">
      <is>
        <t>Musculoskeletal_Other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199" sId="9" odxf="1" s="1" dxf="1">
    <nc r="E298" t="inlineStr">
      <is>
        <t>Musculoskeletal disease (other)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00" sId="9" odxf="1" s="1" dxf="1">
    <nc r="F2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1" sId="9" odxf="1" s="1" dxf="1">
    <nc r="G29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02" sId="9" odxf="1" s="1" dxf="1">
    <nc r="H29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0" start="0" length="0">
    <dxf>
      <font>
        <sz val="10"/>
        <color auto="1"/>
        <name val="Calibri"/>
        <scheme val="none"/>
      </font>
      <alignment vertical="center" readingOrder="0"/>
    </dxf>
  </rfmt>
  <rcc rId="4203" sId="9" odxf="1" s="1" dxf="1">
    <nc r="J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4" sId="9" odxf="1" s="1" dxf="1">
    <nc r="K29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0" start="0" length="0">
    <dxf>
      <font>
        <sz val="10"/>
        <color auto="1"/>
        <name val="Calibri"/>
        <scheme val="none"/>
      </font>
      <alignment vertical="center" readingOrder="0"/>
    </dxf>
  </rfmt>
  <rfmt sheetId="9" s="1" sqref="M290" start="0" length="0">
    <dxf>
      <font>
        <sz val="10"/>
        <color auto="1"/>
        <name val="Calibri"/>
        <scheme val="none"/>
      </font>
      <alignment vertical="center" readingOrder="0"/>
    </dxf>
  </rfmt>
  <rcc rId="4205" sId="9" odxf="1" s="1" dxf="1">
    <nc r="N298">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0" start="0" length="0">
    <dxf>
      <font>
        <sz val="10"/>
        <color auto="1"/>
        <name val="Calibri"/>
        <scheme val="none"/>
      </font>
      <alignment horizontal="center" vertical="center" readingOrder="0"/>
    </dxf>
  </rfmt>
  <rcc rId="4206" sId="9" odxf="1" s="1" dxf="1">
    <nc r="P2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0" start="0" length="0">
    <dxf>
      <font>
        <sz val="10"/>
        <color auto="1"/>
        <name val="Calibri"/>
        <scheme val="none"/>
      </font>
      <alignment vertical="center" readingOrder="0"/>
    </dxf>
  </rfmt>
  <rfmt sheetId="9" s="1" sqref="R290" start="0" length="0">
    <dxf>
      <font>
        <sz val="10"/>
        <color auto="1"/>
        <name val="Calibri"/>
        <scheme val="none"/>
      </font>
      <alignment vertical="center" readingOrder="0"/>
    </dxf>
  </rfmt>
  <rfmt sheetId="9" s="1" sqref="S290" start="0" length="0">
    <dxf>
      <font>
        <sz val="10"/>
        <color auto="1"/>
        <name val="Calibri"/>
        <scheme val="none"/>
      </font>
      <alignment vertical="center" readingOrder="0"/>
    </dxf>
  </rfmt>
  <rfmt sheetId="9" s="1" sqref="T290" start="0" length="0">
    <dxf>
      <font>
        <sz val="10"/>
        <color auto="1"/>
        <name val="Calibri"/>
        <scheme val="none"/>
      </font>
      <alignment vertical="center" readingOrder="0"/>
    </dxf>
  </rfmt>
  <rfmt sheetId="9" s="1" sqref="U290" start="0" length="0">
    <dxf>
      <font>
        <sz val="10"/>
        <color auto="1"/>
        <name val="Calibri"/>
        <scheme val="none"/>
      </font>
      <alignment vertical="center" readingOrder="0"/>
    </dxf>
  </rfmt>
  <rfmt sheetId="9" s="1" sqref="V290" start="0" length="0">
    <dxf>
      <font>
        <sz val="10"/>
        <color auto="1"/>
        <name val="Calibri"/>
        <scheme val="none"/>
      </font>
      <alignment vertical="center" readingOrder="0"/>
    </dxf>
  </rfmt>
  <rfmt sheetId="9" s="1" sqref="W290" start="0" length="0">
    <dxf>
      <font>
        <sz val="10"/>
        <color auto="1"/>
        <name val="Calibri"/>
        <scheme val="none"/>
      </font>
      <alignment vertical="center" readingOrder="0"/>
    </dxf>
  </rfmt>
  <rfmt sheetId="9" s="1" sqref="A298:XFD298" start="0" length="0">
    <dxf>
      <font>
        <sz val="10"/>
        <color auto="1"/>
        <name val="Calibri"/>
        <scheme val="none"/>
      </font>
      <alignment vertical="center" readingOrder="0"/>
    </dxf>
  </rfmt>
  <rcc rId="4207" sId="9" odxf="1" s="1" dxf="1">
    <nc r="A299">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08" sId="9" odxf="1" s="1" dxf="1">
    <nc r="B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09" sId="9" odxf="1" s="1" dxf="1">
    <nc r="C299">
      <v>245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0" sId="9" odxf="1" s="1" dxf="1">
    <nc r="D299" t="inlineStr">
      <is>
        <t>Rheumatoid_arthritis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11" sId="9" odxf="1" s="1" dxf="1">
    <nc r="E299" t="inlineStr">
      <is>
        <t>Rheumatoid arthritis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12" sId="9" odxf="1" s="1" dxf="1">
    <nc r="F2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3" sId="9" odxf="1" s="1" dxf="1">
    <nc r="G29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4" sId="9" odxf="1" s="1" dxf="1">
    <nc r="H29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1" start="0" length="0">
    <dxf>
      <font>
        <sz val="10"/>
        <color auto="1"/>
        <name val="Calibri"/>
        <scheme val="none"/>
      </font>
      <alignment vertical="center" readingOrder="0"/>
    </dxf>
  </rfmt>
  <rcc rId="4215" sId="9" odxf="1" s="1" dxf="1">
    <nc r="J29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16" sId="9" odxf="1" s="1" dxf="1">
    <nc r="K29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1" start="0" length="0">
    <dxf>
      <font>
        <sz val="10"/>
        <color indexed="8"/>
        <name val="Calibri"/>
        <scheme val="none"/>
      </font>
    </dxf>
  </rfmt>
  <rfmt sheetId="9" s="1" sqref="M291" start="0" length="0">
    <dxf>
      <font>
        <sz val="10"/>
        <color indexed="8"/>
        <name val="Calibri"/>
        <scheme val="none"/>
      </font>
    </dxf>
  </rfmt>
  <rcc rId="4217" sId="9" odxf="1" s="1" dxf="1">
    <nc r="N299">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1" start="0" length="0">
    <dxf>
      <font>
        <sz val="10"/>
        <color auto="1"/>
        <name val="Calibri"/>
        <scheme val="none"/>
      </font>
      <alignment horizontal="center" vertical="center" readingOrder="0"/>
    </dxf>
  </rfmt>
  <rcc rId="4218" sId="9" odxf="1" s="1" dxf="1">
    <nc r="P2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1" start="0" length="0">
    <dxf>
      <font>
        <sz val="10"/>
        <color auto="1"/>
        <name val="Calibri"/>
        <scheme val="none"/>
      </font>
      <alignment vertical="center" readingOrder="0"/>
    </dxf>
  </rfmt>
  <rfmt sheetId="9" s="1" sqref="R291" start="0" length="0">
    <dxf>
      <font>
        <sz val="10"/>
        <color auto="1"/>
        <name val="Calibri"/>
        <scheme val="none"/>
      </font>
      <alignment vertical="center" readingOrder="0"/>
    </dxf>
  </rfmt>
  <rfmt sheetId="9" s="1" sqref="S291" start="0" length="0">
    <dxf>
      <font>
        <sz val="10"/>
        <color auto="1"/>
        <name val="Calibri"/>
        <scheme val="none"/>
      </font>
      <alignment vertical="center" readingOrder="0"/>
    </dxf>
  </rfmt>
  <rfmt sheetId="9" s="1" sqref="T291" start="0" length="0">
    <dxf>
      <font>
        <sz val="10"/>
        <color auto="1"/>
        <name val="Calibri"/>
        <scheme val="none"/>
      </font>
      <alignment vertical="center" readingOrder="0"/>
    </dxf>
  </rfmt>
  <rfmt sheetId="9" s="1" sqref="U291" start="0" length="0">
    <dxf>
      <font>
        <sz val="10"/>
        <color auto="1"/>
        <name val="Calibri"/>
        <scheme val="none"/>
      </font>
      <alignment vertical="center" readingOrder="0"/>
    </dxf>
  </rfmt>
  <rfmt sheetId="9" s="1" sqref="V291" start="0" length="0">
    <dxf>
      <font>
        <sz val="10"/>
        <color auto="1"/>
        <name val="Calibri"/>
        <scheme val="none"/>
      </font>
      <alignment vertical="center" readingOrder="0"/>
    </dxf>
  </rfmt>
  <rfmt sheetId="9" s="1" sqref="W291" start="0" length="0">
    <dxf>
      <font>
        <sz val="10"/>
        <color auto="1"/>
        <name val="Calibri"/>
        <scheme val="none"/>
      </font>
      <alignment vertical="center" readingOrder="0"/>
    </dxf>
  </rfmt>
  <rfmt sheetId="9" s="1" sqref="A299:XFD299" start="0" length="0">
    <dxf>
      <font>
        <sz val="10"/>
        <color auto="1"/>
        <name val="Calibri"/>
        <scheme val="none"/>
      </font>
      <alignment vertical="center" readingOrder="0"/>
    </dxf>
  </rfmt>
  <rcc rId="4219" sId="9" odxf="1" s="1" dxf="1">
    <nc r="A300">
      <v>337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20" sId="9" odxf="1" s="1" dxf="1">
    <nc r="B300" t="inlineStr">
      <is>
        <t>Other rheumatological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1" sId="9" odxf="1" s="1" dxf="1">
    <nc r="C300">
      <v>247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2" sId="9" odxf="1" s="1" dxf="1">
    <nc r="D300" t="inlineStr">
      <is>
        <t>Rheumatological_other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3" sId="9" odxf="1" s="1" dxf="1">
    <nc r="E300" t="inlineStr">
      <is>
        <t>Other rheumatological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24" sId="9" odxf="1" s="1" dxf="1">
    <nc r="F3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5" sId="9" odxf="1" s="1" dxf="1">
    <nc r="G3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26" sId="9" odxf="1" s="1" dxf="1">
    <nc r="H3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2" start="0" length="0">
    <dxf>
      <font>
        <sz val="10"/>
        <color auto="1"/>
        <name val="Calibri"/>
        <scheme val="none"/>
      </font>
      <alignment vertical="center" readingOrder="0"/>
    </dxf>
  </rfmt>
  <rcc rId="4227" sId="9" odxf="1" s="1" dxf="1">
    <nc r="J30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28" sId="9" odxf="1" s="1" dxf="1">
    <nc r="K300"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292" start="0" length="0">
    <dxf>
      <font>
        <sz val="10"/>
        <color auto="1"/>
        <name val="Calibri"/>
        <scheme val="none"/>
      </font>
      <alignment vertical="center" readingOrder="0"/>
    </dxf>
  </rfmt>
  <rfmt sheetId="9" s="1" sqref="M292" start="0" length="0">
    <dxf>
      <font>
        <sz val="10"/>
        <color auto="1"/>
        <name val="Calibri"/>
        <scheme val="none"/>
      </font>
      <alignment vertical="center" readingOrder="0"/>
    </dxf>
  </rfmt>
  <rcc rId="4229" sId="9" odxf="1" s="1" dxf="1">
    <nc r="N300">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2" start="0" length="0">
    <dxf>
      <font>
        <sz val="10"/>
        <color auto="1"/>
        <name val="Calibri"/>
        <scheme val="none"/>
      </font>
      <alignment horizontal="center" vertical="center" readingOrder="0"/>
    </dxf>
  </rfmt>
  <rcc rId="4230" sId="9" odxf="1" s="1" dxf="1">
    <nc r="P3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2" start="0" length="0">
    <dxf>
      <font>
        <sz val="10"/>
        <color auto="1"/>
        <name val="Calibri"/>
        <scheme val="none"/>
      </font>
      <alignment vertical="center" readingOrder="0"/>
    </dxf>
  </rfmt>
  <rfmt sheetId="9" s="1" sqref="R292" start="0" length="0">
    <dxf>
      <font>
        <sz val="10"/>
        <color auto="1"/>
        <name val="Calibri"/>
        <scheme val="none"/>
      </font>
      <alignment vertical="center" readingOrder="0"/>
    </dxf>
  </rfmt>
  <rfmt sheetId="9" s="1" sqref="S292" start="0" length="0">
    <dxf>
      <font>
        <sz val="10"/>
        <color auto="1"/>
        <name val="Calibri"/>
        <scheme val="none"/>
      </font>
      <alignment vertical="center" readingOrder="0"/>
    </dxf>
  </rfmt>
  <rfmt sheetId="9" s="1" sqref="T292" start="0" length="0">
    <dxf>
      <font>
        <sz val="10"/>
        <color auto="1"/>
        <name val="Calibri"/>
        <scheme val="none"/>
      </font>
      <alignment vertical="center" readingOrder="0"/>
    </dxf>
  </rfmt>
  <rfmt sheetId="9" s="1" sqref="U292" start="0" length="0">
    <dxf>
      <font>
        <sz val="10"/>
        <color auto="1"/>
        <name val="Calibri"/>
        <scheme val="none"/>
      </font>
      <alignment vertical="center" readingOrder="0"/>
    </dxf>
  </rfmt>
  <rfmt sheetId="9" s="1" sqref="V292" start="0" length="0">
    <dxf>
      <font>
        <sz val="10"/>
        <color auto="1"/>
        <name val="Calibri"/>
        <scheme val="none"/>
      </font>
      <alignment vertical="center" readingOrder="0"/>
    </dxf>
  </rfmt>
  <rfmt sheetId="9" s="1" sqref="W292" start="0" length="0">
    <dxf>
      <font>
        <sz val="10"/>
        <color auto="1"/>
        <name val="Calibri"/>
        <scheme val="none"/>
      </font>
      <alignment vertical="center" readingOrder="0"/>
    </dxf>
  </rfmt>
  <rfmt sheetId="9" s="1" sqref="A300:XFD300" start="0" length="0">
    <dxf>
      <font>
        <sz val="10"/>
        <color auto="1"/>
        <name val="Calibri"/>
        <scheme val="none"/>
      </font>
      <alignment vertical="center" readingOrder="0"/>
    </dxf>
  </rfmt>
  <rcc rId="4231" sId="9" odxf="1" s="1" dxf="1">
    <nc r="A301">
      <v>338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3" start="0" length="0">
    <dxf>
      <font>
        <sz val="10"/>
        <color auto="1"/>
        <name val="Calibri"/>
        <scheme val="none"/>
      </font>
      <alignment vertical="center" readingOrder="0"/>
    </dxf>
  </rfmt>
  <rcc rId="4232" sId="9" odxf="1" s="1" dxf="1">
    <nc r="C301">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3" start="0" length="0">
    <dxf>
      <font>
        <sz val="10"/>
        <color auto="1"/>
        <name val="Calibri"/>
        <scheme val="none"/>
      </font>
      <alignment vertical="center" readingOrder="0"/>
    </dxf>
  </rfmt>
  <rcc rId="4233" sId="9" odxf="1" s="1" dxf="1">
    <nc r="E301" t="inlineStr">
      <is>
        <t>Musculoskeletal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3" start="0" length="0">
    <dxf>
      <font>
        <sz val="10"/>
        <color indexed="8"/>
        <name val="Calibri"/>
        <scheme val="none"/>
      </font>
    </dxf>
  </rfmt>
  <rcc rId="4234" sId="9" odxf="1" dxf="1">
    <nc r="G301" t="inlineStr">
      <is>
        <t>End_section</t>
      </is>
    </nc>
    <odxf>
      <font>
        <sz val="10"/>
        <color auto="1"/>
        <name val="Arial"/>
        <scheme val="none"/>
      </font>
    </odxf>
    <ndxf>
      <font>
        <sz val="10"/>
        <color indexed="8"/>
        <name val="Calibri"/>
        <scheme val="none"/>
      </font>
    </ndxf>
  </rcc>
  <rfmt sheetId="9" s="1" sqref="H293" start="0" length="0">
    <dxf>
      <font>
        <sz val="10"/>
        <color indexed="8"/>
        <name val="Calibri"/>
        <scheme val="none"/>
      </font>
    </dxf>
  </rfmt>
  <rfmt sheetId="9" s="1" sqref="I293" start="0" length="0">
    <dxf>
      <font>
        <sz val="10"/>
        <color auto="1"/>
        <name val="Calibri"/>
        <scheme val="none"/>
      </font>
      <alignment vertical="center" readingOrder="0"/>
    </dxf>
  </rfmt>
  <rfmt sheetId="9" s="1" sqref="J293" start="0" length="0">
    <dxf>
      <font>
        <sz val="10"/>
        <color auto="1"/>
        <name val="Calibri"/>
        <scheme val="none"/>
      </font>
      <alignment vertical="center" readingOrder="0"/>
    </dxf>
  </rfmt>
  <rfmt sheetId="9" s="1" sqref="K293" start="0" length="0">
    <dxf>
      <font>
        <sz val="10"/>
        <color auto="1"/>
        <name val="Calibri"/>
        <scheme val="none"/>
      </font>
      <alignment vertical="center" readingOrder="0"/>
    </dxf>
  </rfmt>
  <rfmt sheetId="9" s="1" sqref="L293" start="0" length="0">
    <dxf>
      <font>
        <sz val="10"/>
        <color auto="1"/>
        <name val="Calibri"/>
        <scheme val="none"/>
      </font>
      <alignment vertical="center" readingOrder="0"/>
    </dxf>
  </rfmt>
  <rfmt sheetId="9" s="1" sqref="M293" start="0" length="0">
    <dxf>
      <font>
        <sz val="10"/>
        <color auto="1"/>
        <name val="Calibri"/>
        <scheme val="none"/>
      </font>
      <alignment vertical="center" readingOrder="0"/>
    </dxf>
  </rfmt>
  <rfmt sheetId="9" s="1" sqref="N293" start="0" length="0">
    <dxf>
      <font>
        <sz val="10"/>
        <color auto="1"/>
        <name val="Calibri"/>
        <scheme val="none"/>
      </font>
      <alignment vertical="center" readingOrder="0"/>
    </dxf>
  </rfmt>
  <rfmt sheetId="9" s="1" sqref="O293" start="0" length="0">
    <dxf>
      <font>
        <sz val="10"/>
        <color auto="1"/>
        <name val="Calibri"/>
        <scheme val="none"/>
      </font>
      <alignment horizontal="center" vertical="center" readingOrder="0"/>
    </dxf>
  </rfmt>
  <rcc rId="4235" sId="9" odxf="1" s="1" dxf="1">
    <nc r="P3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3" start="0" length="0">
    <dxf>
      <font>
        <sz val="10"/>
        <color auto="1"/>
        <name val="Calibri"/>
        <scheme val="none"/>
      </font>
      <alignment vertical="center" readingOrder="0"/>
    </dxf>
  </rfmt>
  <rfmt sheetId="9" s="1" sqref="R293" start="0" length="0">
    <dxf>
      <font>
        <sz val="10"/>
        <color auto="1"/>
        <name val="Calibri"/>
        <scheme val="none"/>
      </font>
      <alignment vertical="center" readingOrder="0"/>
    </dxf>
  </rfmt>
  <rfmt sheetId="9" s="1" sqref="S293" start="0" length="0">
    <dxf>
      <font>
        <sz val="10"/>
        <color auto="1"/>
        <name val="Calibri"/>
        <scheme val="none"/>
      </font>
      <alignment vertical="center" readingOrder="0"/>
    </dxf>
  </rfmt>
  <rfmt sheetId="9" s="1" sqref="T293" start="0" length="0">
    <dxf>
      <font>
        <sz val="10"/>
        <color auto="1"/>
        <name val="Calibri"/>
        <scheme val="none"/>
      </font>
      <alignment vertical="center" readingOrder="0"/>
    </dxf>
  </rfmt>
  <rfmt sheetId="9" s="1" sqref="U293" start="0" length="0">
    <dxf>
      <font>
        <sz val="10"/>
        <color auto="1"/>
        <name val="Calibri"/>
        <scheme val="none"/>
      </font>
      <alignment vertical="center" readingOrder="0"/>
    </dxf>
  </rfmt>
  <rfmt sheetId="9" s="1" sqref="V293" start="0" length="0">
    <dxf>
      <font>
        <sz val="10"/>
        <color auto="1"/>
        <name val="Calibri"/>
        <scheme val="none"/>
      </font>
      <alignment vertical="center" readingOrder="0"/>
    </dxf>
  </rfmt>
  <rfmt sheetId="9" s="1" sqref="W293" start="0" length="0">
    <dxf>
      <font>
        <sz val="10"/>
        <color auto="1"/>
        <name val="Calibri"/>
        <scheme val="none"/>
      </font>
      <alignment vertical="center" readingOrder="0"/>
    </dxf>
  </rfmt>
  <rfmt sheetId="9" s="1" sqref="A301:XFD301" start="0" length="0">
    <dxf>
      <font>
        <sz val="10"/>
        <color auto="1"/>
        <name val="Calibri"/>
        <scheme val="none"/>
      </font>
      <alignment vertical="center" readingOrder="0"/>
    </dxf>
  </rfmt>
  <rcc rId="4236" sId="9" odxf="1" s="1" dxf="1">
    <nc r="A302">
      <v>339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4" start="0" length="0">
    <dxf>
      <font>
        <sz val="10"/>
        <color auto="1"/>
        <name val="Calibri"/>
        <scheme val="none"/>
      </font>
      <alignment vertical="center" readingOrder="0"/>
    </dxf>
  </rfmt>
  <rcc rId="4237" sId="9" odxf="1" s="1" dxf="1">
    <nc r="C302">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4" start="0" length="0">
    <dxf>
      <font>
        <sz val="10"/>
        <color auto="1"/>
        <name val="Calibri"/>
        <scheme val="none"/>
      </font>
      <alignment vertical="center" readingOrder="0"/>
    </dxf>
  </rfmt>
  <rcc rId="4238" sId="9" odxf="1" s="1" dxf="1">
    <nc r="E302"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4" start="0" length="0">
    <dxf>
      <font>
        <sz val="10"/>
        <color indexed="8"/>
        <name val="Calibri"/>
        <scheme val="none"/>
      </font>
    </dxf>
  </rfmt>
  <rcc rId="4239" sId="9" odxf="1" dxf="1">
    <nc r="G302" t="inlineStr">
      <is>
        <t>Start_section</t>
      </is>
    </nc>
    <odxf>
      <font>
        <sz val="10"/>
        <color auto="1"/>
        <name val="Arial"/>
        <scheme val="none"/>
      </font>
    </odxf>
    <ndxf>
      <font>
        <sz val="10"/>
        <color indexed="8"/>
        <name val="Calibri"/>
        <scheme val="none"/>
      </font>
    </ndxf>
  </rcc>
  <rfmt sheetId="9" s="1" sqref="H294" start="0" length="0">
    <dxf>
      <font>
        <sz val="10"/>
        <color indexed="8"/>
        <name val="Calibri"/>
        <scheme val="none"/>
      </font>
    </dxf>
  </rfmt>
  <rfmt sheetId="9" s="1" sqref="I294" start="0" length="0">
    <dxf>
      <font>
        <sz val="10"/>
        <color auto="1"/>
        <name val="Calibri"/>
        <scheme val="none"/>
      </font>
      <alignment vertical="center" readingOrder="0"/>
    </dxf>
  </rfmt>
  <rfmt sheetId="9" s="1" sqref="J294" start="0" length="0">
    <dxf>
      <font>
        <sz val="10"/>
        <color auto="1"/>
        <name val="Calibri"/>
        <scheme val="none"/>
      </font>
      <alignment vertical="center" readingOrder="0"/>
    </dxf>
  </rfmt>
  <rfmt sheetId="9" s="1" sqref="K294" start="0" length="0">
    <dxf>
      <font>
        <sz val="10"/>
        <color auto="1"/>
        <name val="Calibri"/>
        <scheme val="none"/>
      </font>
      <alignment vertical="center" readingOrder="0"/>
    </dxf>
  </rfmt>
  <rfmt sheetId="9" s="1" sqref="L294" start="0" length="0">
    <dxf>
      <font>
        <sz val="10"/>
        <color auto="1"/>
        <name val="Calibri"/>
        <scheme val="none"/>
      </font>
      <alignment vertical="center" readingOrder="0"/>
    </dxf>
  </rfmt>
  <rfmt sheetId="9" s="1" sqref="M294" start="0" length="0">
    <dxf>
      <font>
        <sz val="10"/>
        <color auto="1"/>
        <name val="Calibri"/>
        <scheme val="none"/>
      </font>
      <alignment vertical="center" readingOrder="0"/>
    </dxf>
  </rfmt>
  <rfmt sheetId="9" s="1" sqref="N294" start="0" length="0">
    <dxf>
      <font>
        <sz val="10"/>
        <color auto="1"/>
        <name val="Calibri"/>
        <scheme val="none"/>
      </font>
      <alignment vertical="center" readingOrder="0"/>
    </dxf>
  </rfmt>
  <rfmt sheetId="9" s="1" sqref="O294" start="0" length="0">
    <dxf>
      <font>
        <sz val="10"/>
        <color auto="1"/>
        <name val="Calibri"/>
        <scheme val="none"/>
      </font>
      <alignment horizontal="center" vertical="center" readingOrder="0"/>
    </dxf>
  </rfmt>
  <rcc rId="4240" sId="9" odxf="1" s="1" dxf="1">
    <nc r="P3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4" start="0" length="0">
    <dxf>
      <font>
        <sz val="10"/>
        <color auto="1"/>
        <name val="Calibri"/>
        <scheme val="none"/>
      </font>
      <alignment vertical="center" readingOrder="0"/>
    </dxf>
  </rfmt>
  <rfmt sheetId="9" s="1" sqref="R294" start="0" length="0">
    <dxf>
      <font>
        <sz val="10"/>
        <color auto="1"/>
        <name val="Calibri"/>
        <scheme val="none"/>
      </font>
      <alignment vertical="center" readingOrder="0"/>
    </dxf>
  </rfmt>
  <rfmt sheetId="9" s="1" sqref="S294" start="0" length="0">
    <dxf>
      <font>
        <sz val="10"/>
        <color auto="1"/>
        <name val="Calibri"/>
        <scheme val="none"/>
      </font>
      <alignment vertical="center" readingOrder="0"/>
    </dxf>
  </rfmt>
  <rfmt sheetId="9" s="1" sqref="T294" start="0" length="0">
    <dxf>
      <font>
        <sz val="10"/>
        <color auto="1"/>
        <name val="Calibri"/>
        <scheme val="none"/>
      </font>
      <alignment vertical="center" readingOrder="0"/>
    </dxf>
  </rfmt>
  <rfmt sheetId="9" s="1" sqref="U294" start="0" length="0">
    <dxf>
      <font>
        <sz val="10"/>
        <color auto="1"/>
        <name val="Calibri"/>
        <scheme val="none"/>
      </font>
      <alignment vertical="center" readingOrder="0"/>
    </dxf>
  </rfmt>
  <rfmt sheetId="9" s="1" sqref="V294" start="0" length="0">
    <dxf>
      <font>
        <sz val="10"/>
        <color auto="1"/>
        <name val="Calibri"/>
        <scheme val="none"/>
      </font>
      <alignment vertical="center" readingOrder="0"/>
    </dxf>
  </rfmt>
  <rfmt sheetId="9" s="1" sqref="W294" start="0" length="0">
    <dxf>
      <font>
        <sz val="10"/>
        <color auto="1"/>
        <name val="Calibri"/>
        <scheme val="none"/>
      </font>
      <alignment vertical="center" readingOrder="0"/>
    </dxf>
  </rfmt>
  <rfmt sheetId="9" s="1" sqref="A302:XFD302" start="0" length="0">
    <dxf>
      <font>
        <sz val="10"/>
        <color auto="1"/>
        <name val="Calibri"/>
        <scheme val="none"/>
      </font>
      <alignment vertical="center" readingOrder="0"/>
    </dxf>
  </rfmt>
  <rcc rId="4241" sId="9" odxf="1" s="1" dxf="1">
    <nc r="A303">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42" sId="9" odxf="1" s="1" dxf="1">
    <nc r="B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3" sId="9" odxf="1" s="1" dxf="1">
    <nc r="C303">
      <v>248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4" sId="9" odxf="1" s="1" dxf="1">
    <nc r="D303" t="inlineStr">
      <is>
        <t>Bleeding_Diathesis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45" sId="9" odxf="1" s="1" dxf="1">
    <nc r="E303" t="inlineStr">
      <is>
        <t>Bleeding diathesis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46" sId="9" odxf="1" s="1" dxf="1">
    <nc r="F30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7" sId="9" odxf="1" s="1" dxf="1">
    <nc r="G30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48" sId="9" odxf="1" s="1" dxf="1">
    <nc r="H30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5" start="0" length="0">
    <dxf>
      <font>
        <sz val="10"/>
        <color auto="1"/>
        <name val="Calibri"/>
        <scheme val="none"/>
      </font>
      <alignment vertical="center" readingOrder="0"/>
    </dxf>
  </rfmt>
  <rfmt sheetId="9" s="1" sqref="J295" start="0" length="0">
    <dxf>
      <font>
        <sz val="10"/>
        <color auto="1"/>
        <name val="Calibri"/>
        <scheme val="none"/>
      </font>
      <alignment vertical="center" readingOrder="0"/>
    </dxf>
  </rfmt>
  <rfmt sheetId="9" s="1" sqref="K295" start="0" length="0">
    <dxf>
      <font>
        <sz val="10"/>
        <color auto="1"/>
        <name val="Calibri"/>
        <scheme val="none"/>
      </font>
      <alignment vertical="center" readingOrder="0"/>
    </dxf>
  </rfmt>
  <rfmt sheetId="9" s="1" sqref="L295" start="0" length="0">
    <dxf>
      <font>
        <sz val="10"/>
        <color auto="1"/>
        <name val="Calibri"/>
        <scheme val="none"/>
      </font>
      <alignment vertical="center" readingOrder="0"/>
    </dxf>
  </rfmt>
  <rfmt sheetId="9" s="1" sqref="M295" start="0" length="0">
    <dxf>
      <font>
        <sz val="10"/>
        <color auto="1"/>
        <name val="Calibri"/>
        <scheme val="none"/>
      </font>
      <alignment vertical="center" readingOrder="0"/>
    </dxf>
  </rfmt>
  <rcc rId="4249" sId="9" odxf="1" s="1" dxf="1">
    <nc r="N30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5" start="0" length="0">
    <dxf>
      <font>
        <sz val="10"/>
        <color auto="1"/>
        <name val="Calibri"/>
        <scheme val="none"/>
      </font>
      <alignment horizontal="center" vertical="center" readingOrder="0"/>
    </dxf>
  </rfmt>
  <rcc rId="4250" sId="9" odxf="1" s="1" dxf="1">
    <nc r="P30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5" start="0" length="0">
    <dxf>
      <font>
        <sz val="10"/>
        <color auto="1"/>
        <name val="Calibri"/>
        <scheme val="none"/>
      </font>
      <alignment vertical="center" readingOrder="0"/>
    </dxf>
  </rfmt>
  <rfmt sheetId="9" s="1" sqref="R295" start="0" length="0">
    <dxf>
      <font>
        <sz val="10"/>
        <color auto="1"/>
        <name val="Calibri"/>
        <scheme val="none"/>
      </font>
      <alignment vertical="center" readingOrder="0"/>
    </dxf>
  </rfmt>
  <rfmt sheetId="9" s="1" sqref="S295" start="0" length="0">
    <dxf>
      <font>
        <sz val="10"/>
        <color auto="1"/>
        <name val="Calibri"/>
        <scheme val="none"/>
      </font>
      <alignment vertical="center" readingOrder="0"/>
    </dxf>
  </rfmt>
  <rfmt sheetId="9" s="1" sqref="T295" start="0" length="0">
    <dxf>
      <font>
        <sz val="10"/>
        <color auto="1"/>
        <name val="Calibri"/>
        <scheme val="none"/>
      </font>
      <alignment vertical="center" readingOrder="0"/>
    </dxf>
  </rfmt>
  <rfmt sheetId="9" s="1" sqref="U295" start="0" length="0">
    <dxf>
      <font>
        <sz val="10"/>
        <color auto="1"/>
        <name val="Calibri"/>
        <scheme val="none"/>
      </font>
      <alignment vertical="center" readingOrder="0"/>
    </dxf>
  </rfmt>
  <rfmt sheetId="9" s="1" sqref="V295" start="0" length="0">
    <dxf>
      <font>
        <sz val="10"/>
        <color auto="1"/>
        <name val="Calibri"/>
        <scheme val="none"/>
      </font>
      <alignment vertical="center" readingOrder="0"/>
    </dxf>
  </rfmt>
  <rfmt sheetId="9" s="1" sqref="W295" start="0" length="0">
    <dxf>
      <font>
        <sz val="10"/>
        <color auto="1"/>
        <name val="Calibri"/>
        <scheme val="none"/>
      </font>
      <alignment vertical="center" readingOrder="0"/>
    </dxf>
  </rfmt>
  <rfmt sheetId="9" s="1" sqref="A303:XFD303" start="0" length="0">
    <dxf>
      <font>
        <sz val="10"/>
        <color auto="1"/>
        <name val="Calibri"/>
        <scheme val="none"/>
      </font>
      <alignment vertical="center" readingOrder="0"/>
    </dxf>
  </rfmt>
  <rcc rId="4251" sId="9" odxf="1" s="1" dxf="1">
    <nc r="A304">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52" sId="9" odxf="1" s="1" dxf="1">
    <nc r="B304" t="inlineStr">
      <is>
        <t>Other hematological disorder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3" sId="9" odxf="1" s="1" dxf="1">
    <nc r="C304">
      <v>250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4" sId="9" odxf="1" s="1" dxf="1">
    <nc r="D304" t="inlineStr">
      <is>
        <t>Hematological_disorder_other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55" sId="9" odxf="1" s="1" dxf="1">
    <nc r="E304" t="inlineStr">
      <is>
        <t>Other hematologic disorders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56" sId="9" odxf="1" s="1" dxf="1">
    <nc r="F30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7" sId="9" odxf="1" s="1" dxf="1">
    <nc r="G30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58" sId="9" odxf="1" s="1" dxf="1">
    <nc r="H30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6" start="0" length="0">
    <dxf>
      <font>
        <sz val="10"/>
        <color auto="1"/>
        <name val="Calibri"/>
        <scheme val="none"/>
      </font>
      <alignment vertical="center" readingOrder="0"/>
    </dxf>
  </rfmt>
  <rcc rId="4259" sId="9" odxf="1" s="1" dxf="1">
    <nc r="J30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60" sId="9" odxf="1" s="1" dxf="1">
    <nc r="K304"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296" start="0" length="0">
    <dxf>
      <font>
        <sz val="10"/>
        <color indexed="8"/>
        <name val="Calibri"/>
        <scheme val="none"/>
      </font>
    </dxf>
  </rfmt>
  <rfmt sheetId="9" s="1" sqref="M296" start="0" length="0">
    <dxf>
      <font>
        <sz val="10"/>
        <color indexed="8"/>
        <name val="Calibri"/>
        <scheme val="none"/>
      </font>
    </dxf>
  </rfmt>
  <rcc rId="4261" sId="9" odxf="1" s="1" dxf="1">
    <nc r="N304">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6" start="0" length="0">
    <dxf>
      <font>
        <sz val="10"/>
        <color auto="1"/>
        <name val="Calibri"/>
        <scheme val="none"/>
      </font>
      <alignment horizontal="center" vertical="center" readingOrder="0"/>
    </dxf>
  </rfmt>
  <rcc rId="4262" sId="9" odxf="1" s="1" dxf="1">
    <nc r="P30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6" start="0" length="0">
    <dxf>
      <font>
        <sz val="10"/>
        <color auto="1"/>
        <name val="Calibri"/>
        <scheme val="none"/>
      </font>
      <alignment vertical="center" readingOrder="0"/>
    </dxf>
  </rfmt>
  <rfmt sheetId="9" s="1" sqref="R296" start="0" length="0">
    <dxf>
      <font>
        <sz val="10"/>
        <color auto="1"/>
        <name val="Calibri"/>
        <scheme val="none"/>
      </font>
      <alignment vertical="center" readingOrder="0"/>
    </dxf>
  </rfmt>
  <rfmt sheetId="9" s="1" sqref="S296" start="0" length="0">
    <dxf>
      <font>
        <sz val="10"/>
        <color auto="1"/>
        <name val="Calibri"/>
        <scheme val="none"/>
      </font>
      <alignment vertical="center" readingOrder="0"/>
    </dxf>
  </rfmt>
  <rfmt sheetId="9" s="1" sqref="T296" start="0" length="0">
    <dxf>
      <font>
        <sz val="10"/>
        <color auto="1"/>
        <name val="Calibri"/>
        <scheme val="none"/>
      </font>
      <alignment vertical="center" readingOrder="0"/>
    </dxf>
  </rfmt>
  <rfmt sheetId="9" s="1" sqref="U296" start="0" length="0">
    <dxf>
      <font>
        <sz val="10"/>
        <color auto="1"/>
        <name val="Calibri"/>
        <scheme val="none"/>
      </font>
      <alignment vertical="center" readingOrder="0"/>
    </dxf>
  </rfmt>
  <rfmt sheetId="9" s="1" sqref="V296" start="0" length="0">
    <dxf>
      <font>
        <sz val="10"/>
        <color auto="1"/>
        <name val="Calibri"/>
        <scheme val="none"/>
      </font>
      <alignment vertical="center" readingOrder="0"/>
    </dxf>
  </rfmt>
  <rfmt sheetId="9" s="1" sqref="W296" start="0" length="0">
    <dxf>
      <font>
        <sz val="10"/>
        <color auto="1"/>
        <name val="Calibri"/>
        <scheme val="none"/>
      </font>
      <alignment vertical="center" readingOrder="0"/>
    </dxf>
  </rfmt>
  <rfmt sheetId="9" s="1" sqref="A304:XFD304" start="0" length="0">
    <dxf>
      <font>
        <sz val="10"/>
        <color auto="1"/>
        <name val="Calibri"/>
        <scheme val="none"/>
      </font>
      <alignment vertical="center" readingOrder="0"/>
    </dxf>
  </rfmt>
  <rcc rId="4263" sId="9" odxf="1" s="1" dxf="1">
    <nc r="A305">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7" start="0" length="0">
    <dxf>
      <font>
        <sz val="10"/>
        <color auto="1"/>
        <name val="Calibri"/>
        <scheme val="none"/>
      </font>
      <alignment vertical="center" readingOrder="0"/>
    </dxf>
  </rfmt>
  <rcc rId="4264" sId="9" odxf="1" s="1" dxf="1">
    <nc r="C305">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7" start="0" length="0">
    <dxf>
      <font>
        <sz val="10"/>
        <color auto="1"/>
        <name val="Calibri"/>
        <scheme val="none"/>
      </font>
      <alignment vertical="center" readingOrder="0"/>
    </dxf>
  </rfmt>
  <rcc rId="4265" sId="9" odxf="1" s="1" dxf="1">
    <nc r="E305" t="inlineStr">
      <is>
        <t>Haematological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7" start="0" length="0">
    <dxf>
      <font>
        <sz val="10"/>
        <color indexed="8"/>
        <name val="Calibri"/>
        <scheme val="none"/>
      </font>
    </dxf>
  </rfmt>
  <rcc rId="4266" sId="9" odxf="1" dxf="1">
    <nc r="G305" t="inlineStr">
      <is>
        <t>End_section</t>
      </is>
    </nc>
    <odxf>
      <font>
        <sz val="10"/>
        <color auto="1"/>
        <name val="Arial"/>
        <scheme val="none"/>
      </font>
    </odxf>
    <ndxf>
      <font>
        <sz val="10"/>
        <color indexed="8"/>
        <name val="Calibri"/>
        <scheme val="none"/>
      </font>
    </ndxf>
  </rcc>
  <rfmt sheetId="9" s="1" sqref="H297" start="0" length="0">
    <dxf>
      <font>
        <sz val="10"/>
        <color indexed="8"/>
        <name val="Calibri"/>
        <scheme val="none"/>
      </font>
    </dxf>
  </rfmt>
  <rfmt sheetId="9" s="1" sqref="I297" start="0" length="0">
    <dxf>
      <font>
        <sz val="10"/>
        <color auto="1"/>
        <name val="Calibri"/>
        <scheme val="none"/>
      </font>
      <alignment vertical="center" readingOrder="0"/>
    </dxf>
  </rfmt>
  <rfmt sheetId="9" s="1" sqref="J297" start="0" length="0">
    <dxf>
      <font>
        <sz val="10"/>
        <color indexed="8"/>
        <name val="Calibri"/>
        <scheme val="none"/>
      </font>
    </dxf>
  </rfmt>
  <rfmt sheetId="9" s="1" sqref="K297" start="0" length="0">
    <dxf>
      <font>
        <sz val="10"/>
        <color indexed="8"/>
        <name val="Calibri"/>
        <scheme val="none"/>
      </font>
    </dxf>
  </rfmt>
  <rfmt sheetId="9" s="1" sqref="L297" start="0" length="0">
    <dxf>
      <font>
        <sz val="10"/>
        <color indexed="8"/>
        <name val="Calibri"/>
        <scheme val="none"/>
      </font>
    </dxf>
  </rfmt>
  <rfmt sheetId="9" s="1" sqref="M297" start="0" length="0">
    <dxf>
      <font>
        <sz val="10"/>
        <color indexed="8"/>
        <name val="Calibri"/>
        <scheme val="none"/>
      </font>
    </dxf>
  </rfmt>
  <rfmt sheetId="9" s="1" sqref="N297" start="0" length="0">
    <dxf>
      <font>
        <sz val="10"/>
        <color auto="1"/>
        <name val="Calibri"/>
        <scheme val="none"/>
      </font>
      <alignment vertical="center" readingOrder="0"/>
    </dxf>
  </rfmt>
  <rfmt sheetId="9" s="1" sqref="O297" start="0" length="0">
    <dxf>
      <font>
        <sz val="10"/>
        <color auto="1"/>
        <name val="Calibri"/>
        <scheme val="none"/>
      </font>
      <alignment horizontal="center" vertical="center" readingOrder="0"/>
    </dxf>
  </rfmt>
  <rcc rId="4267" sId="9" odxf="1" s="1" dxf="1">
    <nc r="P30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7" start="0" length="0">
    <dxf>
      <font>
        <sz val="10"/>
        <color auto="1"/>
        <name val="Calibri"/>
        <scheme val="none"/>
      </font>
      <alignment vertical="center" readingOrder="0"/>
    </dxf>
  </rfmt>
  <rfmt sheetId="9" s="1" sqref="R297" start="0" length="0">
    <dxf>
      <font>
        <sz val="10"/>
        <color auto="1"/>
        <name val="Calibri"/>
        <scheme val="none"/>
      </font>
      <alignment vertical="center" readingOrder="0"/>
    </dxf>
  </rfmt>
  <rfmt sheetId="9" s="1" sqref="S297" start="0" length="0">
    <dxf>
      <font>
        <sz val="10"/>
        <color auto="1"/>
        <name val="Calibri"/>
        <scheme val="none"/>
      </font>
      <alignment vertical="center" readingOrder="0"/>
    </dxf>
  </rfmt>
  <rfmt sheetId="9" s="1" sqref="T297" start="0" length="0">
    <dxf>
      <font>
        <sz val="10"/>
        <color auto="1"/>
        <name val="Calibri"/>
        <scheme val="none"/>
      </font>
      <alignment vertical="center" readingOrder="0"/>
    </dxf>
  </rfmt>
  <rfmt sheetId="9" s="1" sqref="U297" start="0" length="0">
    <dxf>
      <font>
        <sz val="10"/>
        <color auto="1"/>
        <name val="Calibri"/>
        <scheme val="none"/>
      </font>
      <alignment vertical="center" readingOrder="0"/>
    </dxf>
  </rfmt>
  <rfmt sheetId="9" s="1" sqref="V297" start="0" length="0">
    <dxf>
      <font>
        <sz val="10"/>
        <color auto="1"/>
        <name val="Calibri"/>
        <scheme val="none"/>
      </font>
      <alignment vertical="center" readingOrder="0"/>
    </dxf>
  </rfmt>
  <rfmt sheetId="9" s="1" sqref="W297" start="0" length="0">
    <dxf>
      <font>
        <sz val="10"/>
        <color auto="1"/>
        <name val="Calibri"/>
        <scheme val="none"/>
      </font>
      <alignment vertical="center" readingOrder="0"/>
    </dxf>
  </rfmt>
  <rfmt sheetId="9" s="1" sqref="A305:XFD305" start="0" length="0">
    <dxf>
      <font>
        <sz val="10"/>
        <color auto="1"/>
        <name val="Calibri"/>
        <scheme val="none"/>
      </font>
      <alignment vertical="center" readingOrder="0"/>
    </dxf>
  </rfmt>
  <rcc rId="4268" sId="9" odxf="1" s="1" dxf="1">
    <nc r="A306">
      <v>344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298" start="0" length="0">
    <dxf>
      <font>
        <sz val="10"/>
        <color auto="1"/>
        <name val="Calibri"/>
        <scheme val="none"/>
      </font>
      <alignment vertical="center" readingOrder="0"/>
    </dxf>
  </rfmt>
  <rcc rId="4269" sId="9" odxf="1" s="1" dxf="1">
    <nc r="C306">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298" start="0" length="0">
    <dxf>
      <font>
        <sz val="10"/>
        <color auto="1"/>
        <name val="Calibri"/>
        <scheme val="none"/>
      </font>
      <alignment vertical="center" readingOrder="0"/>
    </dxf>
  </rfmt>
  <rcc rId="4270" sId="9" odxf="1" s="1" dxf="1">
    <nc r="E306"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298" start="0" length="0">
    <dxf>
      <font>
        <sz val="10"/>
        <color indexed="8"/>
        <name val="Calibri"/>
        <scheme val="none"/>
      </font>
    </dxf>
  </rfmt>
  <rcc rId="4271" sId="9" odxf="1" dxf="1">
    <nc r="G306" t="inlineStr">
      <is>
        <t>Start_section</t>
      </is>
    </nc>
    <odxf>
      <font>
        <sz val="10"/>
        <color auto="1"/>
        <name val="Arial"/>
        <scheme val="none"/>
      </font>
    </odxf>
    <ndxf>
      <font>
        <sz val="10"/>
        <color indexed="8"/>
        <name val="Calibri"/>
        <scheme val="none"/>
      </font>
    </ndxf>
  </rcc>
  <rfmt sheetId="9" s="1" sqref="H298" start="0" length="0">
    <dxf>
      <font>
        <sz val="10"/>
        <color indexed="8"/>
        <name val="Calibri"/>
        <scheme val="none"/>
      </font>
    </dxf>
  </rfmt>
  <rfmt sheetId="9" s="1" sqref="I298" start="0" length="0">
    <dxf>
      <font>
        <sz val="10"/>
        <color auto="1"/>
        <name val="Calibri"/>
        <scheme val="none"/>
      </font>
      <alignment vertical="center" readingOrder="0"/>
    </dxf>
  </rfmt>
  <rfmt sheetId="9" s="1" sqref="J298" start="0" length="0">
    <dxf>
      <font>
        <sz val="10"/>
        <color indexed="8"/>
        <name val="Calibri"/>
        <scheme val="none"/>
      </font>
    </dxf>
  </rfmt>
  <rfmt sheetId="9" s="1" sqref="K298" start="0" length="0">
    <dxf>
      <font>
        <sz val="10"/>
        <color indexed="8"/>
        <name val="Calibri"/>
        <scheme val="none"/>
      </font>
    </dxf>
  </rfmt>
  <rfmt sheetId="9" s="1" sqref="L298" start="0" length="0">
    <dxf>
      <font>
        <sz val="10"/>
        <color indexed="8"/>
        <name val="Calibri"/>
        <scheme val="none"/>
      </font>
    </dxf>
  </rfmt>
  <rfmt sheetId="9" s="1" sqref="M298" start="0" length="0">
    <dxf>
      <font>
        <sz val="10"/>
        <color indexed="8"/>
        <name val="Calibri"/>
        <scheme val="none"/>
      </font>
    </dxf>
  </rfmt>
  <rfmt sheetId="9" s="1" sqref="N298" start="0" length="0">
    <dxf>
      <font>
        <sz val="10"/>
        <color auto="1"/>
        <name val="Calibri"/>
        <scheme val="none"/>
      </font>
      <alignment vertical="center" readingOrder="0"/>
    </dxf>
  </rfmt>
  <rfmt sheetId="9" s="1" sqref="O298" start="0" length="0">
    <dxf>
      <font>
        <sz val="10"/>
        <color auto="1"/>
        <name val="Calibri"/>
        <scheme val="none"/>
      </font>
      <alignment horizontal="center" vertical="center" readingOrder="0"/>
    </dxf>
  </rfmt>
  <rcc rId="4272" sId="9" odxf="1" s="1" dxf="1">
    <nc r="P30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8" start="0" length="0">
    <dxf>
      <font>
        <sz val="10"/>
        <color auto="1"/>
        <name val="Calibri"/>
        <scheme val="none"/>
      </font>
      <alignment vertical="center" readingOrder="0"/>
    </dxf>
  </rfmt>
  <rfmt sheetId="9" s="1" sqref="R298" start="0" length="0">
    <dxf>
      <font>
        <sz val="10"/>
        <color auto="1"/>
        <name val="Calibri"/>
        <scheme val="none"/>
      </font>
      <alignment vertical="center" readingOrder="0"/>
    </dxf>
  </rfmt>
  <rfmt sheetId="9" s="1" sqref="S298" start="0" length="0">
    <dxf>
      <font>
        <sz val="10"/>
        <color auto="1"/>
        <name val="Calibri"/>
        <scheme val="none"/>
      </font>
      <alignment vertical="center" readingOrder="0"/>
    </dxf>
  </rfmt>
  <rfmt sheetId="9" s="1" sqref="T298" start="0" length="0">
    <dxf>
      <font>
        <sz val="10"/>
        <color auto="1"/>
        <name val="Calibri"/>
        <scheme val="none"/>
      </font>
      <alignment vertical="center" readingOrder="0"/>
    </dxf>
  </rfmt>
  <rfmt sheetId="9" s="1" sqref="U298" start="0" length="0">
    <dxf>
      <font>
        <sz val="10"/>
        <color auto="1"/>
        <name val="Calibri"/>
        <scheme val="none"/>
      </font>
      <alignment vertical="center" readingOrder="0"/>
    </dxf>
  </rfmt>
  <rfmt sheetId="9" s="1" sqref="V298" start="0" length="0">
    <dxf>
      <font>
        <sz val="10"/>
        <color auto="1"/>
        <name val="Calibri"/>
        <scheme val="none"/>
      </font>
      <alignment vertical="center" readingOrder="0"/>
    </dxf>
  </rfmt>
  <rfmt sheetId="9" s="1" sqref="W298" start="0" length="0">
    <dxf>
      <font>
        <sz val="10"/>
        <color auto="1"/>
        <name val="Calibri"/>
        <scheme val="none"/>
      </font>
      <alignment vertical="center" readingOrder="0"/>
    </dxf>
  </rfmt>
  <rfmt sheetId="9" s="1" sqref="A306:XFD306" start="0" length="0">
    <dxf>
      <font>
        <sz val="10"/>
        <color auto="1"/>
        <name val="Calibri"/>
        <scheme val="none"/>
      </font>
      <alignment vertical="center" readingOrder="0"/>
    </dxf>
  </rfmt>
  <rcc rId="4273" sId="9" odxf="1" s="1" dxf="1">
    <nc r="A307">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74" sId="9" odxf="1" s="1" dxf="1">
    <nc r="B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5" sId="9" odxf="1" s="1" dxf="1">
    <nc r="C307">
      <v>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6" sId="9" odxf="1" s="1" dxf="1">
    <nc r="D307" t="inlineStr">
      <is>
        <t>Recent_URTI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7" sId="9" odxf="1" s="1" dxf="1">
    <nc r="E307" t="inlineStr">
      <is>
        <t>URTI within 6 weeks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78" sId="9" odxf="1" s="1" dxf="1">
    <nc r="F30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79" sId="9" odxf="1" s="1" dxf="1">
    <nc r="G30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80" sId="9" odxf="1" s="1" dxf="1">
    <nc r="H30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299" start="0" length="0">
    <dxf>
      <font>
        <sz val="10"/>
        <color auto="1"/>
        <name val="Calibri"/>
        <scheme val="none"/>
      </font>
      <alignment vertical="center" readingOrder="0"/>
    </dxf>
  </rfmt>
  <rfmt sheetId="9" s="1" sqref="J299" start="0" length="0">
    <dxf>
      <font>
        <sz val="10"/>
        <color auto="1"/>
        <name val="Calibri"/>
        <scheme val="none"/>
      </font>
      <alignment vertical="center" readingOrder="0"/>
    </dxf>
  </rfmt>
  <rfmt sheetId="9" s="1" sqref="K299" start="0" length="0">
    <dxf>
      <font>
        <sz val="10"/>
        <color auto="1"/>
        <name val="Calibri"/>
        <scheme val="none"/>
      </font>
      <alignment vertical="center" readingOrder="0"/>
    </dxf>
  </rfmt>
  <rfmt sheetId="9" s="1" sqref="L299" start="0" length="0">
    <dxf>
      <font>
        <sz val="10"/>
        <color auto="1"/>
        <name val="Calibri"/>
        <scheme val="none"/>
      </font>
      <alignment vertical="center" readingOrder="0"/>
    </dxf>
  </rfmt>
  <rfmt sheetId="9" s="1" sqref="M299" start="0" length="0">
    <dxf>
      <font>
        <sz val="10"/>
        <color auto="1"/>
        <name val="Calibri"/>
        <scheme val="none"/>
      </font>
      <alignment vertical="center" readingOrder="0"/>
    </dxf>
  </rfmt>
  <rcc rId="4281" sId="9" odxf="1" s="1" dxf="1">
    <nc r="N307">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299" start="0" length="0">
    <dxf>
      <font>
        <sz val="10"/>
        <color auto="1"/>
        <name val="Calibri"/>
        <scheme val="none"/>
      </font>
      <alignment horizontal="center" vertical="center" readingOrder="0"/>
    </dxf>
  </rfmt>
  <rcc rId="4282" sId="9" odxf="1" s="1" dxf="1">
    <nc r="P30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299" start="0" length="0">
    <dxf>
      <font>
        <sz val="10"/>
        <color auto="1"/>
        <name val="Calibri"/>
        <scheme val="none"/>
      </font>
      <alignment vertical="center" readingOrder="0"/>
    </dxf>
  </rfmt>
  <rfmt sheetId="9" s="1" sqref="R299" start="0" length="0">
    <dxf>
      <font>
        <sz val="10"/>
        <color auto="1"/>
        <name val="Calibri"/>
        <scheme val="none"/>
      </font>
      <alignment vertical="center" readingOrder="0"/>
    </dxf>
  </rfmt>
  <rfmt sheetId="9" s="1" sqref="S299" start="0" length="0">
    <dxf>
      <font>
        <sz val="10"/>
        <color auto="1"/>
        <name val="Calibri"/>
        <scheme val="none"/>
      </font>
      <alignment vertical="center" readingOrder="0"/>
    </dxf>
  </rfmt>
  <rfmt sheetId="9" s="1" sqref="T299" start="0" length="0">
    <dxf>
      <font>
        <sz val="10"/>
        <color auto="1"/>
        <name val="Calibri"/>
        <scheme val="none"/>
      </font>
      <alignment vertical="center" readingOrder="0"/>
    </dxf>
  </rfmt>
  <rfmt sheetId="9" s="1" sqref="U299" start="0" length="0">
    <dxf>
      <font>
        <sz val="10"/>
        <color auto="1"/>
        <name val="Calibri"/>
        <scheme val="none"/>
      </font>
      <alignment vertical="center" readingOrder="0"/>
    </dxf>
  </rfmt>
  <rfmt sheetId="9" s="1" sqref="V299" start="0" length="0">
    <dxf>
      <font>
        <sz val="10"/>
        <color auto="1"/>
        <name val="Calibri"/>
        <scheme val="none"/>
      </font>
      <alignment vertical="center" readingOrder="0"/>
    </dxf>
  </rfmt>
  <rfmt sheetId="9" s="1" sqref="W299" start="0" length="0">
    <dxf>
      <font>
        <sz val="10"/>
        <color auto="1"/>
        <name val="Calibri"/>
        <scheme val="none"/>
      </font>
      <alignment vertical="center" readingOrder="0"/>
    </dxf>
  </rfmt>
  <rfmt sheetId="9" s="1" sqref="A307:XFD307" start="0" length="0">
    <dxf>
      <font>
        <sz val="10"/>
        <color auto="1"/>
        <name val="Calibri"/>
        <scheme val="none"/>
      </font>
      <alignment vertical="center" readingOrder="0"/>
    </dxf>
  </rfmt>
  <rcc rId="4283" sId="9" odxf="1" s="1" dxf="1">
    <nc r="A308">
      <v>348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84" sId="9" odxf="1" s="1" dxf="1">
    <nc r="B308" t="inlineStr">
      <is>
        <t>Exposure to 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5" sId="9" odxf="1" s="1" dxf="1">
    <nc r="C308">
      <v>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6" sId="9" odxf="1" s="1" dxf="1">
    <nc r="D308" t="inlineStr">
      <is>
        <t>Infectious_Disease_Exposure_Recent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7" sId="9" odxf="1" s="1" dxf="1">
    <nc r="E308" t="inlineStr">
      <is>
        <t>Exposure to 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88" sId="9" odxf="1" s="1" dxf="1">
    <nc r="F308"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89" sId="9" odxf="1" s="1" dxf="1">
    <nc r="G30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290" sId="9" odxf="1" s="1" dxf="1">
    <nc r="H308"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0" start="0" length="0">
    <dxf>
      <font>
        <sz val="10"/>
        <color auto="1"/>
        <name val="Calibri"/>
        <scheme val="none"/>
      </font>
      <alignment vertical="center" readingOrder="0"/>
    </dxf>
  </rfmt>
  <rfmt sheetId="9" s="1" sqref="J300" start="0" length="0">
    <dxf>
      <font>
        <sz val="10"/>
        <color auto="1"/>
        <name val="Calibri"/>
        <scheme val="none"/>
      </font>
      <alignment vertical="center" readingOrder="0"/>
    </dxf>
  </rfmt>
  <rfmt sheetId="9" s="1" sqref="K300" start="0" length="0">
    <dxf>
      <font>
        <sz val="10"/>
        <color auto="1"/>
        <name val="Calibri"/>
        <scheme val="none"/>
      </font>
      <alignment vertical="center" readingOrder="0"/>
    </dxf>
  </rfmt>
  <rfmt sheetId="9" s="1" sqref="L300" start="0" length="0">
    <dxf>
      <font>
        <sz val="10"/>
        <color auto="1"/>
        <name val="Calibri"/>
        <scheme val="none"/>
      </font>
      <alignment vertical="center" readingOrder="0"/>
    </dxf>
  </rfmt>
  <rfmt sheetId="9" s="1" sqref="M300" start="0" length="0">
    <dxf>
      <font>
        <sz val="10"/>
        <color auto="1"/>
        <name val="Calibri"/>
        <scheme val="none"/>
      </font>
      <alignment vertical="center" readingOrder="0"/>
    </dxf>
  </rfmt>
  <rcc rId="4291" sId="9" odxf="1" s="1" dxf="1">
    <nc r="N308">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0" start="0" length="0">
    <dxf>
      <font>
        <sz val="10"/>
        <color auto="1"/>
        <name val="Calibri"/>
        <scheme val="none"/>
      </font>
      <alignment horizontal="center" vertical="center" readingOrder="0"/>
    </dxf>
  </rfmt>
  <rcc rId="4292" sId="9" odxf="1" s="1" dxf="1">
    <nc r="P30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0" start="0" length="0">
    <dxf>
      <font>
        <sz val="10"/>
        <color auto="1"/>
        <name val="Calibri"/>
        <scheme val="none"/>
      </font>
      <alignment vertical="center" readingOrder="0"/>
    </dxf>
  </rfmt>
  <rfmt sheetId="9" s="1" sqref="R300" start="0" length="0">
    <dxf>
      <font>
        <sz val="10"/>
        <color auto="1"/>
        <name val="Calibri"/>
        <scheme val="none"/>
      </font>
      <alignment vertical="center" readingOrder="0"/>
    </dxf>
  </rfmt>
  <rfmt sheetId="9" s="1" sqref="S300" start="0" length="0">
    <dxf>
      <font>
        <sz val="10"/>
        <color auto="1"/>
        <name val="Calibri"/>
        <scheme val="none"/>
      </font>
      <alignment vertical="center" readingOrder="0"/>
    </dxf>
  </rfmt>
  <rfmt sheetId="9" s="1" sqref="T300" start="0" length="0">
    <dxf>
      <font>
        <sz val="10"/>
        <color auto="1"/>
        <name val="Calibri"/>
        <scheme val="none"/>
      </font>
      <alignment vertical="center" readingOrder="0"/>
    </dxf>
  </rfmt>
  <rfmt sheetId="9" s="1" sqref="U300" start="0" length="0">
    <dxf>
      <font>
        <sz val="10"/>
        <color auto="1"/>
        <name val="Calibri"/>
        <scheme val="none"/>
      </font>
      <alignment vertical="center" readingOrder="0"/>
    </dxf>
  </rfmt>
  <rfmt sheetId="9" s="1" sqref="V300" start="0" length="0">
    <dxf>
      <font>
        <sz val="10"/>
        <color auto="1"/>
        <name val="Calibri"/>
        <scheme val="none"/>
      </font>
      <alignment vertical="center" readingOrder="0"/>
    </dxf>
  </rfmt>
  <rfmt sheetId="9" s="1" sqref="W300" start="0" length="0">
    <dxf>
      <font>
        <sz val="10"/>
        <color auto="1"/>
        <name val="Calibri"/>
        <scheme val="none"/>
      </font>
      <alignment vertical="center" readingOrder="0"/>
    </dxf>
  </rfmt>
  <rfmt sheetId="9" s="1" sqref="A308:XFD308" start="0" length="0">
    <dxf>
      <font>
        <sz val="10"/>
        <color auto="1"/>
        <name val="Calibri"/>
        <scheme val="none"/>
      </font>
      <alignment vertical="center" readingOrder="0"/>
    </dxf>
  </rfmt>
  <rcc rId="4293" sId="9" odxf="1" s="1" dxf="1">
    <nc r="A30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294" sId="9" odxf="1" s="1" dxf="1">
    <nc r="B309" t="inlineStr">
      <is>
        <t>Infectious disease in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5" sId="9" odxf="1" s="1" dxf="1">
    <nc r="C309">
      <v>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6" sId="9" odxf="1" s="1" dxf="1">
    <nc r="D309" t="inlineStr">
      <is>
        <t>Infectious_Disease_Recent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7" sId="9" odxf="1" s="1" dxf="1">
    <nc r="E309" t="inlineStr">
      <is>
        <t>Childhood diseases during last month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298" sId="9" odxf="1" s="1" dxf="1">
    <nc r="F30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299" sId="9" odxf="1" s="1" dxf="1">
    <nc r="G309"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00" sId="9" odxf="1" s="1" dxf="1">
    <nc r="H309" t="inlineStr">
      <is>
        <t>Childhood_infectious_disease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1" start="0" length="0">
    <dxf>
      <font>
        <sz val="10"/>
        <color auto="1"/>
        <name val="Calibri"/>
        <scheme val="none"/>
      </font>
      <alignment vertical="center" readingOrder="0"/>
    </dxf>
  </rfmt>
  <rfmt sheetId="9" s="1" sqref="J301" start="0" length="0">
    <dxf>
      <font>
        <sz val="10"/>
        <color auto="1"/>
        <name val="Calibri"/>
        <scheme val="none"/>
      </font>
      <alignment vertical="center" readingOrder="0"/>
    </dxf>
  </rfmt>
  <rfmt sheetId="9" s="1" sqref="K301" start="0" length="0">
    <dxf>
      <font>
        <sz val="10"/>
        <color auto="1"/>
        <name val="Calibri"/>
        <scheme val="none"/>
      </font>
      <alignment vertical="center" readingOrder="0"/>
    </dxf>
  </rfmt>
  <rfmt sheetId="9" s="1" sqref="L301" start="0" length="0">
    <dxf>
      <font>
        <sz val="10"/>
        <color auto="1"/>
        <name val="Calibri"/>
        <scheme val="none"/>
      </font>
      <alignment vertical="center" readingOrder="0"/>
    </dxf>
  </rfmt>
  <rfmt sheetId="9" s="1" sqref="M301" start="0" length="0">
    <dxf>
      <font>
        <sz val="10"/>
        <color auto="1"/>
        <name val="Calibri"/>
        <scheme val="none"/>
      </font>
      <alignment vertical="center" readingOrder="0"/>
    </dxf>
  </rfmt>
  <rcc rId="4301" sId="9" odxf="1" s="1" dxf="1">
    <nc r="N309">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1" start="0" length="0">
    <dxf>
      <font>
        <sz val="10"/>
        <color auto="1"/>
        <name val="Calibri"/>
        <scheme val="none"/>
      </font>
      <alignment horizontal="center" vertical="center" readingOrder="0"/>
    </dxf>
  </rfmt>
  <rcc rId="4302" sId="9" odxf="1" s="1" dxf="1">
    <nc r="P30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1" start="0" length="0">
    <dxf>
      <font>
        <sz val="10"/>
        <color auto="1"/>
        <name val="Calibri"/>
        <scheme val="none"/>
      </font>
      <alignment vertical="center" readingOrder="0"/>
    </dxf>
  </rfmt>
  <rfmt sheetId="9" s="1" sqref="R301" start="0" length="0">
    <dxf>
      <font>
        <sz val="10"/>
        <color auto="1"/>
        <name val="Calibri"/>
        <scheme val="none"/>
      </font>
      <alignment vertical="center" readingOrder="0"/>
    </dxf>
  </rfmt>
  <rfmt sheetId="9" s="1" sqref="S301" start="0" length="0">
    <dxf>
      <font>
        <sz val="10"/>
        <color auto="1"/>
        <name val="Calibri"/>
        <scheme val="none"/>
      </font>
      <alignment vertical="center" readingOrder="0"/>
    </dxf>
  </rfmt>
  <rfmt sheetId="9" s="1" sqref="T301" start="0" length="0">
    <dxf>
      <font>
        <sz val="10"/>
        <color auto="1"/>
        <name val="Calibri"/>
        <scheme val="none"/>
      </font>
      <alignment vertical="center" readingOrder="0"/>
    </dxf>
  </rfmt>
  <rfmt sheetId="9" s="1" sqref="U301" start="0" length="0">
    <dxf>
      <font>
        <sz val="10"/>
        <color auto="1"/>
        <name val="Calibri"/>
        <scheme val="none"/>
      </font>
      <alignment vertical="center" readingOrder="0"/>
    </dxf>
  </rfmt>
  <rfmt sheetId="9" s="1" sqref="V301" start="0" length="0">
    <dxf>
      <font>
        <sz val="10"/>
        <color auto="1"/>
        <name val="Calibri"/>
        <scheme val="none"/>
      </font>
      <alignment vertical="center" readingOrder="0"/>
    </dxf>
  </rfmt>
  <rfmt sheetId="9" s="1" sqref="W301" start="0" length="0">
    <dxf>
      <font>
        <sz val="10"/>
        <color auto="1"/>
        <name val="Calibri"/>
        <scheme val="none"/>
      </font>
      <alignment vertical="center" readingOrder="0"/>
    </dxf>
  </rfmt>
  <rfmt sheetId="9" s="1" sqref="A309:XFD309" start="0" length="0">
    <dxf>
      <font>
        <sz val="10"/>
        <color auto="1"/>
        <name val="Calibri"/>
        <scheme val="none"/>
      </font>
      <alignment vertical="center" readingOrder="0"/>
    </dxf>
  </rfmt>
  <rcc rId="4303" sId="9" odxf="1" s="1" dxf="1">
    <nc r="A310">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2" start="0" length="0">
    <dxf>
      <font>
        <sz val="10"/>
        <color auto="1"/>
        <name val="Calibri"/>
        <scheme val="none"/>
      </font>
      <alignment vertical="center" readingOrder="0"/>
    </dxf>
  </rfmt>
  <rcc rId="4304" sId="9" odxf="1" s="1" dxf="1">
    <nc r="C310">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2" start="0" length="0">
    <dxf>
      <font>
        <sz val="10"/>
        <color auto="1"/>
        <name val="Calibri"/>
        <scheme val="none"/>
      </font>
      <alignment vertical="center" readingOrder="0"/>
    </dxf>
  </rfmt>
  <rcc rId="4305" sId="9" odxf="1" s="1" dxf="1">
    <nc r="E310" t="inlineStr">
      <is>
        <t>Infectious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2" start="0" length="0">
    <dxf>
      <font>
        <sz val="10"/>
        <color indexed="8"/>
        <name val="Calibri"/>
        <scheme val="none"/>
      </font>
    </dxf>
  </rfmt>
  <rcc rId="4306" sId="9" odxf="1" dxf="1">
    <nc r="G310" t="inlineStr">
      <is>
        <t>End_section</t>
      </is>
    </nc>
    <odxf>
      <font>
        <sz val="10"/>
        <color auto="1"/>
        <name val="Arial"/>
        <scheme val="none"/>
      </font>
    </odxf>
    <ndxf>
      <font>
        <sz val="10"/>
        <color indexed="8"/>
        <name val="Calibri"/>
        <scheme val="none"/>
      </font>
    </ndxf>
  </rcc>
  <rfmt sheetId="9" s="1" sqref="H302" start="0" length="0">
    <dxf>
      <font>
        <sz val="10"/>
        <color auto="1"/>
        <name val="Calibri"/>
        <scheme val="none"/>
      </font>
    </dxf>
  </rfmt>
  <rfmt sheetId="9" s="1" sqref="I302" start="0" length="0">
    <dxf>
      <font>
        <sz val="10"/>
        <color auto="1"/>
        <name val="Calibri"/>
        <scheme val="none"/>
      </font>
      <alignment vertical="center" readingOrder="0"/>
    </dxf>
  </rfmt>
  <rfmt sheetId="9" s="1" sqref="J302" start="0" length="0">
    <dxf>
      <font>
        <sz val="10"/>
        <color auto="1"/>
        <name val="Calibri"/>
        <scheme val="none"/>
      </font>
      <alignment vertical="center" readingOrder="0"/>
    </dxf>
  </rfmt>
  <rfmt sheetId="9" s="1" sqref="K302" start="0" length="0">
    <dxf>
      <font>
        <sz val="10"/>
        <color auto="1"/>
        <name val="Calibri"/>
        <scheme val="none"/>
      </font>
      <alignment vertical="center" readingOrder="0"/>
    </dxf>
  </rfmt>
  <rfmt sheetId="9" s="1" sqref="L302" start="0" length="0">
    <dxf>
      <font>
        <sz val="10"/>
        <color auto="1"/>
        <name val="Calibri"/>
        <scheme val="none"/>
      </font>
      <alignment vertical="center" readingOrder="0"/>
    </dxf>
  </rfmt>
  <rfmt sheetId="9" s="1" sqref="M302" start="0" length="0">
    <dxf>
      <font>
        <sz val="10"/>
        <color auto="1"/>
        <name val="Calibri"/>
        <scheme val="none"/>
      </font>
      <alignment vertical="center" readingOrder="0"/>
    </dxf>
  </rfmt>
  <rfmt sheetId="9" s="1" sqref="N302" start="0" length="0">
    <dxf>
      <font>
        <sz val="10"/>
        <color auto="1"/>
        <name val="Calibri"/>
        <scheme val="none"/>
      </font>
      <alignment vertical="center" readingOrder="0"/>
    </dxf>
  </rfmt>
  <rfmt sheetId="9" s="1" sqref="O302" start="0" length="0">
    <dxf>
      <font>
        <sz val="10"/>
        <color auto="1"/>
        <name val="Calibri"/>
        <scheme val="none"/>
      </font>
      <alignment horizontal="center" readingOrder="0"/>
    </dxf>
  </rfmt>
  <rcc rId="4307" sId="9" odxf="1" s="1" dxf="1">
    <nc r="P31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2" start="0" length="0">
    <dxf>
      <font>
        <sz val="10"/>
        <color auto="1"/>
        <name val="Calibri"/>
        <scheme val="none"/>
      </font>
      <alignment vertical="center" readingOrder="0"/>
    </dxf>
  </rfmt>
  <rfmt sheetId="9" s="1" sqref="R302" start="0" length="0">
    <dxf>
      <font>
        <sz val="10"/>
        <color auto="1"/>
        <name val="Calibri"/>
        <scheme val="none"/>
      </font>
      <alignment vertical="center" readingOrder="0"/>
    </dxf>
  </rfmt>
  <rfmt sheetId="9" s="1" sqref="S302" start="0" length="0">
    <dxf>
      <font>
        <sz val="10"/>
        <color auto="1"/>
        <name val="Calibri"/>
        <scheme val="none"/>
      </font>
      <alignment vertical="center" readingOrder="0"/>
    </dxf>
  </rfmt>
  <rfmt sheetId="9" s="1" sqref="T302" start="0" length="0">
    <dxf>
      <font>
        <sz val="10"/>
        <color auto="1"/>
        <name val="Calibri"/>
        <scheme val="none"/>
      </font>
      <alignment vertical="center" readingOrder="0"/>
    </dxf>
  </rfmt>
  <rfmt sheetId="9" s="1" sqref="U302" start="0" length="0">
    <dxf>
      <font>
        <sz val="10"/>
        <color auto="1"/>
        <name val="Calibri"/>
        <scheme val="none"/>
      </font>
      <alignment vertical="center" readingOrder="0"/>
    </dxf>
  </rfmt>
  <rfmt sheetId="9" s="1" sqref="V302" start="0" length="0">
    <dxf>
      <font>
        <sz val="10"/>
        <color auto="1"/>
        <name val="Calibri"/>
        <scheme val="none"/>
      </font>
      <alignment vertical="center" readingOrder="0"/>
    </dxf>
  </rfmt>
  <rfmt sheetId="9" s="1" sqref="W302" start="0" length="0">
    <dxf>
      <font>
        <sz val="10"/>
        <color auto="1"/>
        <name val="Calibri"/>
        <scheme val="none"/>
      </font>
      <alignment vertical="center" readingOrder="0"/>
    </dxf>
  </rfmt>
  <rfmt sheetId="9" s="1" sqref="A310:XFD310" start="0" length="0">
    <dxf>
      <font>
        <sz val="10"/>
        <color auto="1"/>
        <name val="Calibri"/>
        <scheme val="none"/>
      </font>
      <alignment vertical="center" readingOrder="0"/>
    </dxf>
  </rfmt>
  <rcc rId="4308" sId="9" odxf="1" s="1" dxf="1">
    <nc r="A311">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03" start="0" length="0">
    <dxf>
      <font>
        <sz val="10"/>
        <color auto="1"/>
        <name val="Calibri"/>
        <scheme val="none"/>
      </font>
      <alignment vertical="center" readingOrder="0"/>
    </dxf>
  </rfmt>
  <rcc rId="4309" sId="9" odxf="1" s="1" dxf="1">
    <nc r="C311">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03" start="0" length="0">
    <dxf>
      <font>
        <sz val="10"/>
        <color auto="1"/>
        <name val="Calibri"/>
        <scheme val="none"/>
      </font>
      <alignment vertical="center" readingOrder="0"/>
    </dxf>
  </rfmt>
  <rcc rId="4310" sId="9" odxf="1" s="1" dxf="1">
    <nc r="E311"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03" start="0" length="0">
    <dxf>
      <font>
        <sz val="10"/>
        <color indexed="8"/>
        <name val="Calibri"/>
        <scheme val="none"/>
      </font>
    </dxf>
  </rfmt>
  <rcc rId="4311" sId="9" odxf="1" dxf="1">
    <nc r="G311" t="inlineStr">
      <is>
        <t>Start_section</t>
      </is>
    </nc>
    <odxf>
      <font>
        <sz val="10"/>
        <color auto="1"/>
        <name val="Arial"/>
        <scheme val="none"/>
      </font>
    </odxf>
    <ndxf>
      <font>
        <sz val="10"/>
        <color indexed="8"/>
        <name val="Calibri"/>
        <scheme val="none"/>
      </font>
    </ndxf>
  </rcc>
  <rfmt sheetId="9" s="1" sqref="H303" start="0" length="0">
    <dxf>
      <font>
        <sz val="10"/>
        <color auto="1"/>
        <name val="Calibri"/>
        <scheme val="none"/>
      </font>
    </dxf>
  </rfmt>
  <rfmt sheetId="9" s="1" sqref="I303" start="0" length="0">
    <dxf>
      <font>
        <sz val="10"/>
        <color auto="1"/>
        <name val="Calibri"/>
        <scheme val="none"/>
      </font>
      <alignment vertical="center" readingOrder="0"/>
    </dxf>
  </rfmt>
  <rfmt sheetId="9" s="1" sqref="J303" start="0" length="0">
    <dxf>
      <font>
        <sz val="10"/>
        <color auto="1"/>
        <name val="Calibri"/>
        <scheme val="none"/>
      </font>
      <alignment vertical="center" readingOrder="0"/>
    </dxf>
  </rfmt>
  <rfmt sheetId="9" s="1" sqref="K303" start="0" length="0">
    <dxf>
      <font>
        <sz val="10"/>
        <color auto="1"/>
        <name val="Calibri"/>
        <scheme val="none"/>
      </font>
      <alignment vertical="center" readingOrder="0"/>
    </dxf>
  </rfmt>
  <rfmt sheetId="9" s="1" sqref="L303" start="0" length="0">
    <dxf>
      <font>
        <sz val="10"/>
        <color auto="1"/>
        <name val="Calibri"/>
        <scheme val="none"/>
      </font>
      <alignment vertical="center" readingOrder="0"/>
    </dxf>
  </rfmt>
  <rfmt sheetId="9" s="1" sqref="M303" start="0" length="0">
    <dxf>
      <font>
        <sz val="10"/>
        <color auto="1"/>
        <name val="Calibri"/>
        <scheme val="none"/>
      </font>
      <alignment vertical="center" readingOrder="0"/>
    </dxf>
  </rfmt>
  <rfmt sheetId="9" s="1" sqref="N303" start="0" length="0">
    <dxf>
      <font>
        <sz val="10"/>
        <color auto="1"/>
        <name val="Calibri"/>
        <scheme val="none"/>
      </font>
      <alignment vertical="center" readingOrder="0"/>
    </dxf>
  </rfmt>
  <rfmt sheetId="9" s="1" sqref="O303" start="0" length="0">
    <dxf>
      <font>
        <sz val="10"/>
        <color auto="1"/>
        <name val="Calibri"/>
        <scheme val="none"/>
      </font>
      <alignment horizontal="center" readingOrder="0"/>
    </dxf>
  </rfmt>
  <rcc rId="4312" sId="9" odxf="1" s="1" dxf="1">
    <nc r="P31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3" start="0" length="0">
    <dxf>
      <font>
        <sz val="10"/>
        <color auto="1"/>
        <name val="Calibri"/>
        <scheme val="none"/>
      </font>
      <alignment vertical="center" readingOrder="0"/>
    </dxf>
  </rfmt>
  <rfmt sheetId="9" s="1" sqref="R303" start="0" length="0">
    <dxf>
      <font>
        <sz val="10"/>
        <color auto="1"/>
        <name val="Calibri"/>
        <scheme val="none"/>
      </font>
      <alignment vertical="center" readingOrder="0"/>
    </dxf>
  </rfmt>
  <rfmt sheetId="9" s="1" sqref="S303" start="0" length="0">
    <dxf>
      <font>
        <sz val="10"/>
        <color auto="1"/>
        <name val="Calibri"/>
        <scheme val="none"/>
      </font>
      <alignment vertical="center" readingOrder="0"/>
    </dxf>
  </rfmt>
  <rfmt sheetId="9" s="1" sqref="T303" start="0" length="0">
    <dxf>
      <font>
        <sz val="10"/>
        <color auto="1"/>
        <name val="Calibri"/>
        <scheme val="none"/>
      </font>
      <alignment vertical="center" readingOrder="0"/>
    </dxf>
  </rfmt>
  <rfmt sheetId="9" s="1" sqref="U303" start="0" length="0">
    <dxf>
      <font>
        <sz val="10"/>
        <color auto="1"/>
        <name val="Calibri"/>
        <scheme val="none"/>
      </font>
      <alignment vertical="center" readingOrder="0"/>
    </dxf>
  </rfmt>
  <rfmt sheetId="9" s="1" sqref="V303" start="0" length="0">
    <dxf>
      <font>
        <sz val="10"/>
        <color auto="1"/>
        <name val="Calibri"/>
        <scheme val="none"/>
      </font>
      <alignment vertical="center" readingOrder="0"/>
    </dxf>
  </rfmt>
  <rfmt sheetId="9" s="1" sqref="W303" start="0" length="0">
    <dxf>
      <font>
        <sz val="10"/>
        <color auto="1"/>
        <name val="Calibri"/>
        <scheme val="none"/>
      </font>
      <alignment vertical="center" readingOrder="0"/>
    </dxf>
  </rfmt>
  <rfmt sheetId="9" s="1" sqref="A311:XFD311" start="0" length="0">
    <dxf>
      <font>
        <sz val="10"/>
        <color auto="1"/>
        <name val="Calibri"/>
        <scheme val="none"/>
      </font>
      <alignment vertical="center" readingOrder="0"/>
    </dxf>
  </rfmt>
  <rcc rId="4313" sId="9" odxf="1" s="1" dxf="1">
    <nc r="A312">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14" sId="9" odxf="1" dxf="1">
    <nc r="B312" t="inlineStr">
      <is>
        <t>Height(cm) patient report</t>
      </is>
    </nc>
    <odxf>
      <font>
        <sz val="10"/>
        <color auto="1"/>
        <name val="Arial"/>
        <scheme val="none"/>
      </font>
      <alignment vertical="bottom" readingOrder="0"/>
    </odxf>
    <ndxf>
      <font>
        <sz val="10"/>
        <color auto="1"/>
        <name val="Calibri"/>
        <scheme val="none"/>
      </font>
      <alignment vertical="center" readingOrder="0"/>
    </ndxf>
  </rcc>
  <rcc rId="4315" sId="9" odxf="1" dxf="1">
    <nc r="C312">
      <v>44</v>
    </nc>
    <odxf>
      <font>
        <sz val="10"/>
        <color auto="1"/>
        <name val="Arial"/>
        <scheme val="none"/>
      </font>
      <alignment vertical="bottom" readingOrder="0"/>
    </odxf>
    <ndxf>
      <font>
        <sz val="10"/>
        <color auto="1"/>
        <name val="Calibri"/>
        <scheme val="none"/>
      </font>
      <alignment vertical="center" readingOrder="0"/>
    </ndxf>
  </rcc>
  <rcc rId="4316" sId="9" odxf="1" dxf="1">
    <nc r="D312" t="inlineStr">
      <is>
        <t>Height_patient_report_cm</t>
      </is>
    </nc>
    <odxf>
      <font>
        <sz val="10"/>
        <color auto="1"/>
        <name val="Arial"/>
        <scheme val="none"/>
      </font>
      <alignment vertical="bottom" readingOrder="0"/>
    </odxf>
    <ndxf>
      <font>
        <sz val="10"/>
        <color auto="1"/>
        <name val="Calibri"/>
        <scheme val="none"/>
      </font>
      <alignment vertical="center" readingOrder="0"/>
    </ndxf>
  </rcc>
  <rcc rId="4317" sId="9" odxf="1" dxf="1">
    <nc r="E312" t="inlineStr">
      <is>
        <t>Height (cm) patient reported</t>
      </is>
    </nc>
    <odxf>
      <font>
        <sz val="10"/>
        <color auto="1"/>
        <name val="Arial"/>
        <scheme val="none"/>
      </font>
      <alignment horizontal="general" readingOrder="0"/>
    </odxf>
    <ndxf>
      <font>
        <sz val="10"/>
        <color indexed="8"/>
        <name val="Calibri"/>
        <scheme val="none"/>
      </font>
      <alignment horizontal="left" readingOrder="0"/>
    </ndxf>
  </rcc>
  <rcc rId="4318" sId="9" odxf="1" dxf="1">
    <nc r="F312" t="inlineStr">
      <is>
        <t>All</t>
      </is>
    </nc>
    <odxf>
      <font>
        <sz val="10"/>
        <color auto="1"/>
        <name val="Arial"/>
        <scheme val="none"/>
      </font>
    </odxf>
    <ndxf>
      <font>
        <sz val="10"/>
        <color indexed="8"/>
        <name val="Calibri"/>
        <scheme val="none"/>
      </font>
    </ndxf>
  </rcc>
  <rcc rId="4319" sId="9" odxf="1" dxf="1">
    <nc r="G312" t="inlineStr">
      <is>
        <t>Number</t>
      </is>
    </nc>
    <odxf>
      <font>
        <sz val="10"/>
        <color auto="1"/>
        <name val="Arial"/>
        <scheme val="none"/>
      </font>
    </odxf>
    <ndxf>
      <font>
        <sz val="10"/>
        <color indexed="8"/>
        <name val="Calibri"/>
        <scheme val="none"/>
      </font>
    </ndxf>
  </rcc>
  <rfmt sheetId="9" sqref="H304" start="0" length="0">
    <dxf>
      <font>
        <sz val="10"/>
        <color auto="1"/>
        <name val="Calibri"/>
        <scheme val="none"/>
      </font>
      <alignment vertical="center" readingOrder="0"/>
    </dxf>
  </rfmt>
  <rfmt sheetId="9" sqref="I304" start="0" length="0">
    <dxf>
      <font>
        <sz val="10"/>
        <color auto="1"/>
        <name val="Calibri"/>
        <scheme val="none"/>
      </font>
      <alignment vertical="center" readingOrder="0"/>
    </dxf>
  </rfmt>
  <rfmt sheetId="9" sqref="J304" start="0" length="0">
    <dxf>
      <font>
        <sz val="10"/>
        <color auto="1"/>
        <name val="Calibri"/>
        <scheme val="none"/>
      </font>
      <alignment vertical="center" readingOrder="0"/>
    </dxf>
  </rfmt>
  <rfmt sheetId="9" sqref="K304" start="0" length="0">
    <dxf>
      <font>
        <sz val="10"/>
        <color auto="1"/>
        <name val="Calibri"/>
        <scheme val="none"/>
      </font>
      <alignment vertical="center" readingOrder="0"/>
    </dxf>
  </rfmt>
  <rfmt sheetId="9" sqref="L304" start="0" length="0">
    <dxf>
      <font>
        <sz val="10"/>
        <color auto="1"/>
        <name val="Calibri"/>
        <scheme val="none"/>
      </font>
      <alignment vertical="center" readingOrder="0"/>
    </dxf>
  </rfmt>
  <rfmt sheetId="9" sqref="M304" start="0" length="0">
    <dxf>
      <font>
        <sz val="10"/>
        <color auto="1"/>
        <name val="Calibri"/>
        <scheme val="none"/>
      </font>
      <alignment vertical="center" readingOrder="0"/>
    </dxf>
  </rfmt>
  <rcc rId="4320" sId="9" odxf="1" dxf="1">
    <nc r="N312">
      <v>98</v>
    </nc>
    <odxf>
      <font>
        <sz val="10"/>
        <color auto="1"/>
        <name val="Arial"/>
        <scheme val="none"/>
      </font>
      <alignment vertical="bottom" readingOrder="0"/>
    </odxf>
    <ndxf>
      <font>
        <sz val="10"/>
        <color auto="1"/>
        <name val="Calibri"/>
        <scheme val="none"/>
      </font>
      <alignment vertical="center" readingOrder="0"/>
    </ndxf>
  </rcc>
  <rfmt sheetId="9" sqref="O304" start="0" length="0">
    <dxf>
      <font>
        <sz val="10"/>
        <color auto="1"/>
        <name val="Calibri"/>
        <scheme val="none"/>
      </font>
      <alignment horizontal="center" vertical="center" readingOrder="0"/>
    </dxf>
  </rfmt>
  <rcc rId="4321" sId="9" odxf="1" dxf="1">
    <nc r="P312"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4" start="0" length="0">
    <dxf>
      <font>
        <sz val="10"/>
        <color auto="1"/>
        <name val="Calibri"/>
        <scheme val="none"/>
      </font>
      <alignment vertical="center" readingOrder="0"/>
    </dxf>
  </rfmt>
  <rfmt sheetId="9" sqref="R304" start="0" length="0">
    <dxf>
      <font>
        <sz val="10"/>
        <color auto="1"/>
        <name val="Calibri"/>
        <scheme val="none"/>
      </font>
      <alignment vertical="center" readingOrder="0"/>
    </dxf>
  </rfmt>
  <rfmt sheetId="9" sqref="S304" start="0" length="0">
    <dxf>
      <font>
        <sz val="10"/>
        <color auto="1"/>
        <name val="Calibri"/>
        <scheme val="none"/>
      </font>
      <alignment vertical="center" readingOrder="0"/>
    </dxf>
  </rfmt>
  <rfmt sheetId="9" sqref="T304" start="0" length="0">
    <dxf>
      <font>
        <sz val="10"/>
        <color auto="1"/>
        <name val="Calibri"/>
        <scheme val="none"/>
      </font>
      <alignment vertical="center" readingOrder="0"/>
    </dxf>
  </rfmt>
  <rfmt sheetId="9" sqref="U304" start="0" length="0">
    <dxf>
      <font>
        <sz val="10"/>
        <color auto="1"/>
        <name val="Calibri"/>
        <scheme val="none"/>
      </font>
      <alignment vertical="center" readingOrder="0"/>
    </dxf>
  </rfmt>
  <rfmt sheetId="9" sqref="V304" start="0" length="0">
    <dxf>
      <font>
        <sz val="10"/>
        <color auto="1"/>
        <name val="Calibri"/>
        <scheme val="none"/>
      </font>
      <alignment vertical="center" readingOrder="0"/>
    </dxf>
  </rfmt>
  <rfmt sheetId="9" sqref="W304" start="0" length="0">
    <dxf>
      <font>
        <sz val="10"/>
        <color auto="1"/>
        <name val="Calibri"/>
        <scheme val="none"/>
      </font>
      <alignment vertical="center" readingOrder="0"/>
    </dxf>
  </rfmt>
  <rfmt sheetId="9" s="1" sqref="A312:XFD312" start="0" length="0">
    <dxf>
      <font>
        <sz val="10"/>
        <color auto="1"/>
        <name val="Calibri"/>
        <scheme val="none"/>
      </font>
      <alignment vertical="center" readingOrder="0"/>
    </dxf>
  </rfmt>
  <rcc rId="4322" sId="9" odxf="1" s="1" dxf="1">
    <nc r="A313">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23" sId="9" odxf="1" dxf="1">
    <nc r="B313" t="inlineStr">
      <is>
        <t>Weight(kg) patient report</t>
      </is>
    </nc>
    <odxf>
      <font>
        <sz val="10"/>
        <color auto="1"/>
        <name val="Arial"/>
        <scheme val="none"/>
      </font>
      <alignment vertical="bottom" readingOrder="0"/>
    </odxf>
    <ndxf>
      <font>
        <sz val="10"/>
        <color auto="1"/>
        <name val="Calibri"/>
        <scheme val="none"/>
      </font>
      <alignment vertical="center" readingOrder="0"/>
    </ndxf>
  </rcc>
  <rcc rId="4324" sId="9" odxf="1" dxf="1">
    <nc r="C313">
      <v>46</v>
    </nc>
    <odxf>
      <font>
        <sz val="10"/>
        <color auto="1"/>
        <name val="Arial"/>
        <scheme val="none"/>
      </font>
      <alignment vertical="bottom" readingOrder="0"/>
    </odxf>
    <ndxf>
      <font>
        <sz val="10"/>
        <color auto="1"/>
        <name val="Calibri"/>
        <scheme val="none"/>
      </font>
      <alignment vertical="center" readingOrder="0"/>
    </ndxf>
  </rcc>
  <rcc rId="4325" sId="9" odxf="1" dxf="1">
    <nc r="D313" t="inlineStr">
      <is>
        <t>Weight_patient_report_kg</t>
      </is>
    </nc>
    <odxf>
      <font>
        <sz val="10"/>
        <color auto="1"/>
        <name val="Arial"/>
        <scheme val="none"/>
      </font>
      <alignment vertical="bottom" readingOrder="0"/>
    </odxf>
    <ndxf>
      <font>
        <sz val="10"/>
        <color auto="1"/>
        <name val="Calibri"/>
        <scheme val="none"/>
      </font>
      <alignment vertical="center" readingOrder="0"/>
    </ndxf>
  </rcc>
  <rcc rId="4326" sId="9" odxf="1" dxf="1">
    <nc r="E313" t="inlineStr">
      <is>
        <t>Weight (kg) patient report</t>
      </is>
    </nc>
    <odxf>
      <font>
        <sz val="10"/>
        <color auto="1"/>
        <name val="Arial"/>
        <scheme val="none"/>
      </font>
      <alignment horizontal="general" readingOrder="0"/>
    </odxf>
    <ndxf>
      <font>
        <sz val="10"/>
        <color indexed="8"/>
        <name val="Calibri"/>
        <scheme val="none"/>
      </font>
      <alignment horizontal="left" readingOrder="0"/>
    </ndxf>
  </rcc>
  <rcc rId="4327" sId="9" odxf="1" dxf="1">
    <nc r="F313" t="inlineStr">
      <is>
        <t>All</t>
      </is>
    </nc>
    <odxf>
      <font>
        <sz val="10"/>
        <color auto="1"/>
        <name val="Arial"/>
        <scheme val="none"/>
      </font>
    </odxf>
    <ndxf>
      <font>
        <sz val="10"/>
        <color indexed="8"/>
        <name val="Calibri"/>
        <scheme val="none"/>
      </font>
    </ndxf>
  </rcc>
  <rcc rId="4328" sId="9" odxf="1" dxf="1">
    <nc r="G313" t="inlineStr">
      <is>
        <t>Number</t>
      </is>
    </nc>
    <odxf>
      <font>
        <sz val="10"/>
        <color auto="1"/>
        <name val="Arial"/>
        <scheme val="none"/>
      </font>
    </odxf>
    <ndxf>
      <font>
        <sz val="10"/>
        <color indexed="8"/>
        <name val="Calibri"/>
        <scheme val="none"/>
      </font>
    </ndxf>
  </rcc>
  <rfmt sheetId="9" sqref="H305" start="0" length="0">
    <dxf>
      <font>
        <sz val="10"/>
        <color auto="1"/>
        <name val="Calibri"/>
        <scheme val="none"/>
      </font>
      <alignment vertical="center" readingOrder="0"/>
    </dxf>
  </rfmt>
  <rfmt sheetId="9" sqref="I305" start="0" length="0">
    <dxf>
      <font>
        <sz val="10"/>
        <color auto="1"/>
        <name val="Calibri"/>
        <scheme val="none"/>
      </font>
      <alignment vertical="center" readingOrder="0"/>
    </dxf>
  </rfmt>
  <rfmt sheetId="9" sqref="J305" start="0" length="0">
    <dxf>
      <font>
        <sz val="10"/>
        <color auto="1"/>
        <name val="Calibri"/>
        <scheme val="none"/>
      </font>
      <alignment vertical="center" readingOrder="0"/>
    </dxf>
  </rfmt>
  <rfmt sheetId="9" sqref="K305" start="0" length="0">
    <dxf>
      <font>
        <sz val="10"/>
        <color auto="1"/>
        <name val="Calibri"/>
        <scheme val="none"/>
      </font>
      <alignment vertical="center" readingOrder="0"/>
    </dxf>
  </rfmt>
  <rfmt sheetId="9" sqref="L305" start="0" length="0">
    <dxf>
      <font>
        <sz val="10"/>
        <color auto="1"/>
        <name val="Calibri"/>
        <scheme val="none"/>
      </font>
      <alignment vertical="center" readingOrder="0"/>
    </dxf>
  </rfmt>
  <rfmt sheetId="9" sqref="M305" start="0" length="0">
    <dxf>
      <font>
        <sz val="10"/>
        <color auto="1"/>
        <name val="Calibri"/>
        <scheme val="none"/>
      </font>
      <alignment vertical="center" readingOrder="0"/>
    </dxf>
  </rfmt>
  <rcc rId="4329" sId="9" odxf="1" dxf="1">
    <nc r="N313">
      <v>99</v>
    </nc>
    <odxf>
      <font>
        <sz val="10"/>
        <color auto="1"/>
        <name val="Arial"/>
        <scheme val="none"/>
      </font>
      <alignment vertical="bottom" readingOrder="0"/>
    </odxf>
    <ndxf>
      <font>
        <sz val="10"/>
        <color auto="1"/>
        <name val="Calibri"/>
        <scheme val="none"/>
      </font>
      <alignment vertical="center" readingOrder="0"/>
    </ndxf>
  </rcc>
  <rfmt sheetId="9" sqref="O305" start="0" length="0">
    <dxf>
      <font>
        <sz val="10"/>
        <color auto="1"/>
        <name val="Calibri"/>
        <scheme val="none"/>
      </font>
      <alignment horizontal="center" vertical="center" readingOrder="0"/>
    </dxf>
  </rfmt>
  <rcc rId="4330" sId="9" odxf="1" dxf="1">
    <nc r="P313"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5" start="0" length="0">
    <dxf>
      <font>
        <sz val="10"/>
        <color auto="1"/>
        <name val="Calibri"/>
        <scheme val="none"/>
      </font>
      <alignment vertical="center" readingOrder="0"/>
    </dxf>
  </rfmt>
  <rfmt sheetId="9" sqref="R305" start="0" length="0">
    <dxf>
      <font>
        <sz val="10"/>
        <color auto="1"/>
        <name val="Calibri"/>
        <scheme val="none"/>
      </font>
      <alignment vertical="center" readingOrder="0"/>
    </dxf>
  </rfmt>
  <rfmt sheetId="9" sqref="S305" start="0" length="0">
    <dxf>
      <font>
        <sz val="10"/>
        <color auto="1"/>
        <name val="Calibri"/>
        <scheme val="none"/>
      </font>
      <alignment vertical="center" readingOrder="0"/>
    </dxf>
  </rfmt>
  <rfmt sheetId="9" sqref="T305" start="0" length="0">
    <dxf>
      <font>
        <sz val="10"/>
        <color auto="1"/>
        <name val="Calibri"/>
        <scheme val="none"/>
      </font>
      <alignment vertical="center" readingOrder="0"/>
    </dxf>
  </rfmt>
  <rfmt sheetId="9" sqref="U305" start="0" length="0">
    <dxf>
      <font>
        <sz val="10"/>
        <color auto="1"/>
        <name val="Calibri"/>
        <scheme val="none"/>
      </font>
      <alignment vertical="center" readingOrder="0"/>
    </dxf>
  </rfmt>
  <rfmt sheetId="9" sqref="V305" start="0" length="0">
    <dxf>
      <font>
        <sz val="10"/>
        <color auto="1"/>
        <name val="Calibri"/>
        <scheme val="none"/>
      </font>
      <alignment vertical="center" readingOrder="0"/>
    </dxf>
  </rfmt>
  <rfmt sheetId="9" sqref="W305" start="0" length="0">
    <dxf>
      <font>
        <sz val="10"/>
        <color auto="1"/>
        <name val="Calibri"/>
        <scheme val="none"/>
      </font>
      <alignment vertical="center" readingOrder="0"/>
    </dxf>
  </rfmt>
  <rfmt sheetId="9" s="1" sqref="A313:XFD313" start="0" length="0">
    <dxf>
      <font>
        <sz val="10"/>
        <color auto="1"/>
        <name val="Calibri"/>
        <scheme val="none"/>
      </font>
      <alignment vertical="center" readingOrder="0"/>
    </dxf>
  </rfmt>
  <rcc rId="4331" sId="9" odxf="1" s="1" dxf="1">
    <nc r="A314">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32" sId="9" odxf="1" dxf="1">
    <nc r="B314" t="inlineStr">
      <is>
        <t>Malignancy current</t>
      </is>
    </nc>
    <odxf>
      <font>
        <sz val="10"/>
        <color auto="1"/>
        <name val="Arial"/>
        <scheme val="none"/>
      </font>
      <alignment vertical="bottom" readingOrder="0"/>
    </odxf>
    <ndxf>
      <font>
        <sz val="10"/>
        <color auto="1"/>
        <name val="Calibri"/>
        <scheme val="none"/>
      </font>
      <alignment vertical="center" readingOrder="0"/>
    </ndxf>
  </rcc>
  <rcc rId="4333" sId="9" odxf="1" dxf="1">
    <nc r="C314">
      <v>65</v>
    </nc>
    <odxf>
      <font>
        <sz val="10"/>
        <color auto="1"/>
        <name val="Arial"/>
        <scheme val="none"/>
      </font>
      <alignment vertical="bottom" readingOrder="0"/>
    </odxf>
    <ndxf>
      <font>
        <sz val="10"/>
        <color auto="1"/>
        <name val="Calibri"/>
        <scheme val="none"/>
      </font>
      <alignment vertical="center" readingOrder="0"/>
    </ndxf>
  </rcc>
  <rcc rId="4334" sId="9" odxf="1" dxf="1">
    <nc r="D314" t="inlineStr">
      <is>
        <t>Malignancy_current</t>
      </is>
    </nc>
    <odxf>
      <font>
        <sz val="10"/>
        <color auto="1"/>
        <name val="Arial"/>
        <scheme val="none"/>
      </font>
    </odxf>
    <ndxf>
      <font>
        <sz val="10"/>
        <color indexed="8"/>
        <name val="Calibri"/>
        <scheme val="none"/>
      </font>
    </ndxf>
  </rcc>
  <rcc rId="4335" sId="9" odxf="1" dxf="1">
    <nc r="E314" t="inlineStr">
      <is>
        <t>Malignancy (current)</t>
      </is>
    </nc>
    <odxf>
      <font>
        <sz val="10"/>
        <color auto="1"/>
        <name val="Arial"/>
        <scheme val="none"/>
      </font>
      <alignment horizontal="general" readingOrder="0"/>
    </odxf>
    <ndxf>
      <font>
        <sz val="10"/>
        <color indexed="8"/>
        <name val="Calibri"/>
        <scheme val="none"/>
      </font>
      <alignment horizontal="left" readingOrder="0"/>
    </ndxf>
  </rcc>
  <rcc rId="4336" sId="9" odxf="1" dxf="1">
    <nc r="F314" t="inlineStr">
      <is>
        <t>All</t>
      </is>
    </nc>
    <odxf>
      <font>
        <sz val="10"/>
        <color auto="1"/>
        <name val="Arial"/>
        <scheme val="none"/>
      </font>
    </odxf>
    <ndxf>
      <font>
        <sz val="10"/>
        <color auto="1"/>
        <name val="Calibri"/>
        <scheme val="none"/>
      </font>
    </ndxf>
  </rcc>
  <rcc rId="4337" sId="9" odxf="1" dxf="1">
    <nc r="G314" t="inlineStr">
      <is>
        <t>OneOption</t>
      </is>
    </nc>
    <odxf>
      <font>
        <sz val="10"/>
        <color auto="1"/>
        <name val="Arial"/>
        <scheme val="none"/>
      </font>
    </odxf>
    <ndxf>
      <font>
        <sz val="10"/>
        <color indexed="8"/>
        <name val="Calibri"/>
        <scheme val="none"/>
      </font>
    </ndxf>
  </rcc>
  <rcc rId="4338" sId="9" odxf="1" dxf="1">
    <nc r="H314" t="inlineStr">
      <is>
        <t>Y_N_U_Clinician</t>
      </is>
    </nc>
    <odxf>
      <font>
        <sz val="10"/>
        <color auto="1"/>
        <name val="Arial"/>
        <scheme val="none"/>
      </font>
    </odxf>
    <ndxf>
      <font>
        <sz val="10"/>
        <color indexed="8"/>
        <name val="Calibri"/>
        <scheme val="none"/>
      </font>
    </ndxf>
  </rcc>
  <rfmt sheetId="9" sqref="I306" start="0" length="0">
    <dxf>
      <font>
        <sz val="10"/>
        <color auto="1"/>
        <name val="Calibri"/>
        <scheme val="none"/>
      </font>
      <alignment vertical="center" readingOrder="0"/>
    </dxf>
  </rfmt>
  <rcc rId="4339" sId="9" odxf="1" dxf="1">
    <nc r="J314" t="inlineStr">
      <is>
        <t>Y</t>
      </is>
    </nc>
    <odxf>
      <font>
        <sz val="10"/>
        <color auto="1"/>
        <name val="Arial"/>
        <scheme val="none"/>
      </font>
    </odxf>
    <ndxf>
      <font>
        <sz val="10"/>
        <color indexed="8"/>
        <name val="Calibri"/>
        <scheme val="none"/>
      </font>
    </ndxf>
  </rcc>
  <rcc rId="4340" sId="9" odxf="1" dxf="1">
    <nc r="K314" t="inlineStr">
      <is>
        <t>Yes</t>
      </is>
    </nc>
    <odxf>
      <font>
        <sz val="10"/>
        <color auto="1"/>
        <name val="Arial"/>
        <scheme val="none"/>
      </font>
    </odxf>
    <ndxf>
      <font>
        <sz val="10"/>
        <color indexed="8"/>
        <name val="Calibri"/>
        <scheme val="none"/>
      </font>
    </ndxf>
  </rcc>
  <rfmt sheetId="9" sqref="L306" start="0" length="0">
    <dxf>
      <font>
        <sz val="10"/>
        <color indexed="8"/>
        <name val="Calibri"/>
        <scheme val="none"/>
      </font>
    </dxf>
  </rfmt>
  <rfmt sheetId="9" sqref="M306" start="0" length="0">
    <dxf>
      <font>
        <sz val="10"/>
        <color indexed="8"/>
        <name val="Calibri"/>
        <scheme val="none"/>
      </font>
    </dxf>
  </rfmt>
  <rcc rId="4341" sId="9" odxf="1" dxf="1">
    <nc r="N314">
      <v>109</v>
    </nc>
    <odxf>
      <font>
        <sz val="10"/>
        <color auto="1"/>
        <name val="Arial"/>
        <scheme val="none"/>
      </font>
      <alignment vertical="bottom" readingOrder="0"/>
    </odxf>
    <ndxf>
      <font>
        <sz val="10"/>
        <color auto="1"/>
        <name val="Calibri"/>
        <scheme val="none"/>
      </font>
      <alignment vertical="center" readingOrder="0"/>
    </ndxf>
  </rcc>
  <rfmt sheetId="9" sqref="O306" start="0" length="0">
    <dxf>
      <font>
        <sz val="10"/>
        <color indexed="8"/>
        <name val="Calibri"/>
        <scheme val="none"/>
      </font>
      <alignment horizontal="center" readingOrder="0"/>
    </dxf>
  </rfmt>
  <rcc rId="4342" sId="9" odxf="1" dxf="1">
    <nc r="P314"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6" start="0" length="0">
    <dxf>
      <font>
        <sz val="10"/>
        <color auto="1"/>
        <name val="Calibri"/>
        <scheme val="none"/>
      </font>
      <alignment vertical="center" readingOrder="0"/>
    </dxf>
  </rfmt>
  <rfmt sheetId="9" sqref="R306" start="0" length="0">
    <dxf>
      <font>
        <sz val="10"/>
        <color auto="1"/>
        <name val="Calibri"/>
        <scheme val="none"/>
      </font>
      <alignment vertical="center" readingOrder="0"/>
    </dxf>
  </rfmt>
  <rfmt sheetId="9" sqref="S306" start="0" length="0">
    <dxf>
      <font>
        <sz val="10"/>
        <color auto="1"/>
        <name val="Calibri"/>
        <scheme val="none"/>
      </font>
      <alignment vertical="center" readingOrder="0"/>
    </dxf>
  </rfmt>
  <rfmt sheetId="9" sqref="T306" start="0" length="0">
    <dxf>
      <font>
        <sz val="10"/>
        <color auto="1"/>
        <name val="Calibri"/>
        <scheme val="none"/>
      </font>
      <alignment vertical="center" readingOrder="0"/>
    </dxf>
  </rfmt>
  <rfmt sheetId="9" sqref="U306" start="0" length="0">
    <dxf>
      <font>
        <sz val="10"/>
        <color auto="1"/>
        <name val="Calibri"/>
        <scheme val="none"/>
      </font>
      <alignment vertical="center" readingOrder="0"/>
    </dxf>
  </rfmt>
  <rfmt sheetId="9" sqref="V306" start="0" length="0">
    <dxf>
      <font>
        <sz val="10"/>
        <color auto="1"/>
        <name val="Calibri"/>
        <scheme val="none"/>
      </font>
      <alignment vertical="center" readingOrder="0"/>
    </dxf>
  </rfmt>
  <rfmt sheetId="9" sqref="W306" start="0" length="0">
    <dxf>
      <font>
        <sz val="10"/>
        <color auto="1"/>
        <name val="Calibri"/>
        <scheme val="none"/>
      </font>
      <alignment vertical="center" readingOrder="0"/>
    </dxf>
  </rfmt>
  <rfmt sheetId="9" s="1" sqref="A314:XFD314" start="0" length="0">
    <dxf>
      <font>
        <sz val="10"/>
        <color auto="1"/>
        <name val="Calibri"/>
        <scheme val="none"/>
      </font>
      <alignment vertical="center" readingOrder="0"/>
    </dxf>
  </rfmt>
  <rcc rId="4343" sId="9" odxf="1" s="1" dxf="1">
    <nc r="A315">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44" sId="9" odxf="1" dxf="1">
    <nc r="B315" t="inlineStr">
      <is>
        <t>Malignancy past</t>
      </is>
    </nc>
    <odxf>
      <font>
        <sz val="10"/>
        <color auto="1"/>
        <name val="Arial"/>
        <scheme val="none"/>
      </font>
      <alignment vertical="bottom" readingOrder="0"/>
    </odxf>
    <ndxf>
      <font>
        <sz val="10"/>
        <color auto="1"/>
        <name val="Calibri"/>
        <scheme val="none"/>
      </font>
      <alignment vertical="center" readingOrder="0"/>
    </ndxf>
  </rcc>
  <rcc rId="4345" sId="9" odxf="1" dxf="1">
    <nc r="C315">
      <v>395</v>
    </nc>
    <odxf>
      <font>
        <sz val="10"/>
        <color auto="1"/>
        <name val="Arial"/>
        <scheme val="none"/>
      </font>
      <alignment vertical="bottom" readingOrder="0"/>
    </odxf>
    <ndxf>
      <font>
        <sz val="10"/>
        <color auto="1"/>
        <name val="Calibri"/>
        <scheme val="none"/>
      </font>
      <alignment vertical="center" readingOrder="0"/>
    </ndxf>
  </rcc>
  <rcc rId="4346" sId="9" odxf="1" dxf="1">
    <nc r="D315" t="inlineStr">
      <is>
        <t>Malignancy_past</t>
      </is>
    </nc>
    <odxf>
      <font>
        <sz val="10"/>
        <color auto="1"/>
        <name val="Arial"/>
        <scheme val="none"/>
      </font>
    </odxf>
    <ndxf>
      <font>
        <sz val="10"/>
        <color auto="1"/>
        <name val="Calibri"/>
        <scheme val="none"/>
      </font>
    </ndxf>
  </rcc>
  <rcc rId="4347" sId="9" odxf="1" dxf="1">
    <nc r="E315" t="inlineStr">
      <is>
        <t>Malignancy (past)</t>
      </is>
    </nc>
    <odxf>
      <font>
        <sz val="10"/>
        <color auto="1"/>
        <name val="Arial"/>
        <scheme val="none"/>
      </font>
      <alignment horizontal="general" readingOrder="0"/>
    </odxf>
    <ndxf>
      <font>
        <sz val="10"/>
        <color auto="1"/>
        <name val="Calibri"/>
        <scheme val="none"/>
      </font>
      <alignment horizontal="left" readingOrder="0"/>
    </ndxf>
  </rcc>
  <rcc rId="4348" sId="9" odxf="1" dxf="1">
    <nc r="F315" t="inlineStr">
      <is>
        <t>All</t>
      </is>
    </nc>
    <odxf>
      <font>
        <sz val="10"/>
        <color auto="1"/>
        <name val="Arial"/>
        <scheme val="none"/>
      </font>
    </odxf>
    <ndxf>
      <font>
        <sz val="10"/>
        <color auto="1"/>
        <name val="Calibri"/>
        <scheme val="none"/>
      </font>
    </ndxf>
  </rcc>
  <rcc rId="4349" sId="9" odxf="1" dxf="1">
    <nc r="G315" t="inlineStr">
      <is>
        <t>OneOption</t>
      </is>
    </nc>
    <odxf>
      <font>
        <sz val="10"/>
        <color auto="1"/>
        <name val="Arial"/>
        <scheme val="none"/>
      </font>
    </odxf>
    <ndxf>
      <font>
        <sz val="10"/>
        <color indexed="8"/>
        <name val="Calibri"/>
        <scheme val="none"/>
      </font>
    </ndxf>
  </rcc>
  <rcc rId="4350" sId="9" odxf="1" dxf="1">
    <nc r="H315" t="inlineStr">
      <is>
        <t>Y_N_U_Clinician</t>
      </is>
    </nc>
    <odxf>
      <font>
        <sz val="10"/>
        <color auto="1"/>
        <name val="Arial"/>
        <scheme val="none"/>
      </font>
    </odxf>
    <ndxf>
      <font>
        <sz val="10"/>
        <color indexed="8"/>
        <name val="Calibri"/>
        <scheme val="none"/>
      </font>
    </ndxf>
  </rcc>
  <rfmt sheetId="9" sqref="I307" start="0" length="0">
    <dxf>
      <font>
        <sz val="10"/>
        <color auto="1"/>
        <name val="Calibri"/>
        <scheme val="none"/>
      </font>
      <alignment vertical="center" readingOrder="0"/>
    </dxf>
  </rfmt>
  <rcc rId="4351" sId="9" odxf="1" dxf="1">
    <nc r="J315" t="inlineStr">
      <is>
        <t>Y</t>
      </is>
    </nc>
    <odxf>
      <font>
        <sz val="10"/>
        <color auto="1"/>
        <name val="Arial"/>
        <scheme val="none"/>
      </font>
    </odxf>
    <ndxf>
      <font>
        <sz val="10"/>
        <color auto="1"/>
        <name val="Calibri"/>
        <scheme val="none"/>
      </font>
    </ndxf>
  </rcc>
  <rcc rId="4352" sId="9" odxf="1" dxf="1">
    <nc r="K315" t="inlineStr">
      <is>
        <t>Yes</t>
      </is>
    </nc>
    <odxf>
      <font>
        <sz val="10"/>
        <color auto="1"/>
        <name val="Arial"/>
        <scheme val="none"/>
      </font>
    </odxf>
    <ndxf>
      <font>
        <sz val="10"/>
        <color auto="1"/>
        <name val="Calibri"/>
        <scheme val="none"/>
      </font>
    </ndxf>
  </rcc>
  <rfmt sheetId="9" sqref="L307" start="0" length="0">
    <dxf>
      <font>
        <sz val="10"/>
        <color auto="1"/>
        <name val="Calibri"/>
        <scheme val="none"/>
      </font>
    </dxf>
  </rfmt>
  <rfmt sheetId="9" sqref="M307" start="0" length="0">
    <dxf>
      <font>
        <sz val="10"/>
        <color auto="1"/>
        <name val="Calibri"/>
        <scheme val="none"/>
      </font>
    </dxf>
  </rfmt>
  <rcc rId="4353" sId="9" odxf="1" dxf="1">
    <nc r="N315">
      <v>110</v>
    </nc>
    <odxf>
      <font>
        <sz val="10"/>
        <color auto="1"/>
        <name val="Arial"/>
        <scheme val="none"/>
      </font>
      <alignment vertical="bottom" readingOrder="0"/>
    </odxf>
    <ndxf>
      <font>
        <sz val="10"/>
        <color auto="1"/>
        <name val="Calibri"/>
        <scheme val="none"/>
      </font>
      <alignment vertical="center" readingOrder="0"/>
    </ndxf>
  </rcc>
  <rfmt sheetId="9" sqref="O307" start="0" length="0">
    <dxf>
      <font>
        <sz val="10"/>
        <color auto="1"/>
        <name val="Calibri"/>
        <scheme val="none"/>
      </font>
      <alignment horizontal="center" readingOrder="0"/>
    </dxf>
  </rfmt>
  <rcc rId="4354" sId="9" odxf="1" dxf="1">
    <nc r="P315" t="inlineStr">
      <is>
        <t>Y</t>
      </is>
    </nc>
    <odxf>
      <font>
        <sz val="10"/>
        <color auto="1"/>
        <name val="Arial"/>
        <scheme val="none"/>
      </font>
      <alignment horizontal="general" vertical="bottom" readingOrder="0"/>
    </odxf>
    <ndxf>
      <font>
        <sz val="10"/>
        <color auto="1"/>
        <name val="Calibri"/>
        <scheme val="none"/>
      </font>
      <alignment horizontal="center" vertical="center" readingOrder="0"/>
    </ndxf>
  </rcc>
  <rfmt sheetId="9" sqref="Q307" start="0" length="0">
    <dxf>
      <font>
        <sz val="10"/>
        <color auto="1"/>
        <name val="Calibri"/>
        <scheme val="none"/>
      </font>
      <alignment vertical="center" readingOrder="0"/>
    </dxf>
  </rfmt>
  <rfmt sheetId="9" sqref="R307" start="0" length="0">
    <dxf>
      <font>
        <sz val="10"/>
        <color auto="1"/>
        <name val="Calibri"/>
        <scheme val="none"/>
      </font>
      <alignment vertical="center" readingOrder="0"/>
    </dxf>
  </rfmt>
  <rfmt sheetId="9" sqref="S307" start="0" length="0">
    <dxf>
      <font>
        <sz val="10"/>
        <color auto="1"/>
        <name val="Calibri"/>
        <scheme val="none"/>
      </font>
      <alignment vertical="center" readingOrder="0"/>
    </dxf>
  </rfmt>
  <rfmt sheetId="9" sqref="T307" start="0" length="0">
    <dxf>
      <font>
        <sz val="10"/>
        <color auto="1"/>
        <name val="Calibri"/>
        <scheme val="none"/>
      </font>
      <alignment vertical="center" readingOrder="0"/>
    </dxf>
  </rfmt>
  <rfmt sheetId="9" sqref="U307" start="0" length="0">
    <dxf>
      <font>
        <sz val="10"/>
        <color auto="1"/>
        <name val="Calibri"/>
        <scheme val="none"/>
      </font>
      <alignment vertical="center" readingOrder="0"/>
    </dxf>
  </rfmt>
  <rfmt sheetId="9" sqref="V307" start="0" length="0">
    <dxf>
      <font>
        <sz val="10"/>
        <color auto="1"/>
        <name val="Calibri"/>
        <scheme val="none"/>
      </font>
      <alignment vertical="center" readingOrder="0"/>
    </dxf>
  </rfmt>
  <rfmt sheetId="9" sqref="W307" start="0" length="0">
    <dxf>
      <font>
        <sz val="10"/>
        <color auto="1"/>
        <name val="Calibri"/>
        <scheme val="none"/>
      </font>
      <alignment vertical="center" readingOrder="0"/>
    </dxf>
  </rfmt>
  <rfmt sheetId="9" s="1" sqref="A315:XFD315" start="0" length="0">
    <dxf>
      <font>
        <sz val="10"/>
        <color auto="1"/>
        <name val="Calibri"/>
        <scheme val="none"/>
      </font>
      <alignment vertical="center" readingOrder="0"/>
    </dxf>
  </rfmt>
  <rcc rId="4355" sId="9" odxf="1" s="1" dxf="1">
    <nc r="A316">
      <v>359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56" sId="9" odxf="1" s="1" dxf="1">
    <nc r="B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7" sId="9" odxf="1" s="1" dxf="1">
    <nc r="C316">
      <v>251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8" sId="9" odxf="1" s="1" dxf="1">
    <nc r="D316" t="inlineStr">
      <is>
        <t>Organ_Transplant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59" sId="9" odxf="1" s="1" dxf="1">
    <nc r="E316" t="inlineStr">
      <is>
        <t>Organ transplant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60" sId="9" odxf="1" s="1" dxf="1">
    <nc r="F3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1" sId="9" odxf="1" s="1" dxf="1">
    <nc r="G31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2" sId="9" odxf="1" s="1" dxf="1">
    <nc r="H31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8" start="0" length="0">
    <dxf>
      <font>
        <sz val="10"/>
        <color auto="1"/>
        <name val="Calibri"/>
        <scheme val="none"/>
      </font>
      <alignment vertical="center" readingOrder="0"/>
    </dxf>
  </rfmt>
  <rcc rId="4363" sId="9" odxf="1" s="1" dxf="1">
    <nc r="J3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64" sId="9" odxf="1" s="1" dxf="1">
    <nc r="K31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8" start="0" length="0">
    <dxf>
      <font>
        <sz val="10"/>
        <color indexed="8"/>
        <name val="Calibri"/>
        <scheme val="none"/>
      </font>
    </dxf>
  </rfmt>
  <rfmt sheetId="9" s="1" sqref="M308" start="0" length="0">
    <dxf>
      <font>
        <sz val="10"/>
        <color indexed="8"/>
        <name val="Calibri"/>
        <scheme val="none"/>
      </font>
    </dxf>
  </rfmt>
  <rcc rId="4365" sId="9" odxf="1" s="1" dxf="1">
    <nc r="N316">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8" start="0" length="0">
    <dxf>
      <font>
        <sz val="10"/>
        <color auto="1"/>
        <name val="Calibri"/>
        <scheme val="none"/>
      </font>
      <alignment horizontal="center" vertical="center" readingOrder="0"/>
    </dxf>
  </rfmt>
  <rcc rId="4366" sId="9" odxf="1" s="1" dxf="1">
    <nc r="P31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8" start="0" length="0">
    <dxf>
      <font>
        <sz val="10"/>
        <color auto="1"/>
        <name val="Calibri"/>
        <scheme val="none"/>
      </font>
      <alignment vertical="center" readingOrder="0"/>
    </dxf>
  </rfmt>
  <rfmt sheetId="9" s="1" sqref="R308" start="0" length="0">
    <dxf>
      <font>
        <sz val="10"/>
        <color auto="1"/>
        <name val="Calibri"/>
        <scheme val="none"/>
      </font>
      <alignment vertical="center" readingOrder="0"/>
    </dxf>
  </rfmt>
  <rfmt sheetId="9" s="1" sqref="S308" start="0" length="0">
    <dxf>
      <font>
        <sz val="10"/>
        <color auto="1"/>
        <name val="Calibri"/>
        <scheme val="none"/>
      </font>
      <alignment vertical="center" readingOrder="0"/>
    </dxf>
  </rfmt>
  <rfmt sheetId="9" s="1" sqref="T308" start="0" length="0">
    <dxf>
      <font>
        <sz val="10"/>
        <color auto="1"/>
        <name val="Calibri"/>
        <scheme val="none"/>
      </font>
      <alignment vertical="center" readingOrder="0"/>
    </dxf>
  </rfmt>
  <rfmt sheetId="9" s="1" sqref="U308" start="0" length="0">
    <dxf>
      <font>
        <sz val="10"/>
        <color auto="1"/>
        <name val="Calibri"/>
        <scheme val="none"/>
      </font>
      <alignment vertical="center" readingOrder="0"/>
    </dxf>
  </rfmt>
  <rfmt sheetId="9" s="1" sqref="V308" start="0" length="0">
    <dxf>
      <font>
        <sz val="10"/>
        <color auto="1"/>
        <name val="Calibri"/>
        <scheme val="none"/>
      </font>
      <alignment vertical="center" readingOrder="0"/>
    </dxf>
  </rfmt>
  <rfmt sheetId="9" s="1" sqref="W308" start="0" length="0">
    <dxf>
      <font>
        <sz val="10"/>
        <color auto="1"/>
        <name val="Calibri"/>
        <scheme val="none"/>
      </font>
      <alignment vertical="center" readingOrder="0"/>
    </dxf>
  </rfmt>
  <rfmt sheetId="9" s="1" sqref="A316:XFD316" start="0" length="0">
    <dxf>
      <font>
        <sz val="10"/>
        <color auto="1"/>
        <name val="Calibri"/>
        <scheme val="none"/>
      </font>
      <alignment vertical="center" readingOrder="0"/>
    </dxf>
  </rfmt>
  <rcc rId="4367" sId="9" odxf="1" s="1" dxf="1">
    <nc r="A317">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68" sId="9" odxf="1" s="1" dxf="1">
    <nc r="B317" t="inlineStr">
      <is>
        <t>Other internal disease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69" sId="9" odxf="1" s="1" dxf="1">
    <nc r="C317">
      <v>253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0" sId="9" odxf="1" s="1" dxf="1">
    <nc r="D317" t="inlineStr">
      <is>
        <t>Internal_Disease_Other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71" sId="9" odxf="1" s="1" dxf="1">
    <nc r="E317" t="inlineStr">
      <is>
        <t>Other internal diseases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72" sId="9" odxf="1" s="1" dxf="1">
    <nc r="F3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3" sId="9" odxf="1" s="1" dxf="1">
    <nc r="G31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4" sId="9" odxf="1" s="1" dxf="1">
    <nc r="H31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09" start="0" length="0">
    <dxf>
      <font>
        <sz val="10"/>
        <color auto="1"/>
        <name val="Calibri"/>
        <scheme val="none"/>
      </font>
      <alignment vertical="center" readingOrder="0"/>
    </dxf>
  </rfmt>
  <rcc rId="4375" sId="9" odxf="1" s="1" dxf="1">
    <nc r="J3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76" sId="9" odxf="1" s="1" dxf="1">
    <nc r="K31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09" start="0" length="0">
    <dxf>
      <font>
        <sz val="10"/>
        <color indexed="8"/>
        <name val="Calibri"/>
        <scheme val="none"/>
      </font>
    </dxf>
  </rfmt>
  <rfmt sheetId="9" s="1" sqref="M309" start="0" length="0">
    <dxf>
      <font>
        <sz val="10"/>
        <color indexed="8"/>
        <name val="Calibri"/>
        <scheme val="none"/>
      </font>
    </dxf>
  </rfmt>
  <rcc rId="4377" sId="9" odxf="1" s="1" dxf="1">
    <nc r="N317">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09" start="0" length="0">
    <dxf>
      <font>
        <sz val="10"/>
        <color auto="1"/>
        <name val="Calibri"/>
        <scheme val="none"/>
      </font>
      <alignment horizontal="center" vertical="center" readingOrder="0"/>
    </dxf>
  </rfmt>
  <rcc rId="4378" sId="9" odxf="1" s="1" dxf="1">
    <nc r="P31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09" start="0" length="0">
    <dxf>
      <font>
        <sz val="10"/>
        <color auto="1"/>
        <name val="Calibri"/>
        <scheme val="none"/>
      </font>
      <alignment vertical="center" readingOrder="0"/>
    </dxf>
  </rfmt>
  <rfmt sheetId="9" s="1" sqref="R309" start="0" length="0">
    <dxf>
      <font>
        <sz val="10"/>
        <color auto="1"/>
        <name val="Calibri"/>
        <scheme val="none"/>
      </font>
      <alignment vertical="center" readingOrder="0"/>
    </dxf>
  </rfmt>
  <rfmt sheetId="9" s="1" sqref="S309" start="0" length="0">
    <dxf>
      <font>
        <sz val="10"/>
        <color auto="1"/>
        <name val="Calibri"/>
        <scheme val="none"/>
      </font>
      <alignment vertical="center" readingOrder="0"/>
    </dxf>
  </rfmt>
  <rfmt sheetId="9" s="1" sqref="T309" start="0" length="0">
    <dxf>
      <font>
        <sz val="10"/>
        <color auto="1"/>
        <name val="Calibri"/>
        <scheme val="none"/>
      </font>
      <alignment vertical="center" readingOrder="0"/>
    </dxf>
  </rfmt>
  <rfmt sheetId="9" s="1" sqref="U309" start="0" length="0">
    <dxf>
      <font>
        <sz val="10"/>
        <color auto="1"/>
        <name val="Calibri"/>
        <scheme val="none"/>
      </font>
      <alignment vertical="center" readingOrder="0"/>
    </dxf>
  </rfmt>
  <rfmt sheetId="9" s="1" sqref="V309" start="0" length="0">
    <dxf>
      <font>
        <sz val="10"/>
        <color auto="1"/>
        <name val="Calibri"/>
        <scheme val="none"/>
      </font>
      <alignment vertical="center" readingOrder="0"/>
    </dxf>
  </rfmt>
  <rfmt sheetId="9" s="1" sqref="W309" start="0" length="0">
    <dxf>
      <font>
        <sz val="10"/>
        <color auto="1"/>
        <name val="Calibri"/>
        <scheme val="none"/>
      </font>
      <alignment vertical="center" readingOrder="0"/>
    </dxf>
  </rfmt>
  <rfmt sheetId="9" s="1" sqref="A317:XFD317" start="0" length="0">
    <dxf>
      <font>
        <sz val="10"/>
        <color auto="1"/>
        <name val="Calibri"/>
        <scheme val="none"/>
      </font>
      <alignment vertical="center" readingOrder="0"/>
    </dxf>
  </rfmt>
  <rcc rId="4379" sId="9" odxf="1" s="1" dxf="1">
    <nc r="A318">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0" start="0" length="0">
    <dxf>
      <font>
        <sz val="10"/>
        <color auto="1"/>
        <name val="Calibri"/>
        <scheme val="none"/>
      </font>
      <alignment vertical="center" readingOrder="0"/>
    </dxf>
  </rfmt>
  <rcc rId="4380" sId="9" odxf="1" s="1" dxf="1">
    <nc r="C318">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0" start="0" length="0">
    <dxf>
      <font>
        <sz val="10"/>
        <color auto="1"/>
        <name val="Calibri"/>
        <scheme val="none"/>
      </font>
      <alignment vertical="center" readingOrder="0"/>
    </dxf>
  </rfmt>
  <rcc rId="4381" sId="9" odxf="1" s="1" dxf="1">
    <nc r="E318" t="inlineStr">
      <is>
        <t>Other medical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0" start="0" length="0">
    <dxf>
      <font>
        <sz val="10"/>
        <color indexed="8"/>
        <name val="Calibri"/>
        <scheme val="none"/>
      </font>
    </dxf>
  </rfmt>
  <rcc rId="4382" sId="9" odxf="1" dxf="1">
    <nc r="G318" t="inlineStr">
      <is>
        <t>End_section</t>
      </is>
    </nc>
    <odxf>
      <font>
        <sz val="10"/>
        <color auto="1"/>
        <name val="Arial"/>
        <scheme val="none"/>
      </font>
    </odxf>
    <ndxf>
      <font>
        <sz val="10"/>
        <color indexed="8"/>
        <name val="Calibri"/>
        <scheme val="none"/>
      </font>
    </ndxf>
  </rcc>
  <rfmt sheetId="9" s="1" sqref="H310" start="0" length="0">
    <dxf>
      <font>
        <sz val="10"/>
        <color auto="1"/>
        <name val="Calibri"/>
        <scheme val="none"/>
      </font>
    </dxf>
  </rfmt>
  <rfmt sheetId="9" s="1" sqref="I310" start="0" length="0">
    <dxf>
      <font>
        <sz val="10"/>
        <color auto="1"/>
        <name val="Calibri"/>
        <scheme val="none"/>
      </font>
      <alignment vertical="center" readingOrder="0"/>
    </dxf>
  </rfmt>
  <rfmt sheetId="9" s="1" sqref="J310" start="0" length="0">
    <dxf>
      <font>
        <sz val="10"/>
        <color auto="1"/>
        <name val="Calibri"/>
        <scheme val="none"/>
      </font>
      <alignment vertical="center" readingOrder="0"/>
    </dxf>
  </rfmt>
  <rfmt sheetId="9" s="1" sqref="K310" start="0" length="0">
    <dxf>
      <font>
        <sz val="10"/>
        <color auto="1"/>
        <name val="Calibri"/>
        <scheme val="none"/>
      </font>
      <alignment vertical="center" readingOrder="0"/>
    </dxf>
  </rfmt>
  <rfmt sheetId="9" s="1" sqref="L310" start="0" length="0">
    <dxf>
      <font>
        <sz val="10"/>
        <color auto="1"/>
        <name val="Calibri"/>
        <scheme val="none"/>
      </font>
      <alignment vertical="center" readingOrder="0"/>
    </dxf>
  </rfmt>
  <rfmt sheetId="9" s="1" sqref="M310" start="0" length="0">
    <dxf>
      <font>
        <sz val="10"/>
        <color auto="1"/>
        <name val="Calibri"/>
        <scheme val="none"/>
      </font>
      <alignment vertical="center" readingOrder="0"/>
    </dxf>
  </rfmt>
  <rfmt sheetId="9" s="1" sqref="N310" start="0" length="0">
    <dxf>
      <font>
        <sz val="10"/>
        <color auto="1"/>
        <name val="Calibri"/>
        <scheme val="none"/>
      </font>
      <alignment vertical="center" readingOrder="0"/>
    </dxf>
  </rfmt>
  <rfmt sheetId="9" s="1" sqref="O310" start="0" length="0">
    <dxf>
      <font>
        <sz val="10"/>
        <color auto="1"/>
        <name val="Calibri"/>
        <scheme val="none"/>
      </font>
      <alignment horizontal="center" vertical="center" wrapText="1" readingOrder="0"/>
    </dxf>
  </rfmt>
  <rcc rId="4383" sId="9" odxf="1" s="1" dxf="1">
    <nc r="P3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0" start="0" length="0">
    <dxf>
      <font>
        <sz val="10"/>
        <color auto="1"/>
        <name val="Calibri"/>
        <scheme val="none"/>
      </font>
      <alignment vertical="center" readingOrder="0"/>
    </dxf>
  </rfmt>
  <rfmt sheetId="9" s="1" sqref="R310" start="0" length="0">
    <dxf>
      <font>
        <sz val="10"/>
        <color auto="1"/>
        <name val="Calibri"/>
        <scheme val="none"/>
      </font>
      <alignment vertical="center" readingOrder="0"/>
    </dxf>
  </rfmt>
  <rfmt sheetId="9" s="1" sqref="S310" start="0" length="0">
    <dxf>
      <font>
        <sz val="10"/>
        <color auto="1"/>
        <name val="Calibri"/>
        <scheme val="none"/>
      </font>
      <alignment vertical="center" readingOrder="0"/>
    </dxf>
  </rfmt>
  <rfmt sheetId="9" s="1" sqref="T310" start="0" length="0">
    <dxf>
      <font>
        <sz val="10"/>
        <color auto="1"/>
        <name val="Calibri"/>
        <scheme val="none"/>
      </font>
      <alignment vertical="center" readingOrder="0"/>
    </dxf>
  </rfmt>
  <rfmt sheetId="9" s="1" sqref="U310" start="0" length="0">
    <dxf>
      <font>
        <sz val="10"/>
        <color auto="1"/>
        <name val="Calibri"/>
        <scheme val="none"/>
      </font>
      <alignment vertical="center" readingOrder="0"/>
    </dxf>
  </rfmt>
  <rfmt sheetId="9" s="1" sqref="V310" start="0" length="0">
    <dxf>
      <font>
        <sz val="10"/>
        <color auto="1"/>
        <name val="Calibri"/>
        <scheme val="none"/>
      </font>
      <alignment vertical="center" readingOrder="0"/>
    </dxf>
  </rfmt>
  <rfmt sheetId="9" s="1" sqref="W310" start="0" length="0">
    <dxf>
      <font>
        <sz val="10"/>
        <color auto="1"/>
        <name val="Calibri"/>
        <scheme val="none"/>
      </font>
      <alignment vertical="center" readingOrder="0"/>
    </dxf>
  </rfmt>
  <rfmt sheetId="9" s="1" sqref="A318:XFD318" start="0" length="0">
    <dxf>
      <font>
        <sz val="10"/>
        <color auto="1"/>
        <name val="Calibri"/>
        <scheme val="none"/>
      </font>
      <alignment vertical="center" readingOrder="0"/>
    </dxf>
  </rfmt>
  <rcc rId="4384" sId="9" odxf="1" s="1" dxf="1">
    <nc r="A319">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11" start="0" length="0">
    <dxf>
      <font>
        <sz val="10"/>
        <color auto="1"/>
        <name val="Calibri"/>
        <scheme val="none"/>
      </font>
      <alignment vertical="center" readingOrder="0"/>
    </dxf>
  </rfmt>
  <rcc rId="4385" sId="9" odxf="1" s="1" dxf="1">
    <nc r="C319">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11" start="0" length="0">
    <dxf>
      <font>
        <sz val="10"/>
        <color auto="1"/>
        <name val="Calibri"/>
        <scheme val="none"/>
      </font>
      <alignment vertical="center" readingOrder="0"/>
    </dxf>
  </rfmt>
  <rcc rId="4386" sId="9" odxf="1" s="1" dxf="1">
    <nc r="E319"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qref="F311" start="0" length="0">
    <dxf>
      <font>
        <sz val="10"/>
        <color indexed="8"/>
        <name val="Calibri"/>
        <scheme val="none"/>
      </font>
    </dxf>
  </rfmt>
  <rcc rId="4387" sId="9" odxf="1" dxf="1">
    <nc r="G319" t="inlineStr">
      <is>
        <t>Start_section</t>
      </is>
    </nc>
    <odxf>
      <font>
        <sz val="10"/>
        <color auto="1"/>
        <name val="Arial"/>
        <scheme val="none"/>
      </font>
    </odxf>
    <ndxf>
      <font>
        <sz val="10"/>
        <color indexed="8"/>
        <name val="Calibri"/>
        <scheme val="none"/>
      </font>
    </ndxf>
  </rcc>
  <rfmt sheetId="9" s="1" sqref="H311" start="0" length="0">
    <dxf>
      <font>
        <sz val="10"/>
        <color auto="1"/>
        <name val="Calibri"/>
        <scheme val="none"/>
      </font>
    </dxf>
  </rfmt>
  <rfmt sheetId="9" s="1" sqref="I311" start="0" length="0">
    <dxf>
      <font>
        <sz val="10"/>
        <color auto="1"/>
        <name val="Calibri"/>
        <scheme val="none"/>
      </font>
      <alignment vertical="center" readingOrder="0"/>
    </dxf>
  </rfmt>
  <rfmt sheetId="9" s="1" sqref="J311" start="0" length="0">
    <dxf>
      <font>
        <sz val="10"/>
        <color auto="1"/>
        <name val="Calibri"/>
        <scheme val="none"/>
      </font>
      <alignment vertical="center" readingOrder="0"/>
    </dxf>
  </rfmt>
  <rfmt sheetId="9" s="1" sqref="K311" start="0" length="0">
    <dxf>
      <font>
        <sz val="10"/>
        <color auto="1"/>
        <name val="Calibri"/>
        <scheme val="none"/>
      </font>
      <alignment vertical="center" readingOrder="0"/>
    </dxf>
  </rfmt>
  <rfmt sheetId="9" s="1" sqref="L311" start="0" length="0">
    <dxf>
      <font>
        <sz val="10"/>
        <color auto="1"/>
        <name val="Calibri"/>
        <scheme val="none"/>
      </font>
      <alignment vertical="center" readingOrder="0"/>
    </dxf>
  </rfmt>
  <rfmt sheetId="9" s="1" sqref="M311" start="0" length="0">
    <dxf>
      <font>
        <sz val="10"/>
        <color auto="1"/>
        <name val="Calibri"/>
        <scheme val="none"/>
      </font>
      <alignment vertical="center" readingOrder="0"/>
    </dxf>
  </rfmt>
  <rfmt sheetId="9" s="1" sqref="N311" start="0" length="0">
    <dxf>
      <font>
        <sz val="10"/>
        <color auto="1"/>
        <name val="Calibri"/>
        <scheme val="none"/>
      </font>
      <alignment vertical="center" readingOrder="0"/>
    </dxf>
  </rfmt>
  <rfmt sheetId="9" s="1" sqref="O311" start="0" length="0">
    <dxf>
      <font>
        <sz val="10"/>
        <color auto="1"/>
        <name val="Calibri"/>
        <scheme val="none"/>
      </font>
      <alignment horizontal="center" vertical="center" wrapText="1" readingOrder="0"/>
    </dxf>
  </rfmt>
  <rcc rId="4388" sId="9" odxf="1" s="1" dxf="1">
    <nc r="P3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1" start="0" length="0">
    <dxf>
      <font>
        <sz val="10"/>
        <color auto="1"/>
        <name val="Calibri"/>
        <scheme val="none"/>
      </font>
      <alignment vertical="center" readingOrder="0"/>
    </dxf>
  </rfmt>
  <rfmt sheetId="9" s="1" sqref="R311" start="0" length="0">
    <dxf>
      <font>
        <sz val="10"/>
        <color auto="1"/>
        <name val="Calibri"/>
        <scheme val="none"/>
      </font>
      <alignment vertical="center" readingOrder="0"/>
    </dxf>
  </rfmt>
  <rfmt sheetId="9" s="1" sqref="S311" start="0" length="0">
    <dxf>
      <font>
        <sz val="10"/>
        <color auto="1"/>
        <name val="Calibri"/>
        <scheme val="none"/>
      </font>
      <alignment vertical="center" readingOrder="0"/>
    </dxf>
  </rfmt>
  <rfmt sheetId="9" s="1" sqref="T311" start="0" length="0">
    <dxf>
      <font>
        <sz val="10"/>
        <color auto="1"/>
        <name val="Calibri"/>
        <scheme val="none"/>
      </font>
      <alignment vertical="center" readingOrder="0"/>
    </dxf>
  </rfmt>
  <rfmt sheetId="9" s="1" sqref="U311" start="0" length="0">
    <dxf>
      <font>
        <sz val="10"/>
        <color auto="1"/>
        <name val="Calibri"/>
        <scheme val="none"/>
      </font>
      <alignment vertical="center" readingOrder="0"/>
    </dxf>
  </rfmt>
  <rfmt sheetId="9" s="1" sqref="V311" start="0" length="0">
    <dxf>
      <font>
        <sz val="10"/>
        <color auto="1"/>
        <name val="Calibri"/>
        <scheme val="none"/>
      </font>
      <alignment vertical="center" readingOrder="0"/>
    </dxf>
  </rfmt>
  <rfmt sheetId="9" s="1" sqref="W311" start="0" length="0">
    <dxf>
      <font>
        <sz val="10"/>
        <color auto="1"/>
        <name val="Calibri"/>
        <scheme val="none"/>
      </font>
      <alignment vertical="center" readingOrder="0"/>
    </dxf>
  </rfmt>
  <rfmt sheetId="9" s="1" sqref="A319:XFD319" start="0" length="0">
    <dxf>
      <font>
        <sz val="10"/>
        <color auto="1"/>
        <name val="Calibri"/>
        <scheme val="none"/>
      </font>
      <alignment vertical="center" readingOrder="0"/>
    </dxf>
  </rfmt>
  <rcc rId="4389" sId="9" odxf="1" s="1" dxf="1">
    <nc r="A32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0" sId="9" odxf="1" s="1" dxf="1">
    <nc r="B320" t="inlineStr">
      <is>
        <t>Height(cm)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1" sId="9" odxf="1" s="1" dxf="1">
    <nc r="C320">
      <v>255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2" sId="9" odxf="1" s="1" dxf="1">
    <nc r="D320" t="inlineStr">
      <is>
        <t>Height_measured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393" sId="9" odxf="1" s="1" dxf="1">
    <nc r="E320" t="inlineStr">
      <is>
        <t>Height (cm)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394" sId="9" odxf="1" s="1" dxf="1">
    <nc r="F32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395" sId="9" odxf="1" s="1" dxf="1">
    <nc r="G320"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2" start="0" length="0">
    <dxf>
      <font>
        <sz val="10"/>
        <color auto="1"/>
        <name val="Calibri"/>
        <scheme val="none"/>
      </font>
      <alignment vertical="center" readingOrder="0"/>
    </dxf>
  </rfmt>
  <rfmt sheetId="9" s="1" sqref="I312" start="0" length="0">
    <dxf>
      <font>
        <sz val="10"/>
        <color auto="1"/>
        <name val="Calibri"/>
        <scheme val="none"/>
      </font>
      <alignment vertical="center" readingOrder="0"/>
    </dxf>
  </rfmt>
  <rfmt sheetId="9" s="1" sqref="J312" start="0" length="0">
    <dxf>
      <font>
        <sz val="10"/>
        <color auto="1"/>
        <name val="Calibri"/>
        <scheme val="none"/>
      </font>
      <alignment vertical="center" readingOrder="0"/>
    </dxf>
  </rfmt>
  <rfmt sheetId="9" s="1" sqref="K312" start="0" length="0">
    <dxf>
      <font>
        <sz val="10"/>
        <color auto="1"/>
        <name val="Calibri"/>
        <scheme val="none"/>
      </font>
      <alignment vertical="center" readingOrder="0"/>
    </dxf>
  </rfmt>
  <rfmt sheetId="9" s="1" sqref="L312" start="0" length="0">
    <dxf>
      <font>
        <sz val="10"/>
        <color auto="1"/>
        <name val="Calibri"/>
        <scheme val="none"/>
      </font>
      <alignment vertical="center" readingOrder="0"/>
    </dxf>
  </rfmt>
  <rfmt sheetId="9" s="1" sqref="M312" start="0" length="0">
    <dxf>
      <font>
        <sz val="10"/>
        <color auto="1"/>
        <name val="Calibri"/>
        <scheme val="none"/>
      </font>
      <alignment vertical="center" readingOrder="0"/>
    </dxf>
  </rfmt>
  <rcc rId="4396" sId="9" odxf="1" s="1" dxf="1">
    <nc r="N32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2" start="0" length="0">
    <dxf>
      <font>
        <sz val="10"/>
        <color indexed="8"/>
        <name val="Calibri"/>
        <scheme val="none"/>
      </font>
      <alignment horizontal="center" readingOrder="0"/>
    </dxf>
  </rfmt>
  <rcc rId="4397" sId="9" odxf="1" s="1" dxf="1">
    <nc r="P3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2" start="0" length="0">
    <dxf>
      <font>
        <sz val="10"/>
        <color auto="1"/>
        <name val="Calibri"/>
        <scheme val="none"/>
      </font>
      <alignment vertical="center" readingOrder="0"/>
    </dxf>
  </rfmt>
  <rfmt sheetId="9" s="1" sqref="R312" start="0" length="0">
    <dxf>
      <font>
        <sz val="10"/>
        <color auto="1"/>
        <name val="Calibri"/>
        <scheme val="none"/>
      </font>
      <alignment vertical="center" readingOrder="0"/>
    </dxf>
  </rfmt>
  <rfmt sheetId="9" s="1" sqref="S312" start="0" length="0">
    <dxf>
      <font>
        <sz val="10"/>
        <color auto="1"/>
        <name val="Calibri"/>
        <scheme val="none"/>
      </font>
      <alignment vertical="center" readingOrder="0"/>
    </dxf>
  </rfmt>
  <rfmt sheetId="9" s="1" sqref="T312" start="0" length="0">
    <dxf>
      <font>
        <sz val="10"/>
        <color auto="1"/>
        <name val="Calibri"/>
        <scheme val="none"/>
      </font>
      <alignment vertical="center" readingOrder="0"/>
    </dxf>
  </rfmt>
  <rfmt sheetId="9" s="1" sqref="U312" start="0" length="0">
    <dxf>
      <font>
        <sz val="10"/>
        <color auto="1"/>
        <name val="Calibri"/>
        <scheme val="none"/>
      </font>
      <alignment vertical="center" readingOrder="0"/>
    </dxf>
  </rfmt>
  <rfmt sheetId="9" s="1" sqref="V312" start="0" length="0">
    <dxf>
      <font>
        <sz val="10"/>
        <color auto="1"/>
        <name val="Calibri"/>
        <scheme val="none"/>
      </font>
      <alignment vertical="center" readingOrder="0"/>
    </dxf>
  </rfmt>
  <rfmt sheetId="9" s="1" sqref="W312" start="0" length="0">
    <dxf>
      <font>
        <sz val="10"/>
        <color auto="1"/>
        <name val="Calibri"/>
        <scheme val="none"/>
      </font>
      <alignment vertical="center" readingOrder="0"/>
    </dxf>
  </rfmt>
  <rfmt sheetId="9" s="1" sqref="A320:XFD320" start="0" length="0">
    <dxf>
      <font>
        <sz val="10"/>
        <color auto="1"/>
        <name val="Calibri"/>
        <scheme val="none"/>
      </font>
      <alignment vertical="center" readingOrder="0"/>
    </dxf>
  </rfmt>
  <rcc rId="4398" sId="9" odxf="1" s="1" dxf="1">
    <nc r="A321">
      <v>366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399" sId="9" odxf="1" s="1" dxf="1">
    <nc r="B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0" sId="9" odxf="1" s="1" dxf="1">
    <nc r="C321">
      <v>256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1" sId="9" odxf="1" s="1" dxf="1">
    <nc r="D321" t="inlineStr">
      <is>
        <t>Weight_measured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2" sId="9" odxf="1" s="1" dxf="1">
    <nc r="E321" t="inlineStr">
      <is>
        <t>Weight(kg)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03" sId="9" odxf="1" s="1" dxf="1">
    <nc r="F3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04" sId="9" odxf="1" s="1" dxf="1">
    <nc r="G321"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3" start="0" length="0">
    <dxf>
      <font>
        <sz val="10"/>
        <color auto="1"/>
        <name val="Calibri"/>
        <scheme val="none"/>
      </font>
      <alignment vertical="center" readingOrder="0"/>
    </dxf>
  </rfmt>
  <rfmt sheetId="9" s="1" sqref="I313" start="0" length="0">
    <dxf>
      <font>
        <sz val="10"/>
        <color auto="1"/>
        <name val="Calibri"/>
        <scheme val="none"/>
      </font>
      <alignment vertical="center" readingOrder="0"/>
    </dxf>
  </rfmt>
  <rfmt sheetId="9" s="1" sqref="J313" start="0" length="0">
    <dxf>
      <font>
        <sz val="10"/>
        <color auto="1"/>
        <name val="Calibri"/>
        <scheme val="none"/>
      </font>
      <alignment vertical="center" readingOrder="0"/>
    </dxf>
  </rfmt>
  <rfmt sheetId="9" s="1" sqref="K313" start="0" length="0">
    <dxf>
      <font>
        <sz val="10"/>
        <color auto="1"/>
        <name val="Calibri"/>
        <scheme val="none"/>
      </font>
      <alignment vertical="center" readingOrder="0"/>
    </dxf>
  </rfmt>
  <rfmt sheetId="9" s="1" sqref="L313" start="0" length="0">
    <dxf>
      <font>
        <sz val="10"/>
        <color auto="1"/>
        <name val="Calibri"/>
        <scheme val="none"/>
      </font>
      <alignment vertical="center" readingOrder="0"/>
    </dxf>
  </rfmt>
  <rfmt sheetId="9" s="1" sqref="M313" start="0" length="0">
    <dxf>
      <font>
        <sz val="10"/>
        <color auto="1"/>
        <name val="Calibri"/>
        <scheme val="none"/>
      </font>
      <alignment vertical="center" readingOrder="0"/>
    </dxf>
  </rfmt>
  <rcc rId="4405" sId="9" odxf="1" s="1" dxf="1">
    <nc r="N32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3" start="0" length="0">
    <dxf>
      <font>
        <sz val="10"/>
        <color indexed="8"/>
        <name val="Calibri"/>
        <scheme val="none"/>
      </font>
      <alignment horizontal="center" readingOrder="0"/>
    </dxf>
  </rfmt>
  <rcc rId="4406" sId="9" odxf="1" s="1" dxf="1">
    <nc r="P32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3" start="0" length="0">
    <dxf>
      <font>
        <sz val="10"/>
        <color auto="1"/>
        <name val="Calibri"/>
        <scheme val="none"/>
      </font>
      <alignment vertical="center" readingOrder="0"/>
    </dxf>
  </rfmt>
  <rfmt sheetId="9" s="1" sqref="R313" start="0" length="0">
    <dxf>
      <font>
        <sz val="10"/>
        <color auto="1"/>
        <name val="Calibri"/>
        <scheme val="none"/>
      </font>
      <alignment vertical="center" readingOrder="0"/>
    </dxf>
  </rfmt>
  <rfmt sheetId="9" s="1" sqref="S313" start="0" length="0">
    <dxf>
      <font>
        <sz val="10"/>
        <color auto="1"/>
        <name val="Calibri"/>
        <scheme val="none"/>
      </font>
      <alignment vertical="center" readingOrder="0"/>
    </dxf>
  </rfmt>
  <rfmt sheetId="9" s="1" sqref="T313" start="0" length="0">
    <dxf>
      <font>
        <sz val="10"/>
        <color auto="1"/>
        <name val="Calibri"/>
        <scheme val="none"/>
      </font>
      <alignment vertical="center" readingOrder="0"/>
    </dxf>
  </rfmt>
  <rfmt sheetId="9" s="1" sqref="U313" start="0" length="0">
    <dxf>
      <font>
        <sz val="10"/>
        <color auto="1"/>
        <name val="Calibri"/>
        <scheme val="none"/>
      </font>
      <alignment vertical="center" readingOrder="0"/>
    </dxf>
  </rfmt>
  <rfmt sheetId="9" s="1" sqref="V313" start="0" length="0">
    <dxf>
      <font>
        <sz val="10"/>
        <color auto="1"/>
        <name val="Calibri"/>
        <scheme val="none"/>
      </font>
      <alignment vertical="center" readingOrder="0"/>
    </dxf>
  </rfmt>
  <rfmt sheetId="9" s="1" sqref="W313" start="0" length="0">
    <dxf>
      <font>
        <sz val="10"/>
        <color auto="1"/>
        <name val="Calibri"/>
        <scheme val="none"/>
      </font>
      <alignment vertical="center" readingOrder="0"/>
    </dxf>
  </rfmt>
  <rfmt sheetId="9" s="1" sqref="A321:XFD321" start="0" length="0">
    <dxf>
      <font>
        <sz val="10"/>
        <color auto="1"/>
        <name val="Calibri"/>
        <scheme val="none"/>
      </font>
      <alignment vertical="center" readingOrder="0"/>
    </dxf>
  </rfmt>
  <rcc rId="4407" sId="9" odxf="1" s="1" dxf="1">
    <nc r="A322">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08" sId="9" odxf="1" s="1" dxf="1">
    <nc r="B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09" sId="9" odxf="1" s="1" dxf="1">
    <nc r="C322">
      <v>257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0" sId="9" odxf="1" s="1" dxf="1">
    <nc r="D322" t="inlineStr">
      <is>
        <t>BMI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1" sId="9" odxf="1" s="1" dxf="1">
    <nc r="E322" t="inlineStr">
      <is>
        <t>BMI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4" start="0" length="0">
    <dxf>
      <font>
        <sz val="10"/>
        <color auto="1"/>
        <name val="Calibri"/>
        <scheme val="none"/>
      </font>
      <alignment vertical="center" readingOrder="0"/>
    </dxf>
  </rfmt>
  <rcc rId="4412" sId="9" odxf="1" s="1" dxf="1">
    <nc r="G322"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4" start="0" length="0">
    <dxf>
      <font>
        <sz val="10"/>
        <color auto="1"/>
        <name val="Calibri"/>
        <scheme val="none"/>
      </font>
      <alignment vertical="center" readingOrder="0"/>
    </dxf>
  </rfmt>
  <rfmt sheetId="9" s="1" sqref="I314" start="0" length="0">
    <dxf>
      <font>
        <sz val="10"/>
        <color auto="1"/>
        <name val="Calibri"/>
        <scheme val="none"/>
      </font>
      <alignment vertical="center" readingOrder="0"/>
    </dxf>
  </rfmt>
  <rfmt sheetId="9" s="1" sqref="J314" start="0" length="0">
    <dxf>
      <font>
        <sz val="10"/>
        <color auto="1"/>
        <name val="Calibri"/>
        <scheme val="none"/>
      </font>
      <alignment vertical="center" readingOrder="0"/>
    </dxf>
  </rfmt>
  <rfmt sheetId="9" s="1" sqref="K314" start="0" length="0">
    <dxf>
      <font>
        <sz val="10"/>
        <color auto="1"/>
        <name val="Calibri"/>
        <scheme val="none"/>
      </font>
      <alignment vertical="center" readingOrder="0"/>
    </dxf>
  </rfmt>
  <rfmt sheetId="9" s="1" sqref="L314" start="0" length="0">
    <dxf>
      <font>
        <sz val="10"/>
        <color auto="1"/>
        <name val="Calibri"/>
        <scheme val="none"/>
      </font>
      <alignment vertical="center" readingOrder="0"/>
    </dxf>
  </rfmt>
  <rfmt sheetId="9" s="1" sqref="M314" start="0" length="0">
    <dxf>
      <font>
        <sz val="10"/>
        <color auto="1"/>
        <name val="Calibri"/>
        <scheme val="none"/>
      </font>
      <alignment vertical="center" readingOrder="0"/>
    </dxf>
  </rfmt>
  <rcc rId="4413" sId="9" odxf="1" s="1" dxf="1">
    <nc r="N32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4" start="0" length="0">
    <dxf>
      <font>
        <sz val="10"/>
        <color indexed="8"/>
        <name val="Calibri"/>
        <scheme val="none"/>
      </font>
      <alignment horizontal="center" readingOrder="0"/>
    </dxf>
  </rfmt>
  <rcc rId="4414" sId="9" odxf="1" s="1" dxf="1">
    <nc r="P32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4" start="0" length="0">
    <dxf>
      <font>
        <sz val="10"/>
        <color auto="1"/>
        <name val="Calibri"/>
        <scheme val="none"/>
      </font>
      <alignment vertical="center" readingOrder="0"/>
    </dxf>
  </rfmt>
  <rfmt sheetId="9" s="1" sqref="R314" start="0" length="0">
    <dxf>
      <font>
        <sz val="10"/>
        <color auto="1"/>
        <name val="Calibri"/>
        <scheme val="none"/>
      </font>
      <alignment vertical="center" readingOrder="0"/>
    </dxf>
  </rfmt>
  <rfmt sheetId="9" s="1" sqref="S314" start="0" length="0">
    <dxf>
      <font>
        <sz val="10"/>
        <color auto="1"/>
        <name val="Calibri"/>
        <scheme val="none"/>
      </font>
      <alignment vertical="center" readingOrder="0"/>
    </dxf>
  </rfmt>
  <rfmt sheetId="9" s="1" sqref="T314" start="0" length="0">
    <dxf>
      <font>
        <sz val="10"/>
        <color auto="1"/>
        <name val="Calibri"/>
        <scheme val="none"/>
      </font>
      <alignment vertical="center" readingOrder="0"/>
    </dxf>
  </rfmt>
  <rfmt sheetId="9" s="1" sqref="U314" start="0" length="0">
    <dxf>
      <font>
        <sz val="10"/>
        <color auto="1"/>
        <name val="Calibri"/>
        <scheme val="none"/>
      </font>
      <alignment vertical="center" readingOrder="0"/>
    </dxf>
  </rfmt>
  <rfmt sheetId="9" s="1" sqref="V314" start="0" length="0">
    <dxf>
      <font>
        <sz val="10"/>
        <color auto="1"/>
        <name val="Calibri"/>
        <scheme val="none"/>
      </font>
      <alignment vertical="center" readingOrder="0"/>
    </dxf>
  </rfmt>
  <rfmt sheetId="9" s="1" sqref="W314" start="0" length="0">
    <dxf>
      <font>
        <sz val="10"/>
        <color auto="1"/>
        <name val="Calibri"/>
        <scheme val="none"/>
      </font>
      <alignment vertical="center" readingOrder="0"/>
    </dxf>
  </rfmt>
  <rfmt sheetId="9" s="1" sqref="A322:XFD322" start="0" length="0">
    <dxf>
      <font>
        <sz val="10"/>
        <color auto="1"/>
        <name val="Calibri"/>
        <scheme val="none"/>
      </font>
      <alignment vertical="center" readingOrder="0"/>
    </dxf>
  </rfmt>
  <rcc rId="4415" sId="9" odxf="1" s="1" dxf="1">
    <nc r="A323">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16" sId="9" odxf="1" s="1" dxf="1">
    <nc r="B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7" sId="9" odxf="1" s="1" dxf="1">
    <nc r="C323">
      <v>258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18" sId="9" odxf="1" s="1" dxf="1">
    <nc r="D323" t="inlineStr">
      <is>
        <t>BSA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19" sId="9" odxf="1" s="1" dxf="1">
    <nc r="E323" t="inlineStr">
      <is>
        <t>Body surface area (calculated)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315" start="0" length="0">
    <dxf>
      <font>
        <sz val="10"/>
        <color auto="1"/>
        <name val="Calibri"/>
        <scheme val="none"/>
      </font>
      <alignment vertical="center" readingOrder="0"/>
    </dxf>
  </rfmt>
  <rcc rId="4420" sId="9" odxf="1" s="1" dxf="1">
    <nc r="G323" t="inlineStr">
      <is>
        <t>Calculated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center" readingOrder="0"/>
    </ndxf>
  </rcc>
  <rfmt sheetId="9" s="1" sqref="H315" start="0" length="0">
    <dxf>
      <font>
        <sz val="10"/>
        <color auto="1"/>
        <name val="Calibri"/>
        <scheme val="none"/>
      </font>
      <alignment vertical="center" readingOrder="0"/>
    </dxf>
  </rfmt>
  <rfmt sheetId="9" s="1" sqref="I315" start="0" length="0">
    <dxf>
      <font>
        <sz val="10"/>
        <color auto="1"/>
        <name val="Calibri"/>
        <scheme val="none"/>
      </font>
      <alignment vertical="center" readingOrder="0"/>
    </dxf>
  </rfmt>
  <rfmt sheetId="9" s="1" sqref="J315" start="0" length="0">
    <dxf>
      <font>
        <sz val="10"/>
        <color auto="1"/>
        <name val="Calibri"/>
        <scheme val="none"/>
      </font>
      <alignment vertical="center" readingOrder="0"/>
    </dxf>
  </rfmt>
  <rfmt sheetId="9" s="1" sqref="K315" start="0" length="0">
    <dxf>
      <font>
        <sz val="10"/>
        <color auto="1"/>
        <name val="Calibri"/>
        <scheme val="none"/>
      </font>
      <alignment vertical="center" readingOrder="0"/>
    </dxf>
  </rfmt>
  <rfmt sheetId="9" s="1" sqref="L315" start="0" length="0">
    <dxf>
      <font>
        <sz val="10"/>
        <color auto="1"/>
        <name val="Calibri"/>
        <scheme val="none"/>
      </font>
      <alignment vertical="center" readingOrder="0"/>
    </dxf>
  </rfmt>
  <rfmt sheetId="9" s="1" sqref="M315" start="0" length="0">
    <dxf>
      <font>
        <sz val="10"/>
        <color auto="1"/>
        <name val="Calibri"/>
        <scheme val="none"/>
      </font>
      <alignment vertical="center" readingOrder="0"/>
    </dxf>
  </rfmt>
  <rcc rId="4421" sId="9" odxf="1" s="1" dxf="1">
    <nc r="N32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5" start="0" length="0">
    <dxf>
      <font>
        <sz val="10"/>
        <color indexed="8"/>
        <name val="Calibri"/>
        <scheme val="none"/>
      </font>
      <alignment horizontal="center" readingOrder="0"/>
    </dxf>
  </rfmt>
  <rcc rId="4422" sId="9" odxf="1" s="1" dxf="1">
    <nc r="P32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5" start="0" length="0">
    <dxf>
      <font>
        <sz val="10"/>
        <color auto="1"/>
        <name val="Calibri"/>
        <scheme val="none"/>
      </font>
      <alignment vertical="center" readingOrder="0"/>
    </dxf>
  </rfmt>
  <rfmt sheetId="9" s="1" sqref="R315" start="0" length="0">
    <dxf>
      <font>
        <sz val="10"/>
        <color auto="1"/>
        <name val="Calibri"/>
        <scheme val="none"/>
      </font>
      <alignment vertical="center" readingOrder="0"/>
    </dxf>
  </rfmt>
  <rfmt sheetId="9" s="1" sqref="S315" start="0" length="0">
    <dxf>
      <font>
        <sz val="10"/>
        <color auto="1"/>
        <name val="Calibri"/>
        <scheme val="none"/>
      </font>
      <alignment vertical="center" readingOrder="0"/>
    </dxf>
  </rfmt>
  <rfmt sheetId="9" s="1" sqref="T315" start="0" length="0">
    <dxf>
      <font>
        <sz val="10"/>
        <color auto="1"/>
        <name val="Calibri"/>
        <scheme val="none"/>
      </font>
      <alignment vertical="center" readingOrder="0"/>
    </dxf>
  </rfmt>
  <rfmt sheetId="9" s="1" sqref="U315" start="0" length="0">
    <dxf>
      <font>
        <sz val="10"/>
        <color auto="1"/>
        <name val="Calibri"/>
        <scheme val="none"/>
      </font>
      <alignment vertical="center" readingOrder="0"/>
    </dxf>
  </rfmt>
  <rfmt sheetId="9" s="1" sqref="V315" start="0" length="0">
    <dxf>
      <font>
        <sz val="10"/>
        <color auto="1"/>
        <name val="Calibri"/>
        <scheme val="none"/>
      </font>
      <alignment vertical="center" readingOrder="0"/>
    </dxf>
  </rfmt>
  <rfmt sheetId="9" s="1" sqref="W315" start="0" length="0">
    <dxf>
      <font>
        <sz val="10"/>
        <color auto="1"/>
        <name val="Calibri"/>
        <scheme val="none"/>
      </font>
      <alignment vertical="center" readingOrder="0"/>
    </dxf>
  </rfmt>
  <rfmt sheetId="9" s="1" sqref="A323:XFD323" start="0" length="0">
    <dxf>
      <font>
        <sz val="10"/>
        <color auto="1"/>
        <name val="Calibri"/>
        <scheme val="none"/>
      </font>
      <alignment vertical="center" readingOrder="0"/>
    </dxf>
  </rfmt>
  <rcc rId="4423" sId="9" odxf="1" s="1" dxf="1">
    <nc r="A324">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24" sId="9" odxf="1" s="1" dxf="1">
    <nc r="B324" t="inlineStr">
      <is>
        <t>HR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5" sId="9" odxf="1" s="1" dxf="1">
    <nc r="C324">
      <v>259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6" sId="9" odxf="1" s="1" dxf="1">
    <nc r="D324" t="inlineStr">
      <is>
        <t>Heart_rate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27" sId="9" odxf="1" s="1" dxf="1">
    <nc r="E324" t="inlineStr">
      <is>
        <t>Pulse Rate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28" sId="9" odxf="1" s="1" dxf="1">
    <nc r="F32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29" sId="9" odxf="1" s="1" dxf="1">
    <nc r="G324"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6" start="0" length="0">
    <dxf>
      <font>
        <sz val="10"/>
        <color auto="1"/>
        <name val="Calibri"/>
        <scheme val="none"/>
      </font>
      <alignment vertical="center" readingOrder="0"/>
    </dxf>
  </rfmt>
  <rfmt sheetId="9" s="1" sqref="I316" start="0" length="0">
    <dxf>
      <font>
        <sz val="10"/>
        <color auto="1"/>
        <name val="Calibri"/>
        <scheme val="none"/>
      </font>
      <alignment vertical="center" readingOrder="0"/>
    </dxf>
  </rfmt>
  <rfmt sheetId="9" s="1" sqref="J316" start="0" length="0">
    <dxf>
      <font>
        <sz val="10"/>
        <color auto="1"/>
        <name val="Calibri"/>
        <scheme val="none"/>
      </font>
      <alignment vertical="center" readingOrder="0"/>
    </dxf>
  </rfmt>
  <rfmt sheetId="9" s="1" sqref="K316" start="0" length="0">
    <dxf>
      <font>
        <sz val="10"/>
        <color auto="1"/>
        <name val="Calibri"/>
        <scheme val="none"/>
      </font>
      <alignment vertical="center" readingOrder="0"/>
    </dxf>
  </rfmt>
  <rfmt sheetId="9" s="1" sqref="L316" start="0" length="0">
    <dxf>
      <font>
        <sz val="10"/>
        <color auto="1"/>
        <name val="Calibri"/>
        <scheme val="none"/>
      </font>
      <alignment vertical="center" readingOrder="0"/>
    </dxf>
  </rfmt>
  <rfmt sheetId="9" s="1" sqref="M316" start="0" length="0">
    <dxf>
      <font>
        <sz val="10"/>
        <color auto="1"/>
        <name val="Calibri"/>
        <scheme val="none"/>
      </font>
      <alignment vertical="center" readingOrder="0"/>
    </dxf>
  </rfmt>
  <rcc rId="4430" sId="9" odxf="1" s="1" dxf="1">
    <nc r="N32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6" start="0" length="0">
    <dxf>
      <font>
        <sz val="10"/>
        <color auto="1"/>
        <name val="Calibri"/>
        <scheme val="none"/>
      </font>
      <alignment horizontal="center" vertical="center" readingOrder="0"/>
    </dxf>
  </rfmt>
  <rcc rId="4431" sId="9" odxf="1" s="1" dxf="1">
    <nc r="P32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6" start="0" length="0">
    <dxf>
      <font>
        <sz val="10"/>
        <color auto="1"/>
        <name val="Calibri"/>
        <scheme val="none"/>
      </font>
      <alignment vertical="center" readingOrder="0"/>
    </dxf>
  </rfmt>
  <rfmt sheetId="9" s="1" sqref="R316" start="0" length="0">
    <dxf>
      <font>
        <sz val="10"/>
        <color auto="1"/>
        <name val="Calibri"/>
        <scheme val="none"/>
      </font>
      <alignment vertical="center" readingOrder="0"/>
    </dxf>
  </rfmt>
  <rfmt sheetId="9" s="1" sqref="S316" start="0" length="0">
    <dxf>
      <font>
        <sz val="10"/>
        <color auto="1"/>
        <name val="Calibri"/>
        <scheme val="none"/>
      </font>
      <alignment vertical="center" readingOrder="0"/>
    </dxf>
  </rfmt>
  <rfmt sheetId="9" s="1" sqref="T316" start="0" length="0">
    <dxf>
      <font>
        <sz val="10"/>
        <color auto="1"/>
        <name val="Calibri"/>
        <scheme val="none"/>
      </font>
      <alignment vertical="center" readingOrder="0"/>
    </dxf>
  </rfmt>
  <rfmt sheetId="9" s="1" sqref="U316" start="0" length="0">
    <dxf>
      <font>
        <sz val="10"/>
        <color auto="1"/>
        <name val="Calibri"/>
        <scheme val="none"/>
      </font>
      <alignment vertical="center" readingOrder="0"/>
    </dxf>
  </rfmt>
  <rfmt sheetId="9" s="1" sqref="V316" start="0" length="0">
    <dxf>
      <font>
        <sz val="10"/>
        <color auto="1"/>
        <name val="Calibri"/>
        <scheme val="none"/>
      </font>
      <alignment vertical="center" readingOrder="0"/>
    </dxf>
  </rfmt>
  <rfmt sheetId="9" s="1" sqref="W316" start="0" length="0">
    <dxf>
      <font>
        <sz val="10"/>
        <color auto="1"/>
        <name val="Calibri"/>
        <scheme val="none"/>
      </font>
      <alignment vertical="center" readingOrder="0"/>
    </dxf>
  </rfmt>
  <rfmt sheetId="9" s="1" sqref="A324:XFD324" start="0" length="0">
    <dxf>
      <font>
        <sz val="10"/>
        <color auto="1"/>
        <name val="Calibri"/>
        <scheme val="none"/>
      </font>
      <alignment vertical="center" readingOrder="0"/>
    </dxf>
  </rfmt>
  <rcc rId="4432" sId="9" odxf="1" s="1" dxf="1">
    <nc r="A325">
      <v>370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33" sId="9" odxf="1" s="1" dxf="1">
    <nc r="B325" t="inlineStr">
      <is>
        <t>BP 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4" sId="9" odxf="1" s="1" dxf="1">
    <nc r="C325">
      <v>260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5" sId="9" odxf="1" s="1" dxf="1">
    <nc r="D325" t="inlineStr">
      <is>
        <t>BP_Systolic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36" sId="9" odxf="1" s="1" dxf="1">
    <nc r="E325" t="inlineStr">
      <is>
        <t>Systolic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37" sId="9" odxf="1" s="1" dxf="1">
    <nc r="F3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38" sId="9" odxf="1" s="1" dxf="1">
    <nc r="G325"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7" start="0" length="0">
    <dxf>
      <font>
        <sz val="10"/>
        <color auto="1"/>
        <name val="Calibri"/>
        <scheme val="none"/>
      </font>
      <alignment vertical="center" readingOrder="0"/>
    </dxf>
  </rfmt>
  <rfmt sheetId="9" s="1" sqref="I317" start="0" length="0">
    <dxf>
      <font>
        <sz val="10"/>
        <color auto="1"/>
        <name val="Calibri"/>
        <scheme val="none"/>
      </font>
      <alignment vertical="center" readingOrder="0"/>
    </dxf>
  </rfmt>
  <rfmt sheetId="9" s="1" sqref="J317" start="0" length="0">
    <dxf>
      <font>
        <sz val="10"/>
        <color auto="1"/>
        <name val="Calibri"/>
        <scheme val="none"/>
      </font>
      <alignment vertical="center" readingOrder="0"/>
    </dxf>
  </rfmt>
  <rfmt sheetId="9" s="1" sqref="K317" start="0" length="0">
    <dxf>
      <font>
        <sz val="10"/>
        <color auto="1"/>
        <name val="Calibri"/>
        <scheme val="none"/>
      </font>
      <alignment vertical="center" readingOrder="0"/>
    </dxf>
  </rfmt>
  <rfmt sheetId="9" s="1" sqref="L317" start="0" length="0">
    <dxf>
      <font>
        <sz val="10"/>
        <color auto="1"/>
        <name val="Calibri"/>
        <scheme val="none"/>
      </font>
      <alignment vertical="center" readingOrder="0"/>
    </dxf>
  </rfmt>
  <rfmt sheetId="9" s="1" sqref="M317" start="0" length="0">
    <dxf>
      <font>
        <sz val="10"/>
        <color auto="1"/>
        <name val="Calibri"/>
        <scheme val="none"/>
      </font>
      <alignment vertical="center" readingOrder="0"/>
    </dxf>
  </rfmt>
  <rcc rId="4439" sId="9" odxf="1" s="1" dxf="1">
    <nc r="N32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7" start="0" length="0">
    <dxf>
      <font>
        <sz val="10"/>
        <color auto="1"/>
        <name val="Calibri"/>
        <scheme val="none"/>
      </font>
      <alignment horizontal="center" vertical="center" readingOrder="0"/>
    </dxf>
  </rfmt>
  <rcc rId="4440" sId="9" odxf="1" s="1" dxf="1">
    <nc r="P32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7" start="0" length="0">
    <dxf>
      <font>
        <sz val="10"/>
        <color auto="1"/>
        <name val="Calibri"/>
        <scheme val="none"/>
      </font>
      <alignment vertical="center" readingOrder="0"/>
    </dxf>
  </rfmt>
  <rfmt sheetId="9" s="1" sqref="R317" start="0" length="0">
    <dxf>
      <font>
        <sz val="10"/>
        <color auto="1"/>
        <name val="Calibri"/>
        <scheme val="none"/>
      </font>
      <alignment vertical="center" readingOrder="0"/>
    </dxf>
  </rfmt>
  <rfmt sheetId="9" s="1" sqref="S317" start="0" length="0">
    <dxf>
      <font>
        <sz val="10"/>
        <color auto="1"/>
        <name val="Calibri"/>
        <scheme val="none"/>
      </font>
      <alignment vertical="center" readingOrder="0"/>
    </dxf>
  </rfmt>
  <rfmt sheetId="9" s="1" sqref="T317" start="0" length="0">
    <dxf>
      <font>
        <sz val="10"/>
        <color auto="1"/>
        <name val="Calibri"/>
        <scheme val="none"/>
      </font>
      <alignment vertical="center" readingOrder="0"/>
    </dxf>
  </rfmt>
  <rfmt sheetId="9" s="1" sqref="U317" start="0" length="0">
    <dxf>
      <font>
        <sz val="10"/>
        <color auto="1"/>
        <name val="Calibri"/>
        <scheme val="none"/>
      </font>
      <alignment vertical="center" readingOrder="0"/>
    </dxf>
  </rfmt>
  <rfmt sheetId="9" s="1" sqref="V317" start="0" length="0">
    <dxf>
      <font>
        <sz val="10"/>
        <color auto="1"/>
        <name val="Calibri"/>
        <scheme val="none"/>
      </font>
      <alignment vertical="center" readingOrder="0"/>
    </dxf>
  </rfmt>
  <rfmt sheetId="9" s="1" sqref="W317" start="0" length="0">
    <dxf>
      <font>
        <sz val="10"/>
        <color auto="1"/>
        <name val="Calibri"/>
        <scheme val="none"/>
      </font>
      <alignment vertical="center" readingOrder="0"/>
    </dxf>
  </rfmt>
  <rfmt sheetId="9" s="1" sqref="A325:XFD325" start="0" length="0">
    <dxf>
      <font>
        <sz val="10"/>
        <color auto="1"/>
        <name val="Calibri"/>
        <scheme val="none"/>
      </font>
      <alignment vertical="center" readingOrder="0"/>
    </dxf>
  </rfmt>
  <rcc rId="4441" sId="9" odxf="1" s="1" dxf="1">
    <nc r="A32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42" sId="9" odxf="1" s="1" dxf="1">
    <nc r="B326" t="inlineStr">
      <is>
        <t>BP 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3" sId="9" odxf="1" s="1" dxf="1">
    <nc r="C326">
      <v>261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4" sId="9" odxf="1" s="1" dxf="1">
    <nc r="D326" t="inlineStr">
      <is>
        <t>BP_Diastolic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45" sId="9" odxf="1" s="1" dxf="1">
    <nc r="E326" t="inlineStr">
      <is>
        <t>Diastolic BP</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46" sId="9" odxf="1" s="1" dxf="1">
    <nc r="F3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47" sId="9" odxf="1" s="1" dxf="1">
    <nc r="G326"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8" start="0" length="0">
    <dxf>
      <font>
        <sz val="10"/>
        <color auto="1"/>
        <name val="Calibri"/>
        <scheme val="none"/>
      </font>
      <alignment vertical="center" readingOrder="0"/>
    </dxf>
  </rfmt>
  <rfmt sheetId="9" s="1" sqref="I318" start="0" length="0">
    <dxf>
      <font>
        <sz val="10"/>
        <color auto="1"/>
        <name val="Calibri"/>
        <scheme val="none"/>
      </font>
      <alignment vertical="center" readingOrder="0"/>
    </dxf>
  </rfmt>
  <rfmt sheetId="9" s="1" sqref="J318" start="0" length="0">
    <dxf>
      <font>
        <sz val="10"/>
        <color auto="1"/>
        <name val="Calibri"/>
        <scheme val="none"/>
      </font>
      <alignment vertical="center" readingOrder="0"/>
    </dxf>
  </rfmt>
  <rfmt sheetId="9" s="1" sqref="K318" start="0" length="0">
    <dxf>
      <font>
        <sz val="10"/>
        <color auto="1"/>
        <name val="Calibri"/>
        <scheme val="none"/>
      </font>
      <alignment vertical="center" readingOrder="0"/>
    </dxf>
  </rfmt>
  <rfmt sheetId="9" s="1" sqref="L318" start="0" length="0">
    <dxf>
      <font>
        <sz val="10"/>
        <color auto="1"/>
        <name val="Calibri"/>
        <scheme val="none"/>
      </font>
      <alignment vertical="center" readingOrder="0"/>
    </dxf>
  </rfmt>
  <rfmt sheetId="9" s="1" sqref="M318" start="0" length="0">
    <dxf>
      <font>
        <sz val="10"/>
        <color auto="1"/>
        <name val="Calibri"/>
        <scheme val="none"/>
      </font>
      <alignment vertical="center" readingOrder="0"/>
    </dxf>
  </rfmt>
  <rcc rId="4448" sId="9" odxf="1" s="1" dxf="1">
    <nc r="N32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8" start="0" length="0">
    <dxf>
      <font>
        <sz val="10"/>
        <color indexed="8"/>
        <name val="Calibri"/>
        <scheme val="none"/>
      </font>
      <alignment horizontal="center" readingOrder="0"/>
    </dxf>
  </rfmt>
  <rcc rId="4449" sId="9" odxf="1" s="1" dxf="1">
    <nc r="P32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8" start="0" length="0">
    <dxf>
      <font>
        <sz val="10"/>
        <color auto="1"/>
        <name val="Calibri"/>
        <scheme val="none"/>
      </font>
      <alignment vertical="center" readingOrder="0"/>
    </dxf>
  </rfmt>
  <rfmt sheetId="9" s="1" sqref="R318" start="0" length="0">
    <dxf>
      <font>
        <sz val="10"/>
        <color auto="1"/>
        <name val="Calibri"/>
        <scheme val="none"/>
      </font>
      <alignment vertical="center" readingOrder="0"/>
    </dxf>
  </rfmt>
  <rfmt sheetId="9" s="1" sqref="S318" start="0" length="0">
    <dxf>
      <font>
        <sz val="10"/>
        <color auto="1"/>
        <name val="Calibri"/>
        <scheme val="none"/>
      </font>
      <alignment vertical="center" readingOrder="0"/>
    </dxf>
  </rfmt>
  <rfmt sheetId="9" s="1" sqref="T318" start="0" length="0">
    <dxf>
      <font>
        <sz val="10"/>
        <color auto="1"/>
        <name val="Calibri"/>
        <scheme val="none"/>
      </font>
      <alignment vertical="center" readingOrder="0"/>
    </dxf>
  </rfmt>
  <rfmt sheetId="9" s="1" sqref="U318" start="0" length="0">
    <dxf>
      <font>
        <sz val="10"/>
        <color auto="1"/>
        <name val="Calibri"/>
        <scheme val="none"/>
      </font>
      <alignment vertical="center" readingOrder="0"/>
    </dxf>
  </rfmt>
  <rfmt sheetId="9" s="1" sqref="V318" start="0" length="0">
    <dxf>
      <font>
        <sz val="10"/>
        <color auto="1"/>
        <name val="Calibri"/>
        <scheme val="none"/>
      </font>
      <alignment vertical="center" readingOrder="0"/>
    </dxf>
  </rfmt>
  <rfmt sheetId="9" s="1" sqref="W318" start="0" length="0">
    <dxf>
      <font>
        <sz val="10"/>
        <color auto="1"/>
        <name val="Calibri"/>
        <scheme val="none"/>
      </font>
      <alignment vertical="center" readingOrder="0"/>
    </dxf>
  </rfmt>
  <rfmt sheetId="9" s="1" sqref="A326:XFD326" start="0" length="0">
    <dxf>
      <font>
        <sz val="10"/>
        <color auto="1"/>
        <name val="Calibri"/>
        <scheme val="none"/>
      </font>
      <alignment vertical="center" readingOrder="0"/>
    </dxf>
  </rfmt>
  <rcc rId="4450" sId="9" odxf="1" s="1" dxf="1">
    <nc r="A327">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51" sId="9" odxf="1" s="1" dxf="1">
    <nc r="B327" t="inlineStr">
      <is>
        <t>FiO2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2" sId="9" odxf="1" s="1" dxf="1">
    <nc r="C327">
      <v>263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3" sId="9" odxf="1" s="1" dxf="1">
    <nc r="D327" t="inlineStr">
      <is>
        <t>Inspired_O2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54" sId="9" odxf="1" s="1" dxf="1">
    <nc r="E327" t="inlineStr">
      <is>
        <t>Inspired oxygen percentage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55" sId="9" odxf="1" s="1" dxf="1">
    <nc r="F32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56" sId="9" odxf="1" s="1" dxf="1">
    <nc r="G32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19" start="0" length="0">
    <dxf>
      <font>
        <sz val="10"/>
        <color auto="1"/>
        <name val="Calibri"/>
        <scheme val="none"/>
      </font>
      <alignment vertical="center" readingOrder="0"/>
    </dxf>
  </rfmt>
  <rfmt sheetId="9" s="1" sqref="I319" start="0" length="0">
    <dxf>
      <font>
        <sz val="10"/>
        <color auto="1"/>
        <name val="Calibri"/>
        <scheme val="none"/>
      </font>
      <alignment vertical="center" readingOrder="0"/>
    </dxf>
  </rfmt>
  <rfmt sheetId="9" s="1" sqref="J319" start="0" length="0">
    <dxf>
      <font>
        <sz val="10"/>
        <color auto="1"/>
        <name val="Calibri"/>
        <scheme val="none"/>
      </font>
      <alignment vertical="center" readingOrder="0"/>
    </dxf>
  </rfmt>
  <rfmt sheetId="9" s="1" sqref="K319" start="0" length="0">
    <dxf>
      <font>
        <sz val="10"/>
        <color auto="1"/>
        <name val="Calibri"/>
        <scheme val="none"/>
      </font>
      <alignment vertical="center" readingOrder="0"/>
    </dxf>
  </rfmt>
  <rfmt sheetId="9" s="1" sqref="L319" start="0" length="0">
    <dxf>
      <font>
        <sz val="10"/>
        <color auto="1"/>
        <name val="Calibri"/>
        <scheme val="none"/>
      </font>
      <alignment vertical="center" readingOrder="0"/>
    </dxf>
  </rfmt>
  <rfmt sheetId="9" s="1" sqref="M319" start="0" length="0">
    <dxf>
      <font>
        <sz val="10"/>
        <color auto="1"/>
        <name val="Calibri"/>
        <scheme val="none"/>
      </font>
      <alignment vertical="center" readingOrder="0"/>
    </dxf>
  </rfmt>
  <rcc rId="4457" sId="9" odxf="1" s="1" dxf="1">
    <nc r="N327">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19" start="0" length="0">
    <dxf>
      <font>
        <sz val="10"/>
        <color auto="1"/>
        <name val="Calibri"/>
        <scheme val="none"/>
      </font>
      <alignment horizontal="center" vertical="center" readingOrder="0"/>
    </dxf>
  </rfmt>
  <rcc rId="4458" sId="9" odxf="1" s="1" dxf="1">
    <nc r="P3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19" start="0" length="0">
    <dxf>
      <font>
        <sz val="10"/>
        <color auto="1"/>
        <name val="Calibri"/>
        <scheme val="none"/>
      </font>
      <alignment vertical="center" readingOrder="0"/>
    </dxf>
  </rfmt>
  <rfmt sheetId="9" s="1" sqref="R319" start="0" length="0">
    <dxf>
      <font>
        <sz val="10"/>
        <color auto="1"/>
        <name val="Calibri"/>
        <scheme val="none"/>
      </font>
      <alignment vertical="center" readingOrder="0"/>
    </dxf>
  </rfmt>
  <rfmt sheetId="9" s="1" sqref="S319" start="0" length="0">
    <dxf>
      <font>
        <sz val="10"/>
        <color auto="1"/>
        <name val="Calibri"/>
        <scheme val="none"/>
      </font>
      <alignment vertical="center" readingOrder="0"/>
    </dxf>
  </rfmt>
  <rfmt sheetId="9" s="1" sqref="T319" start="0" length="0">
    <dxf>
      <font>
        <sz val="10"/>
        <color auto="1"/>
        <name val="Calibri"/>
        <scheme val="none"/>
      </font>
      <alignment vertical="center" readingOrder="0"/>
    </dxf>
  </rfmt>
  <rfmt sheetId="9" s="1" sqref="U319" start="0" length="0">
    <dxf>
      <font>
        <sz val="10"/>
        <color auto="1"/>
        <name val="Calibri"/>
        <scheme val="none"/>
      </font>
      <alignment vertical="center" readingOrder="0"/>
    </dxf>
  </rfmt>
  <rfmt sheetId="9" s="1" sqref="V319" start="0" length="0">
    <dxf>
      <font>
        <sz val="10"/>
        <color auto="1"/>
        <name val="Calibri"/>
        <scheme val="none"/>
      </font>
      <alignment vertical="center" readingOrder="0"/>
    </dxf>
  </rfmt>
  <rfmt sheetId="9" s="1" sqref="W319" start="0" length="0">
    <dxf>
      <font>
        <sz val="10"/>
        <color auto="1"/>
        <name val="Calibri"/>
        <scheme val="none"/>
      </font>
      <alignment vertical="center" readingOrder="0"/>
    </dxf>
  </rfmt>
  <rfmt sheetId="9" s="1" sqref="A327:XFD327" start="0" length="0">
    <dxf>
      <font>
        <sz val="10"/>
        <color auto="1"/>
        <name val="Calibri"/>
        <scheme val="none"/>
      </font>
      <alignment vertical="center" readingOrder="0"/>
    </dxf>
  </rfmt>
  <rcc rId="4459" sId="9" odxf="1" s="1" dxf="1">
    <nc r="A328">
      <v>374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0" sId="9" odxf="1" s="1" dxf="1">
    <nc r="B328" t="inlineStr">
      <is>
        <t>SpO2</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1" sId="9" odxf="1" s="1" dxf="1">
    <nc r="C328">
      <v>264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2" sId="9" odxf="1" s="1" dxf="1">
    <nc r="D328" t="inlineStr">
      <is>
        <t>Oxygen_Saturation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63" sId="9" odxf="1" s="1" dxf="1">
    <nc r="E328" t="inlineStr">
      <is>
        <t>Oxygen saturations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64" sId="9" odxf="1" s="1" dxf="1">
    <nc r="F32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65" sId="9" odxf="1" s="1" dxf="1">
    <nc r="G32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0" start="0" length="0">
    <dxf>
      <font>
        <sz val="10"/>
        <color auto="1"/>
        <name val="Calibri"/>
        <scheme val="none"/>
      </font>
      <alignment vertical="center" readingOrder="0"/>
    </dxf>
  </rfmt>
  <rfmt sheetId="9" s="1" sqref="I320" start="0" length="0">
    <dxf>
      <font>
        <sz val="10"/>
        <color auto="1"/>
        <name val="Calibri"/>
        <scheme val="none"/>
      </font>
      <alignment vertical="center" readingOrder="0"/>
    </dxf>
  </rfmt>
  <rfmt sheetId="9" s="1" sqref="J320" start="0" length="0">
    <dxf>
      <font>
        <sz val="10"/>
        <color auto="1"/>
        <name val="Calibri"/>
        <scheme val="none"/>
      </font>
      <alignment vertical="center" readingOrder="0"/>
    </dxf>
  </rfmt>
  <rfmt sheetId="9" s="1" sqref="K320" start="0" length="0">
    <dxf>
      <font>
        <sz val="10"/>
        <color auto="1"/>
        <name val="Calibri"/>
        <scheme val="none"/>
      </font>
      <alignment vertical="center" readingOrder="0"/>
    </dxf>
  </rfmt>
  <rfmt sheetId="9" s="1" sqref="L320" start="0" length="0">
    <dxf>
      <font>
        <sz val="10"/>
        <color auto="1"/>
        <name val="Calibri"/>
        <scheme val="none"/>
      </font>
      <alignment vertical="center" readingOrder="0"/>
    </dxf>
  </rfmt>
  <rfmt sheetId="9" s="1" sqref="M320" start="0" length="0">
    <dxf>
      <font>
        <sz val="10"/>
        <color auto="1"/>
        <name val="Calibri"/>
        <scheme val="none"/>
      </font>
      <alignment vertical="center" readingOrder="0"/>
    </dxf>
  </rfmt>
  <rcc rId="4466" sId="9" odxf="1" s="1" dxf="1">
    <nc r="N328">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0" start="0" length="0">
    <dxf>
      <font>
        <sz val="10"/>
        <color auto="1"/>
        <name val="Calibri"/>
        <scheme val="none"/>
      </font>
      <alignment horizontal="center" vertical="center" readingOrder="0"/>
    </dxf>
  </rfmt>
  <rcc rId="4467" sId="9" odxf="1" s="1" dxf="1">
    <nc r="P3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0" start="0" length="0">
    <dxf>
      <font>
        <sz val="10"/>
        <color auto="1"/>
        <name val="Calibri"/>
        <scheme val="none"/>
      </font>
      <alignment vertical="center" readingOrder="0"/>
    </dxf>
  </rfmt>
  <rfmt sheetId="9" s="1" sqref="R320" start="0" length="0">
    <dxf>
      <font>
        <sz val="10"/>
        <color auto="1"/>
        <name val="Calibri"/>
        <scheme val="none"/>
      </font>
      <alignment vertical="center" readingOrder="0"/>
    </dxf>
  </rfmt>
  <rfmt sheetId="9" s="1" sqref="S320" start="0" length="0">
    <dxf>
      <font>
        <sz val="10"/>
        <color auto="1"/>
        <name val="Calibri"/>
        <scheme val="none"/>
      </font>
      <alignment vertical="center" readingOrder="0"/>
    </dxf>
  </rfmt>
  <rfmt sheetId="9" s="1" sqref="T320" start="0" length="0">
    <dxf>
      <font>
        <sz val="10"/>
        <color auto="1"/>
        <name val="Calibri"/>
        <scheme val="none"/>
      </font>
      <alignment vertical="center" readingOrder="0"/>
    </dxf>
  </rfmt>
  <rfmt sheetId="9" s="1" sqref="U320" start="0" length="0">
    <dxf>
      <font>
        <sz val="10"/>
        <color auto="1"/>
        <name val="Calibri"/>
        <scheme val="none"/>
      </font>
      <alignment vertical="center" readingOrder="0"/>
    </dxf>
  </rfmt>
  <rfmt sheetId="9" s="1" sqref="V320" start="0" length="0">
    <dxf>
      <font>
        <sz val="10"/>
        <color auto="1"/>
        <name val="Calibri"/>
        <scheme val="none"/>
      </font>
      <alignment vertical="center" readingOrder="0"/>
    </dxf>
  </rfmt>
  <rfmt sheetId="9" s="1" sqref="W320" start="0" length="0">
    <dxf>
      <font>
        <sz val="10"/>
        <color auto="1"/>
        <name val="Calibri"/>
        <scheme val="none"/>
      </font>
      <alignment vertical="center" readingOrder="0"/>
    </dxf>
  </rfmt>
  <rfmt sheetId="9" s="1" sqref="A328:XFD328" start="0" length="0">
    <dxf>
      <font>
        <sz val="10"/>
        <color auto="1"/>
        <name val="Calibri"/>
        <scheme val="none"/>
      </font>
      <alignment vertical="center" readingOrder="0"/>
    </dxf>
  </rfmt>
  <rcc rId="4468" sId="9" odxf="1" s="1" dxf="1">
    <nc r="A32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69" sId="9" odxf="1" s="1" dxf="1">
    <nc r="B329" t="inlineStr">
      <is>
        <t>Poor 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0" sId="9" odxf="1" s="1" dxf="1">
    <nc r="C329">
      <v>265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1" sId="9" odxf="1" s="1" dxf="1">
    <nc r="D329" t="inlineStr">
      <is>
        <t>Poor_nutrition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2" sId="9" odxf="1" s="1" dxf="1">
    <nc r="E329" t="inlineStr">
      <is>
        <t>Poor nutritional 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73" sId="9" odxf="1" s="1" dxf="1">
    <nc r="F329" t="inlineStr">
      <is>
        <t>Patient_Age &lt; 14</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74" sId="9" odxf="1" s="1" dxf="1">
    <nc r="G32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75" sId="9" odxf="1" s="1" dxf="1">
    <nc r="H32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1" start="0" length="0">
    <dxf>
      <font>
        <sz val="10"/>
        <color auto="1"/>
        <name val="Calibri"/>
        <scheme val="none"/>
      </font>
      <alignment vertical="center" readingOrder="0"/>
    </dxf>
  </rfmt>
  <rfmt sheetId="9" s="1" sqref="J321" start="0" length="0">
    <dxf>
      <font>
        <sz val="10"/>
        <color auto="1"/>
        <name val="Calibri"/>
        <scheme val="none"/>
      </font>
      <alignment vertical="center" readingOrder="0"/>
    </dxf>
  </rfmt>
  <rfmt sheetId="9" s="1" sqref="K321" start="0" length="0">
    <dxf>
      <font>
        <sz val="10"/>
        <color auto="1"/>
        <name val="Calibri"/>
        <scheme val="none"/>
      </font>
      <alignment vertical="center" readingOrder="0"/>
    </dxf>
  </rfmt>
  <rfmt sheetId="9" s="1" sqref="L321" start="0" length="0">
    <dxf>
      <font>
        <sz val="10"/>
        <color auto="1"/>
        <name val="Calibri"/>
        <scheme val="none"/>
      </font>
      <alignment vertical="center" readingOrder="0"/>
    </dxf>
  </rfmt>
  <rfmt sheetId="9" s="1" sqref="M321" start="0" length="0">
    <dxf>
      <font>
        <sz val="10"/>
        <color auto="1"/>
        <name val="Calibri"/>
        <scheme val="none"/>
      </font>
      <alignment vertical="center" readingOrder="0"/>
    </dxf>
  </rfmt>
  <rcc rId="4476" sId="9" odxf="1" s="1" dxf="1">
    <nc r="N329">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1" start="0" length="0">
    <dxf>
      <font>
        <sz val="10"/>
        <color auto="1"/>
        <name val="Calibri"/>
        <scheme val="none"/>
      </font>
      <alignment horizontal="center" vertical="center" readingOrder="0"/>
    </dxf>
  </rfmt>
  <rcc rId="4477" sId="9" odxf="1" s="1" dxf="1">
    <nc r="P3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1" start="0" length="0">
    <dxf>
      <font>
        <sz val="10"/>
        <color auto="1"/>
        <name val="Calibri"/>
        <scheme val="none"/>
      </font>
      <alignment vertical="center" readingOrder="0"/>
    </dxf>
  </rfmt>
  <rfmt sheetId="9" s="1" sqref="R321" start="0" length="0">
    <dxf>
      <font>
        <sz val="10"/>
        <color auto="1"/>
        <name val="Calibri"/>
        <scheme val="none"/>
      </font>
      <alignment vertical="center" readingOrder="0"/>
    </dxf>
  </rfmt>
  <rfmt sheetId="9" s="1" sqref="S321" start="0" length="0">
    <dxf>
      <font>
        <sz val="10"/>
        <color auto="1"/>
        <name val="Calibri"/>
        <scheme val="none"/>
      </font>
      <alignment vertical="center" readingOrder="0"/>
    </dxf>
  </rfmt>
  <rfmt sheetId="9" s="1" sqref="T321" start="0" length="0">
    <dxf>
      <font>
        <sz val="10"/>
        <color auto="1"/>
        <name val="Calibri"/>
        <scheme val="none"/>
      </font>
      <alignment vertical="center" readingOrder="0"/>
    </dxf>
  </rfmt>
  <rfmt sheetId="9" s="1" sqref="U321" start="0" length="0">
    <dxf>
      <font>
        <sz val="10"/>
        <color auto="1"/>
        <name val="Calibri"/>
        <scheme val="none"/>
      </font>
      <alignment vertical="center" readingOrder="0"/>
    </dxf>
  </rfmt>
  <rfmt sheetId="9" s="1" sqref="V321" start="0" length="0">
    <dxf>
      <font>
        <sz val="10"/>
        <color auto="1"/>
        <name val="Calibri"/>
        <scheme val="none"/>
      </font>
      <alignment vertical="center" readingOrder="0"/>
    </dxf>
  </rfmt>
  <rfmt sheetId="9" s="1" sqref="W321" start="0" length="0">
    <dxf>
      <font>
        <sz val="10"/>
        <color auto="1"/>
        <name val="Calibri"/>
        <scheme val="none"/>
      </font>
      <alignment vertical="center" readingOrder="0"/>
    </dxf>
  </rfmt>
  <rfmt sheetId="9" s="1" sqref="A329:XFD329" start="0" length="0">
    <dxf>
      <font>
        <sz val="10"/>
        <color auto="1"/>
        <name val="Calibri"/>
        <scheme val="none"/>
      </font>
      <alignment vertical="center" readingOrder="0"/>
    </dxf>
  </rfmt>
  <rcc rId="4478" sId="9" odxf="1" s="1" dxf="1">
    <nc r="A33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79" sId="9" odxf="1" s="1" dxf="1">
    <nc r="B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0" sId="9" odxf="1" s="1" dxf="1">
    <nc r="C330">
      <v>266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1" sId="9" odxf="1" s="1" dxf="1">
    <nc r="D330" t="inlineStr">
      <is>
        <t>Heart_auscultation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82" sId="9" odxf="1" s="1" dxf="1">
    <nc r="E330" t="inlineStr">
      <is>
        <t>Heart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83" sId="9" odxf="1" s="1" dxf="1">
    <nc r="F33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4" sId="9" odxf="1" s="1" dxf="1">
    <nc r="G33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5" sId="9" odxf="1" s="1" dxf="1">
    <nc r="H330"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2" start="0" length="0">
    <dxf>
      <font>
        <sz val="10"/>
        <color auto="1"/>
        <name val="Calibri"/>
        <scheme val="none"/>
      </font>
      <alignment vertical="center" readingOrder="0"/>
    </dxf>
  </rfmt>
  <rcc rId="4486" sId="9" odxf="1" s="1" dxf="1">
    <nc r="J33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87" sId="9" odxf="1" s="1" dxf="1">
    <nc r="K330"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2" start="0" length="0">
    <dxf>
      <font>
        <sz val="10"/>
        <color indexed="8"/>
        <name val="Calibri"/>
        <scheme val="none"/>
      </font>
    </dxf>
  </rfmt>
  <rfmt sheetId="9" s="1" sqref="M322" start="0" length="0">
    <dxf>
      <font>
        <sz val="10"/>
        <color indexed="8"/>
        <name val="Calibri"/>
        <scheme val="none"/>
      </font>
    </dxf>
  </rfmt>
  <rcc rId="4488" sId="9" odxf="1" s="1" dxf="1">
    <nc r="N330">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2" start="0" length="0">
    <dxf>
      <font>
        <sz val="10"/>
        <color auto="1"/>
        <name val="Calibri"/>
        <scheme val="none"/>
      </font>
      <alignment horizontal="center" vertical="center" readingOrder="0"/>
    </dxf>
  </rfmt>
  <rcc rId="4489" sId="9" odxf="1" s="1" dxf="1">
    <nc r="P3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2" start="0" length="0">
    <dxf>
      <font>
        <sz val="10"/>
        <color auto="1"/>
        <name val="Calibri"/>
        <scheme val="none"/>
      </font>
      <alignment vertical="center" readingOrder="0"/>
    </dxf>
  </rfmt>
  <rfmt sheetId="9" s="1" sqref="R322" start="0" length="0">
    <dxf>
      <font>
        <sz val="10"/>
        <color auto="1"/>
        <name val="Calibri"/>
        <scheme val="none"/>
      </font>
      <alignment vertical="center" readingOrder="0"/>
    </dxf>
  </rfmt>
  <rfmt sheetId="9" s="1" sqref="S322" start="0" length="0">
    <dxf>
      <font>
        <sz val="10"/>
        <color auto="1"/>
        <name val="Calibri"/>
        <scheme val="none"/>
      </font>
      <alignment vertical="center" readingOrder="0"/>
    </dxf>
  </rfmt>
  <rfmt sheetId="9" s="1" sqref="T322" start="0" length="0">
    <dxf>
      <font>
        <sz val="10"/>
        <color auto="1"/>
        <name val="Calibri"/>
        <scheme val="none"/>
      </font>
      <alignment vertical="center" readingOrder="0"/>
    </dxf>
  </rfmt>
  <rfmt sheetId="9" s="1" sqref="U322" start="0" length="0">
    <dxf>
      <font>
        <sz val="10"/>
        <color auto="1"/>
        <name val="Calibri"/>
        <scheme val="none"/>
      </font>
      <alignment vertical="center" readingOrder="0"/>
    </dxf>
  </rfmt>
  <rfmt sheetId="9" s="1" sqref="V322" start="0" length="0">
    <dxf>
      <font>
        <sz val="10"/>
        <color auto="1"/>
        <name val="Calibri"/>
        <scheme val="none"/>
      </font>
      <alignment vertical="center" readingOrder="0"/>
    </dxf>
  </rfmt>
  <rfmt sheetId="9" s="1" sqref="W322" start="0" length="0">
    <dxf>
      <font>
        <sz val="10"/>
        <color auto="1"/>
        <name val="Calibri"/>
        <scheme val="none"/>
      </font>
      <alignment vertical="center" readingOrder="0"/>
    </dxf>
  </rfmt>
  <rfmt sheetId="9" s="1" sqref="A330:XFD330" start="0" length="0">
    <dxf>
      <font>
        <sz val="10"/>
        <color auto="1"/>
        <name val="Calibri"/>
        <scheme val="none"/>
      </font>
      <alignment vertical="center" readingOrder="0"/>
    </dxf>
  </rfmt>
  <rcc rId="4490" sId="9" odxf="1" s="1" dxf="1">
    <nc r="A331">
      <v>377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491" sId="9" odxf="1" s="1" dxf="1">
    <nc r="B331" t="inlineStr">
      <is>
        <t>Lung 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2" sId="9" odxf="1" s="1" dxf="1">
    <nc r="C331">
      <v>267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3" sId="9" odxf="1" s="1" dxf="1">
    <nc r="D331" t="inlineStr">
      <is>
        <t>Lung_auscultation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494" sId="9" odxf="1" s="1" dxf="1">
    <nc r="E331" t="inlineStr">
      <is>
        <t>Lung ausculation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495" sId="9" odxf="1" s="1" dxf="1">
    <nc r="F33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6" sId="9" odxf="1" s="1" dxf="1">
    <nc r="G33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7" sId="9" odxf="1" s="1" dxf="1">
    <nc r="H331" t="inlineStr">
      <is>
        <t>Normal_or_not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3" start="0" length="0">
    <dxf>
      <font>
        <sz val="10"/>
        <color auto="1"/>
        <name val="Calibri"/>
        <scheme val="none"/>
      </font>
      <alignment vertical="center" readingOrder="0"/>
    </dxf>
  </rfmt>
  <rcc rId="4498" sId="9" odxf="1" s="1" dxf="1">
    <nc r="J33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499" sId="9" odxf="1" s="1" dxf="1">
    <nc r="K331" t="inlineStr">
      <is>
        <t>Abnormal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23" start="0" length="0">
    <dxf>
      <font>
        <sz val="10"/>
        <color indexed="8"/>
        <name val="Calibri"/>
        <scheme val="none"/>
      </font>
    </dxf>
  </rfmt>
  <rfmt sheetId="9" s="1" sqref="M323" start="0" length="0">
    <dxf>
      <font>
        <sz val="10"/>
        <color indexed="8"/>
        <name val="Calibri"/>
        <scheme val="none"/>
      </font>
    </dxf>
  </rfmt>
  <rcc rId="4500" sId="9" odxf="1" s="1" dxf="1">
    <nc r="N331">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3" start="0" length="0">
    <dxf>
      <font>
        <sz val="10"/>
        <color auto="1"/>
        <name val="Calibri"/>
        <scheme val="none"/>
      </font>
      <alignment horizontal="center" vertical="center" readingOrder="0"/>
    </dxf>
  </rfmt>
  <rcc rId="4501" sId="9" odxf="1" s="1" dxf="1">
    <nc r="P3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3" start="0" length="0">
    <dxf>
      <font>
        <sz val="10"/>
        <color auto="1"/>
        <name val="Calibri"/>
        <scheme val="none"/>
      </font>
      <alignment vertical="center" readingOrder="0"/>
    </dxf>
  </rfmt>
  <rfmt sheetId="9" s="1" sqref="R323" start="0" length="0">
    <dxf>
      <font>
        <sz val="10"/>
        <color auto="1"/>
        <name val="Calibri"/>
        <scheme val="none"/>
      </font>
      <alignment vertical="center" readingOrder="0"/>
    </dxf>
  </rfmt>
  <rfmt sheetId="9" s="1" sqref="S323" start="0" length="0">
    <dxf>
      <font>
        <sz val="10"/>
        <color auto="1"/>
        <name val="Calibri"/>
        <scheme val="none"/>
      </font>
      <alignment vertical="center" readingOrder="0"/>
    </dxf>
  </rfmt>
  <rfmt sheetId="9" s="1" sqref="T323" start="0" length="0">
    <dxf>
      <font>
        <sz val="10"/>
        <color auto="1"/>
        <name val="Calibri"/>
        <scheme val="none"/>
      </font>
      <alignment vertical="center" readingOrder="0"/>
    </dxf>
  </rfmt>
  <rfmt sheetId="9" s="1" sqref="U323" start="0" length="0">
    <dxf>
      <font>
        <sz val="10"/>
        <color auto="1"/>
        <name val="Calibri"/>
        <scheme val="none"/>
      </font>
      <alignment vertical="center" readingOrder="0"/>
    </dxf>
  </rfmt>
  <rfmt sheetId="9" s="1" sqref="V323" start="0" length="0">
    <dxf>
      <font>
        <sz val="10"/>
        <color auto="1"/>
        <name val="Calibri"/>
        <scheme val="none"/>
      </font>
      <alignment vertical="center" readingOrder="0"/>
    </dxf>
  </rfmt>
  <rfmt sheetId="9" s="1" sqref="W323" start="0" length="0">
    <dxf>
      <font>
        <sz val="10"/>
        <color auto="1"/>
        <name val="Calibri"/>
        <scheme val="none"/>
      </font>
      <alignment vertical="center" readingOrder="0"/>
    </dxf>
  </rfmt>
  <rfmt sheetId="9" s="1" sqref="A331:XFD331" start="0" length="0">
    <dxf>
      <font>
        <sz val="10"/>
        <color auto="1"/>
        <name val="Calibri"/>
        <scheme val="none"/>
      </font>
      <alignment vertical="center" readingOrder="0"/>
    </dxf>
  </rfmt>
  <rcc rId="4502" sId="9" odxf="1" s="1" dxf="1">
    <nc r="A332">
      <v>378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03" sId="9" odxf="1" s="1" dxf="1">
    <nc r="B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4" sId="9" odxf="1" s="1" dxf="1">
    <nc r="C332">
      <v>268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5" sId="9" odxf="1" s="1" dxf="1">
    <nc r="D332" t="inlineStr">
      <is>
        <t>Ramsey_agitation_sedation_score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06" sId="9" odxf="1" s="1" dxf="1">
    <nc r="E332" t="inlineStr">
      <is>
        <t>Richmond Agitation Sedation Scale (RASS)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07" sId="9" odxf="1" s="1" dxf="1">
    <nc r="F33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8" sId="9" odxf="1" s="1" dxf="1">
    <nc r="G33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09" sId="9" odxf="1" s="1" dxf="1">
    <nc r="H332" t="inlineStr">
      <is>
        <t>RASS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4" start="0" length="0">
    <dxf>
      <font>
        <sz val="10"/>
        <color auto="1"/>
        <name val="Calibri"/>
        <scheme val="none"/>
      </font>
      <alignment vertical="center" readingOrder="0"/>
    </dxf>
  </rfmt>
  <rfmt sheetId="9" s="1" sqref="J324" start="0" length="0">
    <dxf>
      <font>
        <sz val="10"/>
        <color auto="1"/>
        <name val="Calibri"/>
        <scheme val="none"/>
      </font>
      <alignment vertical="center" readingOrder="0"/>
    </dxf>
  </rfmt>
  <rfmt sheetId="9" s="1" sqref="K324" start="0" length="0">
    <dxf>
      <font>
        <sz val="10"/>
        <color auto="1"/>
        <name val="Calibri"/>
        <scheme val="none"/>
      </font>
      <alignment vertical="center" readingOrder="0"/>
    </dxf>
  </rfmt>
  <rfmt sheetId="9" s="1" sqref="L324" start="0" length="0">
    <dxf>
      <font>
        <sz val="10"/>
        <color auto="1"/>
        <name val="Calibri"/>
        <scheme val="none"/>
      </font>
      <alignment vertical="center" readingOrder="0"/>
    </dxf>
  </rfmt>
  <rfmt sheetId="9" s="1" sqref="M324" start="0" length="0">
    <dxf>
      <font>
        <sz val="10"/>
        <color auto="1"/>
        <name val="Calibri"/>
        <scheme val="none"/>
      </font>
      <alignment vertical="center" readingOrder="0"/>
    </dxf>
  </rfmt>
  <rcc rId="4510" sId="9" odxf="1" s="1" dxf="1">
    <nc r="N332">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4" start="0" length="0">
    <dxf>
      <font>
        <sz val="10"/>
        <color auto="1"/>
        <name val="Calibri"/>
        <scheme val="none"/>
      </font>
      <alignment horizontal="center" vertical="center" readingOrder="0"/>
    </dxf>
  </rfmt>
  <rcc rId="4511" sId="9" odxf="1" s="1" dxf="1">
    <nc r="P3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4" start="0" length="0">
    <dxf>
      <font>
        <sz val="10"/>
        <color auto="1"/>
        <name val="Calibri"/>
        <scheme val="none"/>
      </font>
      <alignment vertical="center" readingOrder="0"/>
    </dxf>
  </rfmt>
  <rfmt sheetId="9" s="1" sqref="R324" start="0" length="0">
    <dxf>
      <font>
        <sz val="10"/>
        <color auto="1"/>
        <name val="Calibri"/>
        <scheme val="none"/>
      </font>
      <alignment vertical="center" readingOrder="0"/>
    </dxf>
  </rfmt>
  <rfmt sheetId="9" s="1" sqref="S324" start="0" length="0">
    <dxf>
      <font>
        <sz val="10"/>
        <color auto="1"/>
        <name val="Calibri"/>
        <scheme val="none"/>
      </font>
      <alignment vertical="center" readingOrder="0"/>
    </dxf>
  </rfmt>
  <rfmt sheetId="9" s="1" sqref="T324" start="0" length="0">
    <dxf>
      <font>
        <sz val="10"/>
        <color auto="1"/>
        <name val="Calibri"/>
        <scheme val="none"/>
      </font>
      <alignment vertical="center" readingOrder="0"/>
    </dxf>
  </rfmt>
  <rfmt sheetId="9" s="1" sqref="U324" start="0" length="0">
    <dxf>
      <font>
        <sz val="10"/>
        <color auto="1"/>
        <name val="Calibri"/>
        <scheme val="none"/>
      </font>
      <alignment vertical="center" readingOrder="0"/>
    </dxf>
  </rfmt>
  <rfmt sheetId="9" s="1" sqref="V324" start="0" length="0">
    <dxf>
      <font>
        <sz val="10"/>
        <color auto="1"/>
        <name val="Calibri"/>
        <scheme val="none"/>
      </font>
      <alignment vertical="center" readingOrder="0"/>
    </dxf>
  </rfmt>
  <rfmt sheetId="9" s="1" sqref="W324" start="0" length="0">
    <dxf>
      <font>
        <sz val="10"/>
        <color auto="1"/>
        <name val="Calibri"/>
        <scheme val="none"/>
      </font>
      <alignment vertical="center" readingOrder="0"/>
    </dxf>
  </rfmt>
  <rfmt sheetId="9" s="1" sqref="A332:XFD332" start="0" length="0">
    <dxf>
      <font>
        <sz val="10"/>
        <color auto="1"/>
        <name val="Calibri"/>
        <scheme val="none"/>
      </font>
      <alignment vertical="center" readingOrder="0"/>
    </dxf>
  </rfmt>
  <rcc rId="4512" sId="9" odxf="1" s="1" dxf="1">
    <nc r="A333">
      <v>379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13" sId="9" odxf="1" s="1" dxf="1">
    <nc r="B333" t="inlineStr">
      <is>
        <t>GCS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4" sId="9" odxf="1" s="1" dxf="1">
    <nc r="C333">
      <v>269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5" sId="9" odxf="1" s="1" dxf="1">
    <nc r="D333" t="inlineStr">
      <is>
        <t>Glasgow_Coma_Score_is_15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16" sId="9" odxf="1" s="1" dxf="1">
    <nc r="E333" t="inlineStr">
      <is>
        <t>GCS = 15</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17" sId="9" odxf="1" s="1" dxf="1">
    <nc r="F33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8" sId="9" odxf="1" s="1" dxf="1">
    <nc r="G33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19" sId="9" odxf="1" s="1" dxf="1">
    <nc r="H33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5" start="0" length="0">
    <dxf>
      <font>
        <sz val="10"/>
        <color auto="1"/>
        <name val="Calibri"/>
        <scheme val="none"/>
      </font>
      <alignment vertical="center" readingOrder="0"/>
    </dxf>
  </rfmt>
  <rfmt sheetId="9" s="1" sqref="J325" start="0" length="0">
    <dxf>
      <font>
        <sz val="10"/>
        <color auto="1"/>
        <name val="Calibri"/>
        <scheme val="none"/>
      </font>
      <alignment vertical="center" readingOrder="0"/>
    </dxf>
  </rfmt>
  <rfmt sheetId="9" s="1" sqref="K325" start="0" length="0">
    <dxf>
      <font>
        <sz val="10"/>
        <color auto="1"/>
        <name val="Calibri"/>
        <scheme val="none"/>
      </font>
      <alignment vertical="center" readingOrder="0"/>
    </dxf>
  </rfmt>
  <rfmt sheetId="9" s="1" sqref="L325" start="0" length="0">
    <dxf>
      <font>
        <sz val="10"/>
        <color auto="1"/>
        <name val="Calibri"/>
        <scheme val="none"/>
      </font>
      <alignment vertical="center" readingOrder="0"/>
    </dxf>
  </rfmt>
  <rfmt sheetId="9" s="1" sqref="M325" start="0" length="0">
    <dxf>
      <font>
        <sz val="10"/>
        <color auto="1"/>
        <name val="Calibri"/>
        <scheme val="none"/>
      </font>
      <alignment vertical="center" readingOrder="0"/>
    </dxf>
  </rfmt>
  <rcc rId="4520" sId="9" odxf="1" s="1" dxf="1">
    <nc r="N333">
      <v>315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5" start="0" length="0">
    <dxf>
      <font>
        <sz val="10"/>
        <color auto="1"/>
        <name val="Calibri"/>
        <scheme val="none"/>
      </font>
      <alignment horizontal="center" vertical="center" readingOrder="0"/>
    </dxf>
  </rfmt>
  <rcc rId="4521" sId="9" odxf="1" s="1" dxf="1">
    <nc r="P3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5" start="0" length="0">
    <dxf>
      <font>
        <sz val="10"/>
        <color auto="1"/>
        <name val="Calibri"/>
        <scheme val="none"/>
      </font>
      <alignment vertical="center" readingOrder="0"/>
    </dxf>
  </rfmt>
  <rfmt sheetId="9" s="1" sqref="R325" start="0" length="0">
    <dxf>
      <font>
        <sz val="10"/>
        <color auto="1"/>
        <name val="Calibri"/>
        <scheme val="none"/>
      </font>
      <alignment vertical="center" readingOrder="0"/>
    </dxf>
  </rfmt>
  <rfmt sheetId="9" s="1" sqref="S325" start="0" length="0">
    <dxf>
      <font>
        <sz val="10"/>
        <color auto="1"/>
        <name val="Calibri"/>
        <scheme val="none"/>
      </font>
      <alignment vertical="center" readingOrder="0"/>
    </dxf>
  </rfmt>
  <rfmt sheetId="9" s="1" sqref="T325" start="0" length="0">
    <dxf>
      <font>
        <sz val="10"/>
        <color auto="1"/>
        <name val="Calibri"/>
        <scheme val="none"/>
      </font>
      <alignment vertical="center" readingOrder="0"/>
    </dxf>
  </rfmt>
  <rfmt sheetId="9" s="1" sqref="U325" start="0" length="0">
    <dxf>
      <font>
        <sz val="10"/>
        <color auto="1"/>
        <name val="Calibri"/>
        <scheme val="none"/>
      </font>
      <alignment vertical="center" readingOrder="0"/>
    </dxf>
  </rfmt>
  <rfmt sheetId="9" s="1" sqref="V325" start="0" length="0">
    <dxf>
      <font>
        <sz val="10"/>
        <color auto="1"/>
        <name val="Calibri"/>
        <scheme val="none"/>
      </font>
      <alignment vertical="center" readingOrder="0"/>
    </dxf>
  </rfmt>
  <rfmt sheetId="9" s="1" sqref="W325" start="0" length="0">
    <dxf>
      <font>
        <sz val="10"/>
        <color auto="1"/>
        <name val="Calibri"/>
        <scheme val="none"/>
      </font>
      <alignment vertical="center" readingOrder="0"/>
    </dxf>
  </rfmt>
  <rfmt sheetId="9" s="1" sqref="A333:XFD333" start="0" length="0">
    <dxf>
      <font>
        <sz val="10"/>
        <color auto="1"/>
        <name val="Calibri"/>
        <scheme val="none"/>
      </font>
      <alignment vertical="center" readingOrder="0"/>
    </dxf>
  </rfmt>
  <rcc rId="4522" sId="9" odxf="1" s="1" dxf="1">
    <nc r="A334">
      <v>380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23" sId="9" odxf="1" s="1" dxf="1">
    <nc r="B334" t="inlineStr">
      <is>
        <t>GCS 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4" sId="9" odxf="1" s="1" dxf="1">
    <nc r="C334">
      <v>199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5" sId="9" odxf="1" s="1" dxf="1">
    <nc r="D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6" sId="9" odxf="1" s="1" dxf="1">
    <nc r="E334" t="inlineStr">
      <is>
        <t>GCS 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27" sId="9" odxf="1" s="1" dxf="1">
    <nc r="F334"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28" sId="9" odxf="1" s="1" dxf="1">
    <nc r="G3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29" sId="9" odxf="1" s="1" dxf="1">
    <nc r="H334" t="inlineStr">
      <is>
        <t>GCS_E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6" start="0" length="0">
    <dxf>
      <font>
        <sz val="10"/>
        <color auto="1"/>
        <name val="Calibri"/>
        <scheme val="none"/>
      </font>
      <alignment vertical="center" readingOrder="0"/>
    </dxf>
  </rfmt>
  <rfmt sheetId="9" s="1" sqref="J326" start="0" length="0">
    <dxf>
      <font>
        <sz val="10"/>
        <color auto="1"/>
        <name val="Calibri"/>
        <scheme val="none"/>
      </font>
      <alignment vertical="center" readingOrder="0"/>
    </dxf>
  </rfmt>
  <rfmt sheetId="9" s="1" sqref="K326" start="0" length="0">
    <dxf>
      <font>
        <sz val="10"/>
        <color auto="1"/>
        <name val="Calibri"/>
        <scheme val="none"/>
      </font>
      <alignment vertical="center" readingOrder="0"/>
    </dxf>
  </rfmt>
  <rfmt sheetId="9" s="1" sqref="L326" start="0" length="0">
    <dxf>
      <font>
        <sz val="10"/>
        <color auto="1"/>
        <name val="Calibri"/>
        <scheme val="none"/>
      </font>
      <alignment vertical="center" readingOrder="0"/>
    </dxf>
  </rfmt>
  <rfmt sheetId="9" s="1" sqref="M326" start="0" length="0">
    <dxf>
      <font>
        <sz val="10"/>
        <color auto="1"/>
        <name val="Calibri"/>
        <scheme val="none"/>
      </font>
      <alignment vertical="center" readingOrder="0"/>
    </dxf>
  </rfmt>
  <rcc rId="4530" sId="9" odxf="1" s="1" dxf="1">
    <nc r="N334">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6" start="0" length="0">
    <dxf>
      <font>
        <sz val="10"/>
        <color indexed="8"/>
        <name val="Calibri"/>
        <scheme val="none"/>
      </font>
      <alignment horizontal="center" readingOrder="0"/>
    </dxf>
  </rfmt>
  <rcc rId="4531" sId="9" odxf="1" s="1" dxf="1">
    <nc r="P3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6" start="0" length="0">
    <dxf>
      <font>
        <sz val="10"/>
        <color auto="1"/>
        <name val="Calibri"/>
        <scheme val="none"/>
      </font>
      <alignment vertical="center" readingOrder="0"/>
    </dxf>
  </rfmt>
  <rfmt sheetId="9" s="1" sqref="R326" start="0" length="0">
    <dxf>
      <font>
        <sz val="10"/>
        <color auto="1"/>
        <name val="Calibri"/>
        <scheme val="none"/>
      </font>
      <alignment vertical="center" readingOrder="0"/>
    </dxf>
  </rfmt>
  <rfmt sheetId="9" s="1" sqref="S326" start="0" length="0">
    <dxf>
      <font>
        <sz val="10"/>
        <color auto="1"/>
        <name val="Calibri"/>
        <scheme val="none"/>
      </font>
      <alignment vertical="center" readingOrder="0"/>
    </dxf>
  </rfmt>
  <rfmt sheetId="9" s="1" sqref="T326" start="0" length="0">
    <dxf>
      <font>
        <sz val="10"/>
        <color auto="1"/>
        <name val="Calibri"/>
        <scheme val="none"/>
      </font>
      <alignment vertical="center" readingOrder="0"/>
    </dxf>
  </rfmt>
  <rfmt sheetId="9" s="1" sqref="U326" start="0" length="0">
    <dxf>
      <font>
        <sz val="10"/>
        <color auto="1"/>
        <name val="Calibri"/>
        <scheme val="none"/>
      </font>
      <alignment vertical="center" readingOrder="0"/>
    </dxf>
  </rfmt>
  <rfmt sheetId="9" s="1" sqref="V326" start="0" length="0">
    <dxf>
      <font>
        <sz val="10"/>
        <color auto="1"/>
        <name val="Calibri"/>
        <scheme val="none"/>
      </font>
      <alignment vertical="center" readingOrder="0"/>
    </dxf>
  </rfmt>
  <rfmt sheetId="9" s="1" sqref="W326" start="0" length="0">
    <dxf>
      <font>
        <sz val="10"/>
        <color auto="1"/>
        <name val="Calibri"/>
        <scheme val="none"/>
      </font>
      <alignment vertical="center" readingOrder="0"/>
    </dxf>
  </rfmt>
  <rfmt sheetId="9" s="1" sqref="A334:XFD334" start="0" length="0">
    <dxf>
      <font>
        <sz val="10"/>
        <color auto="1"/>
        <name val="Calibri"/>
        <scheme val="none"/>
      </font>
      <alignment vertical="center" readingOrder="0"/>
    </dxf>
  </rfmt>
  <rcc rId="4532" sId="9" odxf="1" s="1" dxf="1">
    <nc r="A335">
      <v>381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33" sId="9" odxf="1" s="1" dxf="1">
    <nc r="B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4" sId="9" odxf="1" s="1" dxf="1">
    <nc r="C335">
      <v>200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5" sId="9" odxf="1" s="1" dxf="1">
    <nc r="D335" t="inlineStr">
      <is>
        <t>GCS_V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6" sId="9" odxf="1" s="1" dxf="1">
    <nc r="E335" t="inlineStr">
      <is>
        <t>GCS V</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37" sId="9" odxf="1" s="1" dxf="1">
    <nc r="F335" t="inlineStr">
      <is>
        <t>Glasgow_Coma_Score_is_15 = 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38" sId="9" odxf="1" s="1" dxf="1">
    <nc r="G33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27" start="0" length="0">
    <dxf>
      <font>
        <sz val="10"/>
        <color auto="1"/>
        <name val="Calibri"/>
        <scheme val="none"/>
      </font>
      <alignment vertical="center" readingOrder="0"/>
    </dxf>
  </rfmt>
  <rfmt sheetId="9" s="1" sqref="I327" start="0" length="0">
    <dxf>
      <font>
        <sz val="10"/>
        <color auto="1"/>
        <name val="Calibri"/>
        <scheme val="none"/>
      </font>
      <alignment vertical="center" readingOrder="0"/>
    </dxf>
  </rfmt>
  <rfmt sheetId="9" s="1" sqref="J327" start="0" length="0">
    <dxf>
      <font>
        <sz val="10"/>
        <color auto="1"/>
        <name val="Calibri"/>
        <scheme val="none"/>
      </font>
      <alignment vertical="center" readingOrder="0"/>
    </dxf>
  </rfmt>
  <rfmt sheetId="9" s="1" sqref="K327" start="0" length="0">
    <dxf>
      <font>
        <sz val="10"/>
        <color auto="1"/>
        <name val="Calibri"/>
        <scheme val="none"/>
      </font>
      <alignment vertical="center" readingOrder="0"/>
    </dxf>
  </rfmt>
  <rfmt sheetId="9" s="1" sqref="L327" start="0" length="0">
    <dxf>
      <font>
        <sz val="10"/>
        <color auto="1"/>
        <name val="Calibri"/>
        <scheme val="none"/>
      </font>
      <alignment vertical="center" readingOrder="0"/>
    </dxf>
  </rfmt>
  <rfmt sheetId="9" s="1" sqref="M327" start="0" length="0">
    <dxf>
      <font>
        <sz val="10"/>
        <color auto="1"/>
        <name val="Calibri"/>
        <scheme val="none"/>
      </font>
      <alignment vertical="center" readingOrder="0"/>
    </dxf>
  </rfmt>
  <rcc rId="4539" sId="9" odxf="1" s="1" dxf="1">
    <nc r="N335">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7" start="0" length="0">
    <dxf>
      <font>
        <sz val="10"/>
        <color auto="1"/>
        <name val="Calibri"/>
        <scheme val="none"/>
      </font>
      <alignment horizontal="center" vertical="center" readingOrder="0"/>
    </dxf>
  </rfmt>
  <rcc rId="4540" sId="9" odxf="1" s="1" dxf="1">
    <nc r="P33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7" start="0" length="0">
    <dxf>
      <font>
        <sz val="10"/>
        <color auto="1"/>
        <name val="Calibri"/>
        <scheme val="none"/>
      </font>
      <alignment vertical="center" readingOrder="0"/>
    </dxf>
  </rfmt>
  <rfmt sheetId="9" s="1" sqref="R327" start="0" length="0">
    <dxf>
      <font>
        <sz val="10"/>
        <color auto="1"/>
        <name val="Calibri"/>
        <scheme val="none"/>
      </font>
      <alignment vertical="center" readingOrder="0"/>
    </dxf>
  </rfmt>
  <rfmt sheetId="9" s="1" sqref="S327" start="0" length="0">
    <dxf>
      <font>
        <sz val="10"/>
        <color auto="1"/>
        <name val="Calibri"/>
        <scheme val="none"/>
      </font>
      <alignment vertical="center" readingOrder="0"/>
    </dxf>
  </rfmt>
  <rfmt sheetId="9" s="1" sqref="T327" start="0" length="0">
    <dxf>
      <font>
        <sz val="10"/>
        <color auto="1"/>
        <name val="Calibri"/>
        <scheme val="none"/>
      </font>
      <alignment vertical="center" readingOrder="0"/>
    </dxf>
  </rfmt>
  <rfmt sheetId="9" s="1" sqref="U327" start="0" length="0">
    <dxf>
      <font>
        <sz val="10"/>
        <color auto="1"/>
        <name val="Calibri"/>
        <scheme val="none"/>
      </font>
      <alignment vertical="center" readingOrder="0"/>
    </dxf>
  </rfmt>
  <rfmt sheetId="9" s="1" sqref="V327" start="0" length="0">
    <dxf>
      <font>
        <sz val="10"/>
        <color auto="1"/>
        <name val="Calibri"/>
        <scheme val="none"/>
      </font>
      <alignment vertical="center" readingOrder="0"/>
    </dxf>
  </rfmt>
  <rfmt sheetId="9" s="1" sqref="W327" start="0" length="0">
    <dxf>
      <font>
        <sz val="10"/>
        <color auto="1"/>
        <name val="Calibri"/>
        <scheme val="none"/>
      </font>
      <alignment vertical="center" readingOrder="0"/>
    </dxf>
  </rfmt>
  <rfmt sheetId="9" s="1" sqref="A335:XFD335" start="0" length="0">
    <dxf>
      <font>
        <sz val="10"/>
        <color auto="1"/>
        <name val="Calibri"/>
        <scheme val="none"/>
      </font>
      <alignment vertical="center" readingOrder="0"/>
    </dxf>
  </rfmt>
  <rcc rId="4541" sId="9" odxf="1" s="1" dxf="1">
    <nc r="A336">
      <v>382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42" sId="9" odxf="1" s="1" dxf="1">
    <nc r="B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3" sId="9" odxf="1" s="1" dxf="1">
    <nc r="C336">
      <v>201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4" sId="9" odxf="1" s="1" dxf="1">
    <nc r="D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5" sId="9" odxf="1" s="1" dxf="1">
    <nc r="E336" t="inlineStr">
      <is>
        <t>GCS 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46" sId="9" odxf="1" s="1" dxf="1">
    <nc r="F336" t="inlineStr">
      <is>
        <t>Glasgow_Coma_Score_is_15=No</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47" sId="9" odxf="1" s="1" dxf="1">
    <nc r="G3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48" sId="9" odxf="1" s="1" dxf="1">
    <nc r="H336" t="inlineStr">
      <is>
        <t>GCS_M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28" start="0" length="0">
    <dxf>
      <font>
        <sz val="10"/>
        <color auto="1"/>
        <name val="Calibri"/>
        <scheme val="none"/>
      </font>
      <alignment vertical="center" readingOrder="0"/>
    </dxf>
  </rfmt>
  <rfmt sheetId="9" s="1" sqref="J328" start="0" length="0">
    <dxf>
      <font>
        <sz val="10"/>
        <color auto="1"/>
        <name val="Calibri"/>
        <scheme val="none"/>
      </font>
      <alignment vertical="center" readingOrder="0"/>
    </dxf>
  </rfmt>
  <rfmt sheetId="9" s="1" sqref="K328" start="0" length="0">
    <dxf>
      <font>
        <sz val="10"/>
        <color auto="1"/>
        <name val="Calibri"/>
        <scheme val="none"/>
      </font>
      <alignment vertical="center" readingOrder="0"/>
    </dxf>
  </rfmt>
  <rfmt sheetId="9" s="1" sqref="L328" start="0" length="0">
    <dxf>
      <font>
        <sz val="10"/>
        <color auto="1"/>
        <name val="Calibri"/>
        <scheme val="none"/>
      </font>
      <alignment vertical="center" readingOrder="0"/>
    </dxf>
  </rfmt>
  <rfmt sheetId="9" s="1" sqref="M328" start="0" length="0">
    <dxf>
      <font>
        <sz val="10"/>
        <color auto="1"/>
        <name val="Calibri"/>
        <scheme val="none"/>
      </font>
      <alignment vertical="center" readingOrder="0"/>
    </dxf>
  </rfmt>
  <rcc rId="4549" sId="9" odxf="1" s="1" dxf="1">
    <nc r="N336">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28" start="0" length="0">
    <dxf>
      <font>
        <sz val="10"/>
        <color indexed="8"/>
        <name val="Calibri"/>
        <scheme val="none"/>
      </font>
      <alignment horizontal="center" readingOrder="0"/>
    </dxf>
  </rfmt>
  <rcc rId="4550" sId="9" odxf="1" s="1" dxf="1">
    <nc r="P33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8" start="0" length="0">
    <dxf>
      <font>
        <sz val="10"/>
        <color auto="1"/>
        <name val="Calibri"/>
        <scheme val="none"/>
      </font>
      <alignment vertical="center" readingOrder="0"/>
    </dxf>
  </rfmt>
  <rfmt sheetId="9" s="1" sqref="R328" start="0" length="0">
    <dxf>
      <font>
        <sz val="10"/>
        <color auto="1"/>
        <name val="Calibri"/>
        <scheme val="none"/>
      </font>
      <alignment vertical="center" readingOrder="0"/>
    </dxf>
  </rfmt>
  <rfmt sheetId="9" s="1" sqref="S328" start="0" length="0">
    <dxf>
      <font>
        <sz val="10"/>
        <color auto="1"/>
        <name val="Calibri"/>
        <scheme val="none"/>
      </font>
      <alignment vertical="center" readingOrder="0"/>
    </dxf>
  </rfmt>
  <rfmt sheetId="9" s="1" sqref="T328" start="0" length="0">
    <dxf>
      <font>
        <sz val="10"/>
        <color auto="1"/>
        <name val="Calibri"/>
        <scheme val="none"/>
      </font>
      <alignment vertical="center" readingOrder="0"/>
    </dxf>
  </rfmt>
  <rfmt sheetId="9" s="1" sqref="U328" start="0" length="0">
    <dxf>
      <font>
        <sz val="10"/>
        <color auto="1"/>
        <name val="Calibri"/>
        <scheme val="none"/>
      </font>
      <alignment vertical="center" readingOrder="0"/>
    </dxf>
  </rfmt>
  <rfmt sheetId="9" s="1" sqref="V328" start="0" length="0">
    <dxf>
      <font>
        <sz val="10"/>
        <color auto="1"/>
        <name val="Calibri"/>
        <scheme val="none"/>
      </font>
      <alignment vertical="center" readingOrder="0"/>
    </dxf>
  </rfmt>
  <rfmt sheetId="9" s="1" sqref="W328" start="0" length="0">
    <dxf>
      <font>
        <sz val="10"/>
        <color auto="1"/>
        <name val="Calibri"/>
        <scheme val="none"/>
      </font>
      <alignment vertical="center" readingOrder="0"/>
    </dxf>
  </rfmt>
  <rfmt sheetId="9" s="1" sqref="A336:XFD336" start="0" length="0">
    <dxf>
      <font>
        <sz val="10"/>
        <color auto="1"/>
        <name val="Calibri"/>
        <scheme val="none"/>
      </font>
      <alignment vertical="center" readingOrder="0"/>
    </dxf>
  </rfmt>
  <rcc rId="4551" sId="9" odxf="1" s="1" dxf="1">
    <nc r="A337">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29" start="0" length="0">
    <dxf>
      <font>
        <sz val="10"/>
        <color auto="1"/>
        <name val="Calibri"/>
        <scheme val="none"/>
      </font>
      <alignment vertical="center" readingOrder="0"/>
    </dxf>
  </rfmt>
  <rcc rId="4552" sId="9" odxf="1" s="1" dxf="1">
    <nc r="C337">
      <v>460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29" start="0" length="0">
    <dxf>
      <font>
        <sz val="10"/>
        <color auto="1"/>
        <name val="Calibri"/>
        <scheme val="none"/>
      </font>
      <alignment vertical="center" readingOrder="0"/>
    </dxf>
  </rfmt>
  <rcc rId="4553" sId="9" odxf="1" s="1" dxf="1">
    <nc r="E337" t="inlineStr">
      <is>
        <t>General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29" start="0" length="0">
    <dxf>
      <font>
        <sz val="10"/>
        <color indexed="8"/>
        <name val="Calibri"/>
        <scheme val="none"/>
      </font>
    </dxf>
  </rfmt>
  <rcc rId="4554" sId="9" odxf="1" dxf="1">
    <nc r="G337" t="inlineStr">
      <is>
        <t>End_section</t>
      </is>
    </nc>
    <odxf>
      <font>
        <sz val="10"/>
        <color auto="1"/>
        <name val="Arial"/>
        <scheme val="none"/>
      </font>
    </odxf>
    <ndxf>
      <font>
        <sz val="10"/>
        <color indexed="8"/>
        <name val="Calibri"/>
        <scheme val="none"/>
      </font>
    </ndxf>
  </rcc>
  <rfmt sheetId="9" s="1" sqref="H329" start="0" length="0">
    <dxf>
      <font>
        <sz val="10"/>
        <color auto="1"/>
        <name val="Calibri"/>
        <scheme val="none"/>
      </font>
      <alignment vertical="center" readingOrder="0"/>
    </dxf>
  </rfmt>
  <rfmt sheetId="9" s="1" sqref="I329" start="0" length="0">
    <dxf>
      <font>
        <sz val="10"/>
        <color auto="1"/>
        <name val="Calibri"/>
        <scheme val="none"/>
      </font>
      <alignment vertical="center" readingOrder="0"/>
    </dxf>
  </rfmt>
  <rfmt sheetId="9" s="1" sqref="J329" start="0" length="0">
    <dxf>
      <font>
        <sz val="10"/>
        <color auto="1"/>
        <name val="Calibri"/>
        <scheme val="none"/>
      </font>
      <alignment vertical="center" readingOrder="0"/>
    </dxf>
  </rfmt>
  <rfmt sheetId="9" s="1" sqref="K329" start="0" length="0">
    <dxf>
      <font>
        <sz val="10"/>
        <color auto="1"/>
        <name val="Calibri"/>
        <scheme val="none"/>
      </font>
      <alignment vertical="center" readingOrder="0"/>
    </dxf>
  </rfmt>
  <rfmt sheetId="9" s="1" sqref="L329" start="0" length="0">
    <dxf>
      <font>
        <sz val="10"/>
        <color auto="1"/>
        <name val="Calibri"/>
        <scheme val="none"/>
      </font>
      <alignment vertical="center" readingOrder="0"/>
    </dxf>
  </rfmt>
  <rfmt sheetId="9" s="1" sqref="M329" start="0" length="0">
    <dxf>
      <font>
        <sz val="10"/>
        <color auto="1"/>
        <name val="Calibri"/>
        <scheme val="none"/>
      </font>
      <alignment vertical="center" readingOrder="0"/>
    </dxf>
  </rfmt>
  <rfmt sheetId="9" s="1" sqref="N329" start="0" length="0">
    <dxf>
      <font>
        <sz val="10"/>
        <color auto="1"/>
        <name val="Calibri"/>
        <scheme val="none"/>
      </font>
      <alignment vertical="center" readingOrder="0"/>
    </dxf>
  </rfmt>
  <rfmt sheetId="9" s="1" sqref="O329" start="0" length="0">
    <dxf>
      <font>
        <sz val="10"/>
        <color auto="1"/>
        <name val="Calibri"/>
        <scheme val="none"/>
      </font>
      <alignment horizontal="center" vertical="center" readingOrder="0"/>
    </dxf>
  </rfmt>
  <rcc rId="4555" sId="9" odxf="1" s="1" dxf="1">
    <nc r="P33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29" start="0" length="0">
    <dxf>
      <font>
        <sz val="10"/>
        <color auto="1"/>
        <name val="Calibri"/>
        <scheme val="none"/>
      </font>
      <alignment vertical="center" readingOrder="0"/>
    </dxf>
  </rfmt>
  <rfmt sheetId="9" s="1" sqref="R329" start="0" length="0">
    <dxf>
      <font>
        <sz val="10"/>
        <color auto="1"/>
        <name val="Calibri"/>
        <scheme val="none"/>
      </font>
      <alignment vertical="center" readingOrder="0"/>
    </dxf>
  </rfmt>
  <rfmt sheetId="9" s="1" sqref="S329" start="0" length="0">
    <dxf>
      <font>
        <sz val="10"/>
        <color auto="1"/>
        <name val="Calibri"/>
        <scheme val="none"/>
      </font>
      <alignment vertical="center" readingOrder="0"/>
    </dxf>
  </rfmt>
  <rfmt sheetId="9" s="1" sqref="T329" start="0" length="0">
    <dxf>
      <font>
        <sz val="10"/>
        <color auto="1"/>
        <name val="Calibri"/>
        <scheme val="none"/>
      </font>
      <alignment vertical="center" readingOrder="0"/>
    </dxf>
  </rfmt>
  <rfmt sheetId="9" s="1" sqref="U329" start="0" length="0">
    <dxf>
      <font>
        <sz val="10"/>
        <color auto="1"/>
        <name val="Calibri"/>
        <scheme val="none"/>
      </font>
      <alignment vertical="center" readingOrder="0"/>
    </dxf>
  </rfmt>
  <rfmt sheetId="9" s="1" sqref="V329" start="0" length="0">
    <dxf>
      <font>
        <sz val="10"/>
        <color auto="1"/>
        <name val="Calibri"/>
        <scheme val="none"/>
      </font>
      <alignment vertical="center" readingOrder="0"/>
    </dxf>
  </rfmt>
  <rfmt sheetId="9" s="1" sqref="W329" start="0" length="0">
    <dxf>
      <font>
        <sz val="10"/>
        <color auto="1"/>
        <name val="Calibri"/>
        <scheme val="none"/>
      </font>
      <alignment vertical="center" readingOrder="0"/>
    </dxf>
  </rfmt>
  <rfmt sheetId="9" s="1" sqref="A337:XFD337" start="0" length="0">
    <dxf>
      <font>
        <sz val="10"/>
        <color auto="1"/>
        <name val="Calibri"/>
        <scheme val="none"/>
      </font>
      <alignment vertical="center" readingOrder="0"/>
    </dxf>
  </rfmt>
  <rcc rId="4556" sId="9" odxf="1" s="1" dxf="1">
    <nc r="A338">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30" start="0" length="0">
    <dxf>
      <font>
        <sz val="10"/>
        <color auto="1"/>
        <name val="Calibri"/>
        <scheme val="none"/>
      </font>
      <alignment vertical="center" readingOrder="0"/>
    </dxf>
  </rfmt>
  <rcc rId="4557" sId="9" odxf="1" s="1" dxf="1">
    <nc r="C338">
      <v>461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30" start="0" length="0">
    <dxf>
      <font>
        <sz val="10"/>
        <color auto="1"/>
        <name val="Calibri"/>
        <scheme val="none"/>
      </font>
      <alignment vertical="center" readingOrder="0"/>
    </dxf>
  </rfmt>
  <rcc rId="4558" sId="9" odxf="1" s="1" dxf="1">
    <nc r="E338"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30" start="0" length="0">
    <dxf>
      <font>
        <sz val="10"/>
        <color indexed="8"/>
        <name val="Calibri"/>
        <scheme val="none"/>
      </font>
    </dxf>
  </rfmt>
  <rcc rId="4559" sId="9" odxf="1" dxf="1">
    <nc r="G338" t="inlineStr">
      <is>
        <t>Start_section</t>
      </is>
    </nc>
    <odxf>
      <font>
        <sz val="10"/>
        <color auto="1"/>
        <name val="Arial"/>
        <scheme val="none"/>
      </font>
    </odxf>
    <ndxf>
      <font>
        <sz val="10"/>
        <color indexed="8"/>
        <name val="Calibri"/>
        <scheme val="none"/>
      </font>
    </ndxf>
  </rcc>
  <rfmt sheetId="9" s="1" sqref="H330" start="0" length="0">
    <dxf>
      <font>
        <sz val="10"/>
        <color auto="1"/>
        <name val="Calibri"/>
        <scheme val="none"/>
      </font>
      <alignment vertical="center" readingOrder="0"/>
    </dxf>
  </rfmt>
  <rfmt sheetId="9" s="1" sqref="I330" start="0" length="0">
    <dxf>
      <font>
        <sz val="10"/>
        <color auto="1"/>
        <name val="Calibri"/>
        <scheme val="none"/>
      </font>
      <alignment vertical="center" readingOrder="0"/>
    </dxf>
  </rfmt>
  <rfmt sheetId="9" s="1" sqref="J330" start="0" length="0">
    <dxf>
      <font>
        <sz val="10"/>
        <color auto="1"/>
        <name val="Calibri"/>
        <scheme val="none"/>
      </font>
      <alignment vertical="center" readingOrder="0"/>
    </dxf>
  </rfmt>
  <rfmt sheetId="9" s="1" sqref="K330" start="0" length="0">
    <dxf>
      <font>
        <sz val="10"/>
        <color auto="1"/>
        <name val="Calibri"/>
        <scheme val="none"/>
      </font>
      <alignment vertical="center" readingOrder="0"/>
    </dxf>
  </rfmt>
  <rfmt sheetId="9" s="1" sqref="L330" start="0" length="0">
    <dxf>
      <font>
        <sz val="10"/>
        <color auto="1"/>
        <name val="Calibri"/>
        <scheme val="none"/>
      </font>
      <alignment vertical="center" readingOrder="0"/>
    </dxf>
  </rfmt>
  <rfmt sheetId="9" s="1" sqref="M330" start="0" length="0">
    <dxf>
      <font>
        <sz val="10"/>
        <color auto="1"/>
        <name val="Calibri"/>
        <scheme val="none"/>
      </font>
      <alignment vertical="center" readingOrder="0"/>
    </dxf>
  </rfmt>
  <rfmt sheetId="9" s="1" sqref="N330" start="0" length="0">
    <dxf>
      <font>
        <sz val="10"/>
        <color auto="1"/>
        <name val="Calibri"/>
        <scheme val="none"/>
      </font>
      <alignment vertical="center" readingOrder="0"/>
    </dxf>
  </rfmt>
  <rfmt sheetId="9" s="1" sqref="O330" start="0" length="0">
    <dxf>
      <font>
        <sz val="10"/>
        <color auto="1"/>
        <name val="Calibri"/>
        <scheme val="none"/>
      </font>
      <alignment horizontal="center" vertical="center" readingOrder="0"/>
    </dxf>
  </rfmt>
  <rcc rId="4560" sId="9" odxf="1" s="1" dxf="1">
    <nc r="P33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0" start="0" length="0">
    <dxf>
      <font>
        <sz val="10"/>
        <color auto="1"/>
        <name val="Calibri"/>
        <scheme val="none"/>
      </font>
      <alignment vertical="center" readingOrder="0"/>
    </dxf>
  </rfmt>
  <rfmt sheetId="9" s="1" sqref="R330" start="0" length="0">
    <dxf>
      <font>
        <sz val="10"/>
        <color auto="1"/>
        <name val="Calibri"/>
        <scheme val="none"/>
      </font>
      <alignment vertical="center" readingOrder="0"/>
    </dxf>
  </rfmt>
  <rfmt sheetId="9" s="1" sqref="S330" start="0" length="0">
    <dxf>
      <font>
        <sz val="10"/>
        <color auto="1"/>
        <name val="Calibri"/>
        <scheme val="none"/>
      </font>
      <alignment vertical="center" readingOrder="0"/>
    </dxf>
  </rfmt>
  <rfmt sheetId="9" s="1" sqref="T330" start="0" length="0">
    <dxf>
      <font>
        <sz val="10"/>
        <color auto="1"/>
        <name val="Calibri"/>
        <scheme val="none"/>
      </font>
      <alignment vertical="center" readingOrder="0"/>
    </dxf>
  </rfmt>
  <rfmt sheetId="9" s="1" sqref="U330" start="0" length="0">
    <dxf>
      <font>
        <sz val="10"/>
        <color auto="1"/>
        <name val="Calibri"/>
        <scheme val="none"/>
      </font>
      <alignment vertical="center" readingOrder="0"/>
    </dxf>
  </rfmt>
  <rfmt sheetId="9" s="1" sqref="V330" start="0" length="0">
    <dxf>
      <font>
        <sz val="10"/>
        <color auto="1"/>
        <name val="Calibri"/>
        <scheme val="none"/>
      </font>
      <alignment vertical="center" readingOrder="0"/>
    </dxf>
  </rfmt>
  <rfmt sheetId="9" s="1" sqref="W330" start="0" length="0">
    <dxf>
      <font>
        <sz val="10"/>
        <color auto="1"/>
        <name val="Calibri"/>
        <scheme val="none"/>
      </font>
      <alignment vertical="center" readingOrder="0"/>
    </dxf>
  </rfmt>
  <rfmt sheetId="9" s="1" sqref="A338:XFD338" start="0" length="0">
    <dxf>
      <font>
        <sz val="10"/>
        <color auto="1"/>
        <name val="Calibri"/>
        <scheme val="none"/>
      </font>
      <alignment vertical="center" readingOrder="0"/>
    </dxf>
  </rfmt>
  <rcc rId="4561" sId="9" odxf="1" s="1" dxf="1">
    <nc r="A339">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62" sId="9" odxf="1" s="1" dxf="1">
    <nc r="B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3" sId="9" odxf="1" s="1" dxf="1">
    <nc r="C339">
      <v>271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64" sId="9" odxf="1" s="1" dxf="1">
    <nc r="D339" t="inlineStr">
      <is>
        <t>History_of_difficult_intubation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65" sId="9" odxf="1" s="1" dxf="1">
    <nc r="E339" t="inlineStr">
      <is>
        <t>History of difficult intubation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66" sId="9" odxf="1" s="1" dxf="1">
    <nc r="F33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7" sId="9" odxf="1" s="1" dxf="1">
    <nc r="G33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68" sId="9" odxf="1" s="1" dxf="1">
    <nc r="H33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1" start="0" length="0">
    <dxf>
      <font>
        <sz val="10"/>
        <color auto="1"/>
        <name val="Calibri"/>
        <scheme val="none"/>
      </font>
      <alignment vertical="center" readingOrder="0"/>
    </dxf>
  </rfmt>
  <rcc rId="4569" sId="9" odxf="1" s="1" dxf="1">
    <nc r="J3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0" sId="9" odxf="1" s="1" dxf="1">
    <nc r="K339"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1" start="0" length="0">
    <dxf>
      <font>
        <sz val="10"/>
        <color auto="1"/>
        <name val="Calibri"/>
        <scheme val="none"/>
      </font>
      <alignment vertical="center" readingOrder="0"/>
    </dxf>
  </rfmt>
  <rfmt sheetId="9" s="1" sqref="M331" start="0" length="0">
    <dxf>
      <font>
        <sz val="10"/>
        <color auto="1"/>
        <name val="Calibri"/>
        <scheme val="none"/>
      </font>
      <alignment vertical="center" readingOrder="0"/>
    </dxf>
  </rfmt>
  <rcc rId="4571" sId="9" odxf="1" s="1" dxf="1">
    <nc r="N339">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1" start="0" length="0">
    <dxf>
      <font>
        <sz val="10"/>
        <color auto="1"/>
        <name val="Calibri"/>
        <scheme val="none"/>
      </font>
      <alignment horizontal="center" vertical="center" readingOrder="0"/>
    </dxf>
  </rfmt>
  <rcc rId="4572" sId="9" odxf="1" s="1" dxf="1">
    <nc r="P33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1" start="0" length="0">
    <dxf>
      <font>
        <sz val="10"/>
        <color auto="1"/>
        <name val="Calibri"/>
        <scheme val="none"/>
      </font>
      <alignment vertical="center" readingOrder="0"/>
    </dxf>
  </rfmt>
  <rfmt sheetId="9" s="1" sqref="R331" start="0" length="0">
    <dxf>
      <font>
        <sz val="10"/>
        <color auto="1"/>
        <name val="Calibri"/>
        <scheme val="none"/>
      </font>
      <alignment vertical="center" readingOrder="0"/>
    </dxf>
  </rfmt>
  <rfmt sheetId="9" s="1" sqref="S331" start="0" length="0">
    <dxf>
      <font>
        <sz val="10"/>
        <color auto="1"/>
        <name val="Calibri"/>
        <scheme val="none"/>
      </font>
      <alignment vertical="center" readingOrder="0"/>
    </dxf>
  </rfmt>
  <rfmt sheetId="9" s="1" sqref="T331" start="0" length="0">
    <dxf>
      <font>
        <sz val="10"/>
        <color auto="1"/>
        <name val="Calibri"/>
        <scheme val="none"/>
      </font>
      <alignment vertical="center" readingOrder="0"/>
    </dxf>
  </rfmt>
  <rfmt sheetId="9" s="1" sqref="U331" start="0" length="0">
    <dxf>
      <font>
        <sz val="10"/>
        <color auto="1"/>
        <name val="Calibri"/>
        <scheme val="none"/>
      </font>
      <alignment vertical="center" readingOrder="0"/>
    </dxf>
  </rfmt>
  <rfmt sheetId="9" s="1" sqref="V331" start="0" length="0">
    <dxf>
      <font>
        <sz val="10"/>
        <color auto="1"/>
        <name val="Calibri"/>
        <scheme val="none"/>
      </font>
      <alignment vertical="center" readingOrder="0"/>
    </dxf>
  </rfmt>
  <rfmt sheetId="9" s="1" sqref="W331" start="0" length="0">
    <dxf>
      <font>
        <sz val="10"/>
        <color auto="1"/>
        <name val="Calibri"/>
        <scheme val="none"/>
      </font>
      <alignment vertical="center" readingOrder="0"/>
    </dxf>
  </rfmt>
  <rfmt sheetId="9" s="1" sqref="A339:XFD339" start="0" length="0">
    <dxf>
      <font>
        <sz val="10"/>
        <color auto="1"/>
        <name val="Calibri"/>
        <scheme val="none"/>
      </font>
      <alignment vertical="center" readingOrder="0"/>
    </dxf>
  </rfmt>
  <rcc rId="4573" sId="9" odxf="1" s="1" dxf="1">
    <nc r="A34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74" sId="9" odxf="1" s="1" dxf="1">
    <nc r="B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5" sId="9" odxf="1" s="1" dxf="1">
    <nc r="C340">
      <v>273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6" sId="9" odxf="1" s="1" dxf="1">
    <nc r="D340" t="inlineStr">
      <is>
        <t>Mallampati_unspecified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77" sId="9" odxf="1" s="1" dxf="1">
    <nc r="E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78" sId="9" odxf="1" s="1" dxf="1">
    <nc r="F34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79" sId="9" odxf="1" s="1" dxf="1">
    <nc r="G34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0" sId="9" odxf="1" s="1" dxf="1">
    <nc r="H340" t="inlineStr">
      <is>
        <t>Mallampati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2" start="0" length="0">
    <dxf>
      <font>
        <sz val="10"/>
        <color auto="1"/>
        <name val="Calibri"/>
        <scheme val="none"/>
      </font>
      <alignment vertical="center" readingOrder="0"/>
    </dxf>
  </rfmt>
  <rfmt sheetId="9" s="1" sqref="J332" start="0" length="0">
    <dxf>
      <font>
        <sz val="10"/>
        <color auto="1"/>
        <name val="Calibri"/>
        <scheme val="none"/>
      </font>
      <alignment vertical="center" readingOrder="0"/>
    </dxf>
  </rfmt>
  <rfmt sheetId="9" s="1" sqref="K332" start="0" length="0">
    <dxf>
      <font>
        <sz val="10"/>
        <color auto="1"/>
        <name val="Calibri"/>
        <scheme val="none"/>
      </font>
      <alignment vertical="center" readingOrder="0"/>
    </dxf>
  </rfmt>
  <rfmt sheetId="9" s="1" sqref="L332" start="0" length="0">
    <dxf>
      <font>
        <sz val="10"/>
        <color auto="1"/>
        <name val="Calibri"/>
        <scheme val="none"/>
      </font>
      <alignment vertical="center" readingOrder="0"/>
    </dxf>
  </rfmt>
  <rfmt sheetId="9" s="1" sqref="M332" start="0" length="0">
    <dxf>
      <font>
        <sz val="10"/>
        <color auto="1"/>
        <name val="Calibri"/>
        <scheme val="none"/>
      </font>
      <alignment vertical="center" readingOrder="0"/>
    </dxf>
  </rfmt>
  <rcc rId="4581" sId="9" odxf="1" s="1" dxf="1">
    <nc r="N340">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2" start="0" length="0">
    <dxf>
      <font>
        <sz val="10"/>
        <color auto="1"/>
        <name val="Calibri"/>
        <scheme val="none"/>
      </font>
      <alignment horizontal="center" vertical="center" readingOrder="0"/>
    </dxf>
  </rfmt>
  <rcc rId="4582" sId="9" odxf="1" s="1" dxf="1">
    <nc r="P34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2" start="0" length="0">
    <dxf>
      <font>
        <sz val="10"/>
        <color auto="1"/>
        <name val="Calibri"/>
        <scheme val="none"/>
      </font>
      <alignment vertical="center" readingOrder="0"/>
    </dxf>
  </rfmt>
  <rfmt sheetId="9" s="1" sqref="R332" start="0" length="0">
    <dxf>
      <font>
        <sz val="10"/>
        <color auto="1"/>
        <name val="Calibri"/>
        <scheme val="none"/>
      </font>
      <alignment vertical="center" readingOrder="0"/>
    </dxf>
  </rfmt>
  <rfmt sheetId="9" s="1" sqref="S332" start="0" length="0">
    <dxf>
      <font>
        <sz val="10"/>
        <color auto="1"/>
        <name val="Calibri"/>
        <scheme val="none"/>
      </font>
      <alignment vertical="center" readingOrder="0"/>
    </dxf>
  </rfmt>
  <rfmt sheetId="9" s="1" sqref="T332" start="0" length="0">
    <dxf>
      <font>
        <sz val="10"/>
        <color auto="1"/>
        <name val="Calibri"/>
        <scheme val="none"/>
      </font>
      <alignment vertical="center" readingOrder="0"/>
    </dxf>
  </rfmt>
  <rfmt sheetId="9" s="1" sqref="U332" start="0" length="0">
    <dxf>
      <font>
        <sz val="10"/>
        <color auto="1"/>
        <name val="Calibri"/>
        <scheme val="none"/>
      </font>
      <alignment vertical="center" readingOrder="0"/>
    </dxf>
  </rfmt>
  <rfmt sheetId="9" s="1" sqref="V332" start="0" length="0">
    <dxf>
      <font>
        <sz val="10"/>
        <color auto="1"/>
        <name val="Calibri"/>
        <scheme val="none"/>
      </font>
      <alignment vertical="center" readingOrder="0"/>
    </dxf>
  </rfmt>
  <rfmt sheetId="9" s="1" sqref="W332" start="0" length="0">
    <dxf>
      <font>
        <sz val="10"/>
        <color auto="1"/>
        <name val="Calibri"/>
        <scheme val="none"/>
      </font>
      <alignment vertical="center" readingOrder="0"/>
    </dxf>
  </rfmt>
  <rfmt sheetId="9" s="1" sqref="A340:XFD340" start="0" length="0">
    <dxf>
      <font>
        <sz val="10"/>
        <color auto="1"/>
        <name val="Calibri"/>
        <scheme val="none"/>
      </font>
      <alignment vertical="center" readingOrder="0"/>
    </dxf>
  </rfmt>
  <rcc rId="4583" sId="9" odxf="1" s="1" dxf="1">
    <nc r="A34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84" sId="9" odxf="1" s="1" dxf="1">
    <nc r="B341" t="inlineStr">
      <is>
        <t>Neck 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5" sId="9" odxf="1" s="1" dxf="1">
    <nc r="C341">
      <v>274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86" sId="9" odxf="1" s="1" dxf="1">
    <nc r="D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87" sId="9" odxf="1" s="1" dxf="1">
    <nc r="E341" t="inlineStr">
      <is>
        <t>Neck extension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88" sId="9" odxf="1" s="1" dxf="1">
    <nc r="F34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89" sId="9" odxf="1" s="1" dxf="1">
    <nc r="G34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0" sId="9" odxf="1" s="1" dxf="1">
    <nc r="H341" t="inlineStr">
      <is>
        <t>Wilson_Neck_extension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3" start="0" length="0">
    <dxf>
      <font>
        <sz val="10"/>
        <color auto="1"/>
        <name val="Calibri"/>
        <scheme val="none"/>
      </font>
      <alignment vertical="center" readingOrder="0"/>
    </dxf>
  </rfmt>
  <rfmt sheetId="9" s="1" sqref="J333" start="0" length="0">
    <dxf>
      <font>
        <sz val="10"/>
        <color auto="1"/>
        <name val="Calibri"/>
        <scheme val="none"/>
      </font>
      <alignment vertical="center" readingOrder="0"/>
    </dxf>
  </rfmt>
  <rfmt sheetId="9" s="1" sqref="K333" start="0" length="0">
    <dxf>
      <font>
        <sz val="10"/>
        <color auto="1"/>
        <name val="Calibri"/>
        <scheme val="none"/>
      </font>
      <alignment vertical="center" readingOrder="0"/>
    </dxf>
  </rfmt>
  <rfmt sheetId="9" s="1" sqref="L333" start="0" length="0">
    <dxf>
      <font>
        <sz val="10"/>
        <color auto="1"/>
        <name val="Calibri"/>
        <scheme val="none"/>
      </font>
      <alignment vertical="center" readingOrder="0"/>
    </dxf>
  </rfmt>
  <rfmt sheetId="9" s="1" sqref="M333" start="0" length="0">
    <dxf>
      <font>
        <sz val="10"/>
        <color auto="1"/>
        <name val="Calibri"/>
        <scheme val="none"/>
      </font>
      <alignment vertical="center" readingOrder="0"/>
    </dxf>
  </rfmt>
  <rcc rId="4591" sId="9" odxf="1" s="1" dxf="1">
    <nc r="N341">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3" start="0" length="0">
    <dxf>
      <font>
        <sz val="10"/>
        <color auto="1"/>
        <name val="Calibri"/>
        <scheme val="none"/>
      </font>
      <alignment horizontal="center" vertical="center" readingOrder="0"/>
    </dxf>
  </rfmt>
  <rcc rId="4592" sId="9" odxf="1" s="1" dxf="1">
    <nc r="P34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3" start="0" length="0">
    <dxf>
      <font>
        <sz val="10"/>
        <color auto="1"/>
        <name val="Calibri"/>
        <scheme val="none"/>
      </font>
      <alignment vertical="center" readingOrder="0"/>
    </dxf>
  </rfmt>
  <rfmt sheetId="9" s="1" sqref="R333" start="0" length="0">
    <dxf>
      <font>
        <sz val="10"/>
        <color auto="1"/>
        <name val="Calibri"/>
        <scheme val="none"/>
      </font>
      <alignment vertical="center" readingOrder="0"/>
    </dxf>
  </rfmt>
  <rfmt sheetId="9" s="1" sqref="S333" start="0" length="0">
    <dxf>
      <font>
        <sz val="10"/>
        <color auto="1"/>
        <name val="Calibri"/>
        <scheme val="none"/>
      </font>
      <alignment vertical="center" readingOrder="0"/>
    </dxf>
  </rfmt>
  <rfmt sheetId="9" s="1" sqref="T333" start="0" length="0">
    <dxf>
      <font>
        <sz val="10"/>
        <color auto="1"/>
        <name val="Calibri"/>
        <scheme val="none"/>
      </font>
      <alignment vertical="center" readingOrder="0"/>
    </dxf>
  </rfmt>
  <rfmt sheetId="9" s="1" sqref="U333" start="0" length="0">
    <dxf>
      <font>
        <sz val="10"/>
        <color auto="1"/>
        <name val="Calibri"/>
        <scheme val="none"/>
      </font>
      <alignment vertical="center" readingOrder="0"/>
    </dxf>
  </rfmt>
  <rfmt sheetId="9" s="1" sqref="V333" start="0" length="0">
    <dxf>
      <font>
        <sz val="10"/>
        <color auto="1"/>
        <name val="Calibri"/>
        <scheme val="none"/>
      </font>
      <alignment vertical="center" readingOrder="0"/>
    </dxf>
  </rfmt>
  <rfmt sheetId="9" s="1" sqref="W333" start="0" length="0">
    <dxf>
      <font>
        <sz val="10"/>
        <color auto="1"/>
        <name val="Calibri"/>
        <scheme val="none"/>
      </font>
      <alignment vertical="center" readingOrder="0"/>
    </dxf>
  </rfmt>
  <rfmt sheetId="9" s="1" sqref="A341:XFD341" start="0" length="0">
    <dxf>
      <font>
        <sz val="10"/>
        <color auto="1"/>
        <name val="Calibri"/>
        <scheme val="none"/>
      </font>
      <alignment vertical="center" readingOrder="0"/>
    </dxf>
  </rfmt>
  <rcc rId="4593" sId="9" odxf="1" s="1" dxf="1">
    <nc r="A34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594" sId="9" odxf="1" s="1" dxf="1">
    <nc r="B342" t="inlineStr">
      <is>
        <t>Mouth opening / Jaw protrusion (for Wilson Score)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5" sId="9" odxf="1" s="1" dxf="1">
    <nc r="C342">
      <v>275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596" sId="9" odxf="1" s="1" dxf="1">
    <nc r="D342" t="inlineStr">
      <is>
        <t>Wilson_Score_Mouth_opening_Jaw_protrusion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597" sId="9" odxf="1" s="1" dxf="1">
    <nc r="E342" t="inlineStr">
      <is>
        <t>Jaw movement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598" sId="9" odxf="1" s="1" dxf="1">
    <nc r="F34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599" sId="9" odxf="1" s="1" dxf="1">
    <nc r="G3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0" sId="9" odxf="1" s="1" dxf="1">
    <nc r="H342" t="inlineStr">
      <is>
        <t>Wilson_Jaw_movement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4" start="0" length="0">
    <dxf>
      <font>
        <sz val="10"/>
        <color auto="1"/>
        <name val="Calibri"/>
        <scheme val="none"/>
      </font>
      <alignment vertical="center" readingOrder="0"/>
    </dxf>
  </rfmt>
  <rfmt sheetId="9" s="1" sqref="J334" start="0" length="0">
    <dxf>
      <font>
        <sz val="10"/>
        <color auto="1"/>
        <name val="Calibri"/>
        <scheme val="none"/>
      </font>
      <alignment vertical="center" readingOrder="0"/>
    </dxf>
  </rfmt>
  <rfmt sheetId="9" s="1" sqref="K334" start="0" length="0">
    <dxf>
      <font>
        <sz val="10"/>
        <color auto="1"/>
        <name val="Calibri"/>
        <scheme val="none"/>
      </font>
      <alignment vertical="center" readingOrder="0"/>
    </dxf>
  </rfmt>
  <rfmt sheetId="9" s="1" sqref="L334" start="0" length="0">
    <dxf>
      <font>
        <sz val="10"/>
        <color auto="1"/>
        <name val="Calibri"/>
        <scheme val="none"/>
      </font>
      <alignment vertical="center" readingOrder="0"/>
    </dxf>
  </rfmt>
  <rfmt sheetId="9" s="1" sqref="M334" start="0" length="0">
    <dxf>
      <font>
        <sz val="10"/>
        <color auto="1"/>
        <name val="Calibri"/>
        <scheme val="none"/>
      </font>
      <alignment vertical="center" readingOrder="0"/>
    </dxf>
  </rfmt>
  <rcc rId="4601" sId="9" odxf="1" s="1" dxf="1">
    <nc r="N342">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4" start="0" length="0">
    <dxf>
      <font>
        <sz val="10"/>
        <color auto="1"/>
        <name val="Calibri"/>
        <scheme val="none"/>
      </font>
      <alignment horizontal="center" vertical="center" readingOrder="0"/>
    </dxf>
  </rfmt>
  <rcc rId="4602" sId="9" odxf="1" s="1" dxf="1">
    <nc r="P34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4" start="0" length="0">
    <dxf>
      <font>
        <sz val="10"/>
        <color auto="1"/>
        <name val="Calibri"/>
        <scheme val="none"/>
      </font>
      <alignment vertical="center" readingOrder="0"/>
    </dxf>
  </rfmt>
  <rfmt sheetId="9" s="1" sqref="R334" start="0" length="0">
    <dxf>
      <font>
        <sz val="10"/>
        <color auto="1"/>
        <name val="Calibri"/>
        <scheme val="none"/>
      </font>
      <alignment vertical="center" readingOrder="0"/>
    </dxf>
  </rfmt>
  <rfmt sheetId="9" s="1" sqref="S334" start="0" length="0">
    <dxf>
      <font>
        <sz val="10"/>
        <color auto="1"/>
        <name val="Calibri"/>
        <scheme val="none"/>
      </font>
      <alignment vertical="center" readingOrder="0"/>
    </dxf>
  </rfmt>
  <rfmt sheetId="9" s="1" sqref="T334" start="0" length="0">
    <dxf>
      <font>
        <sz val="10"/>
        <color auto="1"/>
        <name val="Calibri"/>
        <scheme val="none"/>
      </font>
      <alignment vertical="center" readingOrder="0"/>
    </dxf>
  </rfmt>
  <rfmt sheetId="9" s="1" sqref="U334" start="0" length="0">
    <dxf>
      <font>
        <sz val="10"/>
        <color auto="1"/>
        <name val="Calibri"/>
        <scheme val="none"/>
      </font>
      <alignment vertical="center" readingOrder="0"/>
    </dxf>
  </rfmt>
  <rfmt sheetId="9" s="1" sqref="V334" start="0" length="0">
    <dxf>
      <font>
        <sz val="10"/>
        <color auto="1"/>
        <name val="Calibri"/>
        <scheme val="none"/>
      </font>
      <alignment vertical="center" readingOrder="0"/>
    </dxf>
  </rfmt>
  <rfmt sheetId="9" s="1" sqref="W334" start="0" length="0">
    <dxf>
      <font>
        <sz val="10"/>
        <color auto="1"/>
        <name val="Calibri"/>
        <scheme val="none"/>
      </font>
      <alignment vertical="center" readingOrder="0"/>
    </dxf>
  </rfmt>
  <rfmt sheetId="9" s="1" sqref="A342:XFD342" start="0" length="0">
    <dxf>
      <font>
        <sz val="10"/>
        <color auto="1"/>
        <name val="Calibri"/>
        <scheme val="none"/>
      </font>
      <alignment vertical="center" readingOrder="0"/>
    </dxf>
  </rfmt>
  <rcc rId="4603" sId="9" odxf="1" s="1" dxf="1">
    <nc r="A34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04" sId="9" odxf="1" s="1" dxf="1">
    <nc r="B343" t="inlineStr">
      <is>
        <t>Mouth 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5" sId="9" odxf="1" s="1" dxf="1">
    <nc r="C343">
      <v>276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06" sId="9" odxf="1" s="1" dxf="1">
    <nc r="D343" t="inlineStr">
      <is>
        <t>Mouth_Opening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07" sId="9" odxf="1" s="1" dxf="1">
    <nc r="E343" t="inlineStr">
      <is>
        <t>Mouth opening decreased?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08" sId="9" odxf="1" s="1" dxf="1">
    <nc r="F34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09" sId="9" odxf="1" s="1" dxf="1">
    <nc r="G3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10" sId="9" odxf="1" s="1" dxf="1">
    <nc r="H34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5" start="0" length="0">
    <dxf>
      <font>
        <sz val="10"/>
        <color auto="1"/>
        <name val="Calibri"/>
        <scheme val="none"/>
      </font>
      <alignment vertical="center" readingOrder="0"/>
    </dxf>
  </rfmt>
  <rcc rId="4611" sId="9" odxf="1" s="1" dxf="1">
    <nc r="J34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2" sId="9" odxf="1" s="1" dxf="1">
    <nc r="K343"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5" start="0" length="0">
    <dxf>
      <font>
        <sz val="10"/>
        <color auto="1"/>
        <name val="Calibri"/>
        <scheme val="none"/>
      </font>
      <alignment vertical="center" readingOrder="0"/>
    </dxf>
  </rfmt>
  <rfmt sheetId="9" s="1" sqref="M335" start="0" length="0">
    <dxf>
      <font>
        <sz val="10"/>
        <color auto="1"/>
        <name val="Calibri"/>
        <scheme val="none"/>
      </font>
      <alignment vertical="center" readingOrder="0"/>
    </dxf>
  </rfmt>
  <rcc rId="4613" sId="9" odxf="1" s="1" dxf="1">
    <nc r="N343">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5" start="0" length="0">
    <dxf>
      <font>
        <sz val="10"/>
        <color auto="1"/>
        <name val="Calibri"/>
        <scheme val="none"/>
      </font>
      <alignment horizontal="center" vertical="center" readingOrder="0"/>
    </dxf>
  </rfmt>
  <rcc rId="4614" sId="9" odxf="1" s="1" dxf="1">
    <nc r="P3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5" start="0" length="0">
    <dxf>
      <font>
        <sz val="10"/>
        <color auto="1"/>
        <name val="Calibri"/>
        <scheme val="none"/>
      </font>
      <alignment vertical="center" readingOrder="0"/>
    </dxf>
  </rfmt>
  <rfmt sheetId="9" s="1" sqref="R335" start="0" length="0">
    <dxf>
      <font>
        <sz val="10"/>
        <color auto="1"/>
        <name val="Calibri"/>
        <scheme val="none"/>
      </font>
      <alignment vertical="center" readingOrder="0"/>
    </dxf>
  </rfmt>
  <rfmt sheetId="9" s="1" sqref="S335" start="0" length="0">
    <dxf>
      <font>
        <sz val="10"/>
        <color auto="1"/>
        <name val="Calibri"/>
        <scheme val="none"/>
      </font>
      <alignment vertical="center" readingOrder="0"/>
    </dxf>
  </rfmt>
  <rfmt sheetId="9" s="1" sqref="T335" start="0" length="0">
    <dxf>
      <font>
        <sz val="10"/>
        <color auto="1"/>
        <name val="Calibri"/>
        <scheme val="none"/>
      </font>
      <alignment vertical="center" readingOrder="0"/>
    </dxf>
  </rfmt>
  <rfmt sheetId="9" s="1" sqref="U335" start="0" length="0">
    <dxf>
      <font>
        <sz val="10"/>
        <color auto="1"/>
        <name val="Calibri"/>
        <scheme val="none"/>
      </font>
      <alignment vertical="center" readingOrder="0"/>
    </dxf>
  </rfmt>
  <rfmt sheetId="9" s="1" sqref="V335" start="0" length="0">
    <dxf>
      <font>
        <sz val="10"/>
        <color auto="1"/>
        <name val="Calibri"/>
        <scheme val="none"/>
      </font>
      <alignment vertical="center" readingOrder="0"/>
    </dxf>
  </rfmt>
  <rfmt sheetId="9" s="1" sqref="W335" start="0" length="0">
    <dxf>
      <font>
        <sz val="10"/>
        <color auto="1"/>
        <name val="Calibri"/>
        <scheme val="none"/>
      </font>
      <alignment vertical="center" readingOrder="0"/>
    </dxf>
  </rfmt>
  <rfmt sheetId="9" s="1" sqref="A343:XFD343" start="0" length="0">
    <dxf>
      <font>
        <sz val="10"/>
        <color auto="1"/>
        <name val="Calibri"/>
        <scheme val="none"/>
      </font>
      <alignment vertical="center" readingOrder="0"/>
    </dxf>
  </rfmt>
  <rcc rId="4615" sId="9" odxf="1" s="1" dxf="1">
    <nc r="A344">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16" sId="9" odxf="1" s="1" dxf="1">
    <nc r="B344" t="inlineStr">
      <is>
        <t>Short thyromental 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7" sId="9" odxf="1" s="1" dxf="1">
    <nc r="C344">
      <v>277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8" sId="9" odxf="1" s="1" dxf="1">
    <nc r="D344" t="inlineStr">
      <is>
        <t>Short_thyromental_distance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19" sId="9" odxf="1" s="1" dxf="1">
    <nc r="E344" t="inlineStr">
      <is>
        <t>Decreased thyromental distance (&lt; 6cm or short)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20" sId="9" odxf="1" s="1" dxf="1">
    <nc r="F34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1" sId="9" odxf="1" s="1" dxf="1">
    <nc r="G34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22" sId="9" odxf="1" s="1" dxf="1">
    <nc r="H344"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6" start="0" length="0">
    <dxf>
      <font>
        <sz val="10"/>
        <color auto="1"/>
        <name val="Calibri"/>
        <scheme val="none"/>
      </font>
      <alignment vertical="center" readingOrder="0"/>
    </dxf>
  </rfmt>
  <rfmt sheetId="9" s="1" sqref="J336" start="0" length="0">
    <dxf>
      <font>
        <sz val="10"/>
        <color auto="1"/>
        <name val="Calibri"/>
        <scheme val="none"/>
      </font>
      <alignment vertical="center" readingOrder="0"/>
    </dxf>
  </rfmt>
  <rfmt sheetId="9" s="1" sqref="K336" start="0" length="0">
    <dxf>
      <font>
        <sz val="10"/>
        <color auto="1"/>
        <name val="Calibri"/>
        <scheme val="none"/>
      </font>
      <alignment vertical="center" readingOrder="0"/>
    </dxf>
  </rfmt>
  <rfmt sheetId="9" s="1" sqref="L336" start="0" length="0">
    <dxf>
      <font>
        <sz val="10"/>
        <color auto="1"/>
        <name val="Calibri"/>
        <scheme val="none"/>
      </font>
      <alignment vertical="center" readingOrder="0"/>
    </dxf>
  </rfmt>
  <rfmt sheetId="9" s="1" sqref="M336" start="0" length="0">
    <dxf>
      <font>
        <sz val="10"/>
        <color auto="1"/>
        <name val="Calibri"/>
        <scheme val="none"/>
      </font>
      <alignment vertical="center" readingOrder="0"/>
    </dxf>
  </rfmt>
  <rcc rId="4623" sId="9" odxf="1" s="1" dxf="1">
    <nc r="N344">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6" start="0" length="0">
    <dxf>
      <font>
        <sz val="10"/>
        <color auto="1"/>
        <name val="Calibri"/>
        <scheme val="none"/>
      </font>
      <alignment horizontal="center" vertical="center" readingOrder="0"/>
    </dxf>
  </rfmt>
  <rcc rId="4624" sId="9" odxf="1" s="1" dxf="1">
    <nc r="P3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6" start="0" length="0">
    <dxf>
      <font>
        <sz val="10"/>
        <color auto="1"/>
        <name val="Calibri"/>
        <scheme val="none"/>
      </font>
      <alignment vertical="center" readingOrder="0"/>
    </dxf>
  </rfmt>
  <rfmt sheetId="9" s="1" sqref="R336" start="0" length="0">
    <dxf>
      <font>
        <sz val="10"/>
        <color auto="1"/>
        <name val="Calibri"/>
        <scheme val="none"/>
      </font>
      <alignment vertical="center" readingOrder="0"/>
    </dxf>
  </rfmt>
  <rfmt sheetId="9" s="1" sqref="S336" start="0" length="0">
    <dxf>
      <font>
        <sz val="10"/>
        <color auto="1"/>
        <name val="Calibri"/>
        <scheme val="none"/>
      </font>
      <alignment vertical="center" readingOrder="0"/>
    </dxf>
  </rfmt>
  <rfmt sheetId="9" s="1" sqref="T336" start="0" length="0">
    <dxf>
      <font>
        <sz val="10"/>
        <color auto="1"/>
        <name val="Calibri"/>
        <scheme val="none"/>
      </font>
      <alignment vertical="center" readingOrder="0"/>
    </dxf>
  </rfmt>
  <rfmt sheetId="9" s="1" sqref="U336" start="0" length="0">
    <dxf>
      <font>
        <sz val="10"/>
        <color auto="1"/>
        <name val="Calibri"/>
        <scheme val="none"/>
      </font>
      <alignment vertical="center" readingOrder="0"/>
    </dxf>
  </rfmt>
  <rfmt sheetId="9" s="1" sqref="V336" start="0" length="0">
    <dxf>
      <font>
        <sz val="10"/>
        <color auto="1"/>
        <name val="Calibri"/>
        <scheme val="none"/>
      </font>
      <alignment vertical="center" readingOrder="0"/>
    </dxf>
  </rfmt>
  <rfmt sheetId="9" s="1" sqref="W336" start="0" length="0">
    <dxf>
      <font>
        <sz val="10"/>
        <color auto="1"/>
        <name val="Calibri"/>
        <scheme val="none"/>
      </font>
      <alignment vertical="center" readingOrder="0"/>
    </dxf>
  </rfmt>
  <rfmt sheetId="9" s="1" sqref="A344:XFD344" start="0" length="0">
    <dxf>
      <font>
        <sz val="10"/>
        <color auto="1"/>
        <name val="Calibri"/>
        <scheme val="none"/>
      </font>
      <alignment vertical="center" readingOrder="0"/>
    </dxf>
  </rfmt>
  <rcc rId="4625" sId="9" odxf="1" s="1" dxf="1">
    <nc r="A345">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26" sId="9" odxf="1" s="1" dxf="1">
    <nc r="B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7" sId="9" odxf="1" s="1" dxf="1">
    <nc r="C345">
      <v>278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28" sId="9" odxf="1" s="1" dxf="1">
    <nc r="D345" t="inlineStr">
      <is>
        <t>Dentition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29" sId="9" odxf="1" s="1" dxf="1">
    <nc r="E345" t="inlineStr">
      <is>
        <t>Dental examination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30" sId="9" odxf="1" s="1" dxf="1">
    <nc r="F34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1" sId="9" odxf="1" s="1" dxf="1">
    <nc r="G345"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32" sId="9" odxf="1" s="1" dxf="1">
    <nc r="H345" t="inlineStr">
      <is>
        <t>Dental_status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7" start="0" length="0">
    <dxf>
      <font>
        <sz val="10"/>
        <color auto="1"/>
        <name val="Calibri"/>
        <scheme val="none"/>
      </font>
      <alignment vertical="center" readingOrder="0"/>
    </dxf>
  </rfmt>
  <rcc rId="4633" sId="9" odxf="1" s="1" dxf="1">
    <nc r="J34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K337" start="0" length="0">
    <dxf>
      <font>
        <sz val="10"/>
        <color auto="1"/>
        <name val="Calibri"/>
        <scheme val="none"/>
      </font>
      <alignment vertical="center" readingOrder="0"/>
    </dxf>
  </rfmt>
  <rfmt sheetId="9" s="1" sqref="L337" start="0" length="0">
    <dxf>
      <font>
        <sz val="10"/>
        <color auto="1"/>
        <name val="Calibri"/>
        <scheme val="none"/>
      </font>
      <alignment vertical="center" readingOrder="0"/>
    </dxf>
  </rfmt>
  <rfmt sheetId="9" s="1" sqref="M337" start="0" length="0">
    <dxf>
      <font>
        <sz val="10"/>
        <color auto="1"/>
        <name val="Calibri"/>
        <scheme val="none"/>
      </font>
      <alignment vertical="center" readingOrder="0"/>
    </dxf>
  </rfmt>
  <rcc rId="4634" sId="9" odxf="1" s="1" dxf="1">
    <nc r="N345">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7" start="0" length="0">
    <dxf>
      <font>
        <sz val="10"/>
        <color indexed="8"/>
        <name val="Calibri"/>
        <scheme val="none"/>
      </font>
      <alignment horizontal="center" readingOrder="0"/>
    </dxf>
  </rfmt>
  <rcc rId="4635" sId="9" odxf="1" s="1" dxf="1">
    <nc r="P3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7" start="0" length="0">
    <dxf>
      <font>
        <sz val="10"/>
        <color auto="1"/>
        <name val="Calibri"/>
        <scheme val="none"/>
      </font>
      <alignment vertical="center" readingOrder="0"/>
    </dxf>
  </rfmt>
  <rfmt sheetId="9" s="1" sqref="R337" start="0" length="0">
    <dxf>
      <font>
        <sz val="10"/>
        <color auto="1"/>
        <name val="Calibri"/>
        <scheme val="none"/>
      </font>
      <alignment vertical="center" readingOrder="0"/>
    </dxf>
  </rfmt>
  <rfmt sheetId="9" s="1" sqref="S337" start="0" length="0">
    <dxf>
      <font>
        <sz val="10"/>
        <color auto="1"/>
        <name val="Calibri"/>
        <scheme val="none"/>
      </font>
      <alignment vertical="center" readingOrder="0"/>
    </dxf>
  </rfmt>
  <rfmt sheetId="9" s="1" sqref="T337" start="0" length="0">
    <dxf>
      <font>
        <sz val="10"/>
        <color auto="1"/>
        <name val="Calibri"/>
        <scheme val="none"/>
      </font>
      <alignment vertical="center" readingOrder="0"/>
    </dxf>
  </rfmt>
  <rfmt sheetId="9" s="1" sqref="U337" start="0" length="0">
    <dxf>
      <font>
        <sz val="10"/>
        <color auto="1"/>
        <name val="Calibri"/>
        <scheme val="none"/>
      </font>
      <alignment vertical="center" readingOrder="0"/>
    </dxf>
  </rfmt>
  <rfmt sheetId="9" s="1" sqref="V337" start="0" length="0">
    <dxf>
      <font>
        <sz val="10"/>
        <color auto="1"/>
        <name val="Calibri"/>
        <scheme val="none"/>
      </font>
      <alignment vertical="center" readingOrder="0"/>
    </dxf>
  </rfmt>
  <rfmt sheetId="9" s="1" sqref="W337" start="0" length="0">
    <dxf>
      <font>
        <sz val="10"/>
        <color auto="1"/>
        <name val="Calibri"/>
        <scheme val="none"/>
      </font>
      <alignment vertical="center" readingOrder="0"/>
    </dxf>
  </rfmt>
  <rfmt sheetId="9" s="1" sqref="A345:XFD345" start="0" length="0">
    <dxf>
      <font>
        <sz val="10"/>
        <color auto="1"/>
        <name val="Calibri"/>
        <scheme val="none"/>
      </font>
      <alignment vertical="center" readingOrder="0"/>
    </dxf>
  </rfmt>
  <rcc rId="4636" sId="9" odxf="1" s="1" dxf="1">
    <nc r="A346">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37" sId="9" odxf="1" s="1" dxf="1">
    <nc r="B346" t="inlineStr">
      <is>
        <t>Receding 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8" sId="9" odxf="1" s="1" dxf="1">
    <nc r="C346">
      <v>279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39" sId="9" odxf="1" s="1" dxf="1">
    <nc r="D346" t="inlineStr">
      <is>
        <t>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40" sId="9" odxf="1" s="1" dxf="1">
    <nc r="E346" t="inlineStr">
      <is>
        <t>Receding mandible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41" sId="9" odxf="1" s="1" dxf="1">
    <nc r="F34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2" sId="9" odxf="1" s="1" dxf="1">
    <nc r="G34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43" sId="9" odxf="1" s="1" dxf="1">
    <nc r="H346" t="inlineStr">
      <is>
        <t>Wilson_receding_mandible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38" start="0" length="0">
    <dxf>
      <font>
        <sz val="10"/>
        <color auto="1"/>
        <name val="Calibri"/>
        <scheme val="none"/>
      </font>
      <alignment vertical="center" readingOrder="0"/>
    </dxf>
  </rfmt>
  <rfmt sheetId="9" s="1" sqref="J338" start="0" length="0">
    <dxf>
      <font>
        <sz val="10"/>
        <color auto="1"/>
        <name val="Calibri"/>
        <scheme val="none"/>
      </font>
      <alignment vertical="center" readingOrder="0"/>
    </dxf>
  </rfmt>
  <rfmt sheetId="9" s="1" sqref="K338" start="0" length="0">
    <dxf>
      <font>
        <sz val="10"/>
        <color auto="1"/>
        <name val="Calibri"/>
        <scheme val="none"/>
      </font>
      <alignment vertical="center" readingOrder="0"/>
    </dxf>
  </rfmt>
  <rfmt sheetId="9" s="1" sqref="L338" start="0" length="0">
    <dxf>
      <font>
        <sz val="10"/>
        <color auto="1"/>
        <name val="Calibri"/>
        <scheme val="none"/>
      </font>
      <alignment vertical="center" readingOrder="0"/>
    </dxf>
  </rfmt>
  <rfmt sheetId="9" s="1" sqref="M338" start="0" length="0">
    <dxf>
      <font>
        <sz val="10"/>
        <color auto="1"/>
        <name val="Calibri"/>
        <scheme val="none"/>
      </font>
      <alignment vertical="center" readingOrder="0"/>
    </dxf>
  </rfmt>
  <rcc rId="4644" sId="9" odxf="1" s="1" dxf="1">
    <nc r="N346">
      <v>332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8" start="0" length="0">
    <dxf>
      <font>
        <sz val="10"/>
        <color auto="1"/>
        <name val="Calibri"/>
        <scheme val="none"/>
      </font>
      <alignment horizontal="center" vertical="center" readingOrder="0"/>
    </dxf>
  </rfmt>
  <rcc rId="4645" sId="9" odxf="1" s="1" dxf="1">
    <nc r="P3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8" start="0" length="0">
    <dxf>
      <font>
        <sz val="10"/>
        <color auto="1"/>
        <name val="Calibri"/>
        <scheme val="none"/>
      </font>
      <alignment vertical="center" readingOrder="0"/>
    </dxf>
  </rfmt>
  <rfmt sheetId="9" s="1" sqref="R338" start="0" length="0">
    <dxf>
      <font>
        <sz val="10"/>
        <color auto="1"/>
        <name val="Calibri"/>
        <scheme val="none"/>
      </font>
      <alignment vertical="center" readingOrder="0"/>
    </dxf>
  </rfmt>
  <rfmt sheetId="9" s="1" sqref="S338" start="0" length="0">
    <dxf>
      <font>
        <sz val="10"/>
        <color auto="1"/>
        <name val="Calibri"/>
        <scheme val="none"/>
      </font>
      <alignment vertical="center" readingOrder="0"/>
    </dxf>
  </rfmt>
  <rfmt sheetId="9" s="1" sqref="T338" start="0" length="0">
    <dxf>
      <font>
        <sz val="10"/>
        <color auto="1"/>
        <name val="Calibri"/>
        <scheme val="none"/>
      </font>
      <alignment vertical="center" readingOrder="0"/>
    </dxf>
  </rfmt>
  <rfmt sheetId="9" s="1" sqref="U338" start="0" length="0">
    <dxf>
      <font>
        <sz val="10"/>
        <color auto="1"/>
        <name val="Calibri"/>
        <scheme val="none"/>
      </font>
      <alignment vertical="center" readingOrder="0"/>
    </dxf>
  </rfmt>
  <rfmt sheetId="9" s="1" sqref="V338" start="0" length="0">
    <dxf>
      <font>
        <sz val="10"/>
        <color auto="1"/>
        <name val="Calibri"/>
        <scheme val="none"/>
      </font>
      <alignment vertical="center" readingOrder="0"/>
    </dxf>
  </rfmt>
  <rfmt sheetId="9" s="1" sqref="W338" start="0" length="0">
    <dxf>
      <font>
        <sz val="10"/>
        <color auto="1"/>
        <name val="Calibri"/>
        <scheme val="none"/>
      </font>
      <alignment vertical="center" readingOrder="0"/>
    </dxf>
  </rfmt>
  <rfmt sheetId="9" s="1" sqref="A346:XFD346" start="0" length="0">
    <dxf>
      <font>
        <sz val="10"/>
        <color auto="1"/>
        <name val="Calibri"/>
        <scheme val="none"/>
      </font>
      <alignment vertical="center" readingOrder="0"/>
    </dxf>
  </rfmt>
  <rcc rId="4646" sId="9" odxf="1" s="1" dxf="1">
    <nc r="A347">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47" sId="9" odxf="1" s="1" dxf="1">
    <nc r="B347" t="inlineStr">
      <is>
        <t>Upper airway obstuction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8" sId="9" odxf="1" s="1" dxf="1">
    <nc r="C347">
      <v>280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49" sId="9" odxf="1" s="1" dxf="1">
    <nc r="D347" t="inlineStr">
      <is>
        <t>Upper_airway_obstruction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50" sId="9" odxf="1" s="1" dxf="1">
    <nc r="E347" t="inlineStr">
      <is>
        <t>Upper airway obstruction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51" sId="9" odxf="1" s="1" dxf="1">
    <nc r="F34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2" sId="9" odxf="1" s="1" dxf="1">
    <nc r="G347"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53" sId="9" odxf="1" s="1" dxf="1">
    <nc r="H347"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39" start="0" length="0">
    <dxf>
      <font>
        <sz val="10"/>
        <color auto="1"/>
        <name val="Calibri"/>
        <scheme val="none"/>
      </font>
      <alignment vertical="center" readingOrder="0"/>
    </dxf>
  </rfmt>
  <rcc rId="4654" sId="9" odxf="1" s="1" dxf="1">
    <nc r="J34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55" sId="9" odxf="1" s="1" dxf="1">
    <nc r="K347"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39" start="0" length="0">
    <dxf>
      <font>
        <sz val="10"/>
        <color auto="1"/>
        <name val="Calibri"/>
        <scheme val="none"/>
      </font>
      <alignment vertical="center" readingOrder="0"/>
    </dxf>
  </rfmt>
  <rfmt sheetId="9" s="1" sqref="M339" start="0" length="0">
    <dxf>
      <font>
        <sz val="10"/>
        <color auto="1"/>
        <name val="Calibri"/>
        <scheme val="none"/>
      </font>
      <alignment vertical="center" readingOrder="0"/>
    </dxf>
  </rfmt>
  <rcc rId="4656" sId="9" odxf="1" s="1" dxf="1">
    <nc r="N347">
      <v>335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39" start="0" length="0">
    <dxf>
      <font>
        <sz val="10"/>
        <color auto="1"/>
        <name val="Calibri"/>
        <scheme val="none"/>
      </font>
      <alignment horizontal="center" vertical="center" readingOrder="0"/>
    </dxf>
  </rfmt>
  <rcc rId="4657" sId="9" odxf="1" s="1" dxf="1">
    <nc r="P3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39" start="0" length="0">
    <dxf>
      <font>
        <sz val="10"/>
        <color auto="1"/>
        <name val="Calibri"/>
        <scheme val="none"/>
      </font>
      <alignment vertical="center" readingOrder="0"/>
    </dxf>
  </rfmt>
  <rfmt sheetId="9" s="1" sqref="R339" start="0" length="0">
    <dxf>
      <font>
        <sz val="10"/>
        <color auto="1"/>
        <name val="Calibri"/>
        <scheme val="none"/>
      </font>
      <alignment vertical="center" readingOrder="0"/>
    </dxf>
  </rfmt>
  <rfmt sheetId="9" s="1" sqref="S339" start="0" length="0">
    <dxf>
      <font>
        <sz val="10"/>
        <color auto="1"/>
        <name val="Calibri"/>
        <scheme val="none"/>
      </font>
      <alignment vertical="center" readingOrder="0"/>
    </dxf>
  </rfmt>
  <rfmt sheetId="9" s="1" sqref="T339" start="0" length="0">
    <dxf>
      <font>
        <sz val="10"/>
        <color auto="1"/>
        <name val="Calibri"/>
        <scheme val="none"/>
      </font>
      <alignment vertical="center" readingOrder="0"/>
    </dxf>
  </rfmt>
  <rfmt sheetId="9" s="1" sqref="U339" start="0" length="0">
    <dxf>
      <font>
        <sz val="10"/>
        <color auto="1"/>
        <name val="Calibri"/>
        <scheme val="none"/>
      </font>
      <alignment vertical="center" readingOrder="0"/>
    </dxf>
  </rfmt>
  <rfmt sheetId="9" s="1" sqref="V339" start="0" length="0">
    <dxf>
      <font>
        <sz val="10"/>
        <color auto="1"/>
        <name val="Calibri"/>
        <scheme val="none"/>
      </font>
      <alignment vertical="center" readingOrder="0"/>
    </dxf>
  </rfmt>
  <rfmt sheetId="9" s="1" sqref="W339" start="0" length="0">
    <dxf>
      <font>
        <sz val="10"/>
        <color auto="1"/>
        <name val="Calibri"/>
        <scheme val="none"/>
      </font>
      <alignment vertical="center" readingOrder="0"/>
    </dxf>
  </rfmt>
  <rfmt sheetId="9" s="1" sqref="A347:XFD347" start="0" length="0">
    <dxf>
      <font>
        <sz val="10"/>
        <color auto="1"/>
        <name val="Calibri"/>
        <scheme val="none"/>
      </font>
      <alignment vertical="center" readingOrder="0"/>
    </dxf>
  </rfmt>
  <rcc rId="4658" sId="9" odxf="1" s="1" dxf="1">
    <nc r="A348">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59" sId="9" odxf="1" s="1" dxf="1">
    <nc r="B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0" sId="9" odxf="1" s="1" dxf="1">
    <nc r="C348">
      <v>281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1" sId="9" odxf="1" s="1" dxf="1">
    <nc r="D348" t="inlineStr">
      <is>
        <t>Upper_airway_infection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62" sId="9" odxf="1" s="1" dxf="1">
    <nc r="E348" t="inlineStr">
      <is>
        <t>Upper Airway Infection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63" sId="9" odxf="1" s="1" dxf="1">
    <nc r="F34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4" sId="9" odxf="1" s="1" dxf="1">
    <nc r="G34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65" sId="9" odxf="1" s="1" dxf="1">
    <nc r="H34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0" start="0" length="0">
    <dxf>
      <font>
        <sz val="10"/>
        <color auto="1"/>
        <name val="Calibri"/>
        <scheme val="none"/>
      </font>
      <alignment vertical="center" readingOrder="0"/>
    </dxf>
  </rfmt>
  <rcc rId="4666" sId="9" odxf="1" s="1" dxf="1">
    <nc r="J34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67" sId="9" odxf="1" s="1" dxf="1">
    <nc r="K348"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0" start="0" length="0">
    <dxf>
      <font>
        <sz val="10"/>
        <color auto="1"/>
        <name val="Calibri"/>
        <scheme val="none"/>
      </font>
      <alignment vertical="center" readingOrder="0"/>
    </dxf>
  </rfmt>
  <rfmt sheetId="9" s="1" sqref="M340" start="0" length="0">
    <dxf>
      <font>
        <sz val="10"/>
        <color auto="1"/>
        <name val="Calibri"/>
        <scheme val="none"/>
      </font>
      <alignment vertical="center" readingOrder="0"/>
    </dxf>
  </rfmt>
  <rcc rId="4668" sId="9" odxf="1" s="1" dxf="1">
    <nc r="N348">
      <v>336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0" start="0" length="0">
    <dxf>
      <font>
        <sz val="10"/>
        <color auto="1"/>
        <name val="Calibri"/>
        <scheme val="none"/>
      </font>
      <alignment horizontal="center" vertical="center" readingOrder="0"/>
    </dxf>
  </rfmt>
  <rcc rId="4669" sId="9" odxf="1" s="1" dxf="1">
    <nc r="P3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0" start="0" length="0">
    <dxf>
      <font>
        <sz val="10"/>
        <color auto="1"/>
        <name val="Calibri"/>
        <scheme val="none"/>
      </font>
      <alignment vertical="center" readingOrder="0"/>
    </dxf>
  </rfmt>
  <rfmt sheetId="9" s="1" sqref="R340" start="0" length="0">
    <dxf>
      <font>
        <sz val="10"/>
        <color auto="1"/>
        <name val="Calibri"/>
        <scheme val="none"/>
      </font>
      <alignment vertical="center" readingOrder="0"/>
    </dxf>
  </rfmt>
  <rfmt sheetId="9" s="1" sqref="S340" start="0" length="0">
    <dxf>
      <font>
        <sz val="10"/>
        <color auto="1"/>
        <name val="Calibri"/>
        <scheme val="none"/>
      </font>
      <alignment vertical="center" readingOrder="0"/>
    </dxf>
  </rfmt>
  <rfmt sheetId="9" s="1" sqref="T340" start="0" length="0">
    <dxf>
      <font>
        <sz val="10"/>
        <color auto="1"/>
        <name val="Calibri"/>
        <scheme val="none"/>
      </font>
      <alignment vertical="center" readingOrder="0"/>
    </dxf>
  </rfmt>
  <rfmt sheetId="9" s="1" sqref="U340" start="0" length="0">
    <dxf>
      <font>
        <sz val="10"/>
        <color auto="1"/>
        <name val="Calibri"/>
        <scheme val="none"/>
      </font>
      <alignment vertical="center" readingOrder="0"/>
    </dxf>
  </rfmt>
  <rfmt sheetId="9" s="1" sqref="V340" start="0" length="0">
    <dxf>
      <font>
        <sz val="10"/>
        <color auto="1"/>
        <name val="Calibri"/>
        <scheme val="none"/>
      </font>
      <alignment vertical="center" readingOrder="0"/>
    </dxf>
  </rfmt>
  <rfmt sheetId="9" s="1" sqref="W340" start="0" length="0">
    <dxf>
      <font>
        <sz val="10"/>
        <color auto="1"/>
        <name val="Calibri"/>
        <scheme val="none"/>
      </font>
      <alignment vertical="center" readingOrder="0"/>
    </dxf>
  </rfmt>
  <rfmt sheetId="9" s="1" sqref="A348:XFD348" start="0" length="0">
    <dxf>
      <font>
        <sz val="10"/>
        <color auto="1"/>
        <name val="Calibri"/>
        <scheme val="none"/>
      </font>
      <alignment vertical="center" readingOrder="0"/>
    </dxf>
  </rfmt>
  <rcc rId="4670" sId="9" odxf="1" s="1" dxf="1">
    <nc r="A349">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71" sId="9" odxf="1" s="1" dxf="1">
    <nc r="B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2" sId="9" odxf="1" s="1" dxf="1">
    <nc r="C349">
      <v>282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73" sId="9" odxf="1" s="1" dxf="1">
    <nc r="D349" t="inlineStr">
      <is>
        <t>High_arched_palate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74" sId="9" odxf="1" s="1" dxf="1">
    <nc r="E349" t="inlineStr">
      <is>
        <t>High arched palate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75" sId="9" odxf="1" s="1" dxf="1">
    <nc r="F34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6" sId="9" odxf="1" s="1" dxf="1">
    <nc r="G34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77" sId="9" odxf="1" s="1" dxf="1">
    <nc r="H34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1" start="0" length="0">
    <dxf>
      <font>
        <sz val="10"/>
        <color auto="1"/>
        <name val="Calibri"/>
        <scheme val="none"/>
      </font>
      <alignment vertical="center" readingOrder="0"/>
    </dxf>
  </rfmt>
  <rfmt sheetId="9" s="1" sqref="J341" start="0" length="0">
    <dxf>
      <font>
        <sz val="10"/>
        <color auto="1"/>
        <name val="Calibri"/>
        <scheme val="none"/>
      </font>
      <alignment vertical="center" readingOrder="0"/>
    </dxf>
  </rfmt>
  <rfmt sheetId="9" s="1" sqref="K341" start="0" length="0">
    <dxf>
      <font>
        <sz val="10"/>
        <color auto="1"/>
        <name val="Calibri"/>
        <scheme val="none"/>
      </font>
      <alignment vertical="center" readingOrder="0"/>
    </dxf>
  </rfmt>
  <rfmt sheetId="9" s="1" sqref="L341" start="0" length="0">
    <dxf>
      <font>
        <sz val="10"/>
        <color auto="1"/>
        <name val="Calibri"/>
        <scheme val="none"/>
      </font>
      <alignment vertical="center" readingOrder="0"/>
    </dxf>
  </rfmt>
  <rfmt sheetId="9" s="1" sqref="M341" start="0" length="0">
    <dxf>
      <font>
        <sz val="10"/>
        <color auto="1"/>
        <name val="Calibri"/>
        <scheme val="none"/>
      </font>
      <alignment vertical="center" readingOrder="0"/>
    </dxf>
  </rfmt>
  <rcc rId="4678" sId="9" odxf="1" s="1" dxf="1">
    <nc r="N349">
      <v>340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1" start="0" length="0">
    <dxf>
      <font>
        <sz val="10"/>
        <color auto="1"/>
        <name val="Calibri"/>
        <scheme val="none"/>
      </font>
      <alignment horizontal="center" vertical="center" readingOrder="0"/>
    </dxf>
  </rfmt>
  <rcc rId="4679" sId="9" odxf="1" s="1" dxf="1">
    <nc r="P3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1" start="0" length="0">
    <dxf>
      <font>
        <sz val="10"/>
        <color auto="1"/>
        <name val="Calibri"/>
        <scheme val="none"/>
      </font>
      <alignment vertical="center" readingOrder="0"/>
    </dxf>
  </rfmt>
  <rfmt sheetId="9" s="1" sqref="R341" start="0" length="0">
    <dxf>
      <font>
        <sz val="10"/>
        <color auto="1"/>
        <name val="Calibri"/>
        <scheme val="none"/>
      </font>
      <alignment vertical="center" readingOrder="0"/>
    </dxf>
  </rfmt>
  <rfmt sheetId="9" s="1" sqref="S341" start="0" length="0">
    <dxf>
      <font>
        <sz val="10"/>
        <color auto="1"/>
        <name val="Calibri"/>
        <scheme val="none"/>
      </font>
      <alignment vertical="center" readingOrder="0"/>
    </dxf>
  </rfmt>
  <rfmt sheetId="9" s="1" sqref="T341" start="0" length="0">
    <dxf>
      <font>
        <sz val="10"/>
        <color auto="1"/>
        <name val="Calibri"/>
        <scheme val="none"/>
      </font>
      <alignment vertical="center" readingOrder="0"/>
    </dxf>
  </rfmt>
  <rfmt sheetId="9" s="1" sqref="U341" start="0" length="0">
    <dxf>
      <font>
        <sz val="10"/>
        <color auto="1"/>
        <name val="Calibri"/>
        <scheme val="none"/>
      </font>
      <alignment vertical="center" readingOrder="0"/>
    </dxf>
  </rfmt>
  <rfmt sheetId="9" s="1" sqref="V341" start="0" length="0">
    <dxf>
      <font>
        <sz val="10"/>
        <color auto="1"/>
        <name val="Calibri"/>
        <scheme val="none"/>
      </font>
      <alignment vertical="center" readingOrder="0"/>
    </dxf>
  </rfmt>
  <rfmt sheetId="9" s="1" sqref="W341" start="0" length="0">
    <dxf>
      <font>
        <sz val="10"/>
        <color auto="1"/>
        <name val="Calibri"/>
        <scheme val="none"/>
      </font>
      <alignment vertical="center" readingOrder="0"/>
    </dxf>
  </rfmt>
  <rfmt sheetId="9" s="1" sqref="A349:XFD349" start="0" length="0">
    <dxf>
      <font>
        <sz val="10"/>
        <color auto="1"/>
        <name val="Calibri"/>
        <scheme val="none"/>
      </font>
      <alignment vertical="center" readingOrder="0"/>
    </dxf>
  </rfmt>
  <rcc rId="4680" sId="9" odxf="1" s="1" dxf="1">
    <nc r="A350">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81" sId="9" odxf="1" s="1" dxf="1">
    <nc r="B350" t="inlineStr">
      <is>
        <t>Protruding 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2" sId="9" odxf="1" s="1" dxf="1">
    <nc r="C350">
      <v>283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83" sId="9" odxf="1" s="1" dxf="1">
    <nc r="D350" t="inlineStr">
      <is>
        <t>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84" sId="9" odxf="1" s="1" dxf="1">
    <nc r="E350" t="inlineStr">
      <is>
        <t>Protruding maxillary incisors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85" sId="9" odxf="1" s="1" dxf="1">
    <nc r="F35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6" sId="9" odxf="1" s="1" dxf="1">
    <nc r="G35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87" sId="9" odxf="1" s="1" dxf="1">
    <nc r="H350" t="inlineStr">
      <is>
        <t>Wilson_protruding_incisors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42" start="0" length="0">
    <dxf>
      <font>
        <sz val="10"/>
        <color auto="1"/>
        <name val="Calibri"/>
        <scheme val="none"/>
      </font>
      <alignment vertical="center" readingOrder="0"/>
    </dxf>
  </rfmt>
  <rfmt sheetId="9" s="1" sqref="J342" start="0" length="0">
    <dxf>
      <font>
        <sz val="10"/>
        <color auto="1"/>
        <name val="Calibri"/>
        <scheme val="none"/>
      </font>
      <alignment vertical="center" readingOrder="0"/>
    </dxf>
  </rfmt>
  <rfmt sheetId="9" s="1" sqref="K342" start="0" length="0">
    <dxf>
      <font>
        <sz val="10"/>
        <color auto="1"/>
        <name val="Calibri"/>
        <scheme val="none"/>
      </font>
      <alignment vertical="center" readingOrder="0"/>
    </dxf>
  </rfmt>
  <rfmt sheetId="9" s="1" sqref="L342" start="0" length="0">
    <dxf>
      <font>
        <sz val="10"/>
        <color auto="1"/>
        <name val="Calibri"/>
        <scheme val="none"/>
      </font>
      <alignment vertical="center" readingOrder="0"/>
    </dxf>
  </rfmt>
  <rfmt sheetId="9" s="1" sqref="M342" start="0" length="0">
    <dxf>
      <font>
        <sz val="10"/>
        <color auto="1"/>
        <name val="Calibri"/>
        <scheme val="none"/>
      </font>
      <alignment vertical="center" readingOrder="0"/>
    </dxf>
  </rfmt>
  <rcc rId="4688" sId="9" odxf="1" s="1" dxf="1">
    <nc r="N350">
      <v>341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2" start="0" length="0">
    <dxf>
      <font>
        <sz val="10"/>
        <color auto="1"/>
        <name val="Calibri"/>
        <scheme val="none"/>
      </font>
      <alignment horizontal="center" vertical="center" readingOrder="0"/>
    </dxf>
  </rfmt>
  <rcc rId="4689" sId="9" odxf="1" s="1" dxf="1">
    <nc r="P3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2" start="0" length="0">
    <dxf>
      <font>
        <sz val="10"/>
        <color auto="1"/>
        <name val="Calibri"/>
        <scheme val="none"/>
      </font>
      <alignment vertical="center" readingOrder="0"/>
    </dxf>
  </rfmt>
  <rfmt sheetId="9" s="1" sqref="R342" start="0" length="0">
    <dxf>
      <font>
        <sz val="10"/>
        <color auto="1"/>
        <name val="Calibri"/>
        <scheme val="none"/>
      </font>
      <alignment vertical="center" readingOrder="0"/>
    </dxf>
  </rfmt>
  <rfmt sheetId="9" s="1" sqref="S342" start="0" length="0">
    <dxf>
      <font>
        <sz val="10"/>
        <color auto="1"/>
        <name val="Calibri"/>
        <scheme val="none"/>
      </font>
      <alignment vertical="center" readingOrder="0"/>
    </dxf>
  </rfmt>
  <rfmt sheetId="9" s="1" sqref="T342" start="0" length="0">
    <dxf>
      <font>
        <sz val="10"/>
        <color auto="1"/>
        <name val="Calibri"/>
        <scheme val="none"/>
      </font>
      <alignment vertical="center" readingOrder="0"/>
    </dxf>
  </rfmt>
  <rfmt sheetId="9" s="1" sqref="U342" start="0" length="0">
    <dxf>
      <font>
        <sz val="10"/>
        <color auto="1"/>
        <name val="Calibri"/>
        <scheme val="none"/>
      </font>
      <alignment vertical="center" readingOrder="0"/>
    </dxf>
  </rfmt>
  <rfmt sheetId="9" s="1" sqref="V342" start="0" length="0">
    <dxf>
      <font>
        <sz val="10"/>
        <color auto="1"/>
        <name val="Calibri"/>
        <scheme val="none"/>
      </font>
      <alignment vertical="center" readingOrder="0"/>
    </dxf>
  </rfmt>
  <rfmt sheetId="9" s="1" sqref="W342" start="0" length="0">
    <dxf>
      <font>
        <sz val="10"/>
        <color auto="1"/>
        <name val="Calibri"/>
        <scheme val="none"/>
      </font>
      <alignment vertical="center" readingOrder="0"/>
    </dxf>
  </rfmt>
  <rfmt sheetId="9" s="1" sqref="A350:XFD350" start="0" length="0">
    <dxf>
      <font>
        <sz val="10"/>
        <color auto="1"/>
        <name val="Calibri"/>
        <scheme val="none"/>
      </font>
      <alignment vertical="center" readingOrder="0"/>
    </dxf>
  </rfmt>
  <rcc rId="4690" sId="9" odxf="1" s="1" dxf="1">
    <nc r="A351">
      <v>399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691" sId="9" odxf="1" s="1" dxf="1">
    <nc r="B351" t="inlineStr">
      <is>
        <t>Craniofacial 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2" sId="9" odxf="1" s="1" dxf="1">
    <nc r="C351">
      <v>284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3" sId="9" odxf="1" s="1" dxf="1">
    <nc r="D351" t="inlineStr">
      <is>
        <t>Craniofacial_abnormality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694" sId="9" odxf="1" s="1" dxf="1">
    <nc r="E351" t="inlineStr">
      <is>
        <t>Craniofacial abnormalities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695" sId="9" odxf="1" s="1" dxf="1">
    <nc r="F35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6" sId="9" odxf="1" s="1" dxf="1">
    <nc r="G3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697" sId="9" odxf="1" s="1" dxf="1">
    <nc r="H35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3" start="0" length="0">
    <dxf>
      <font>
        <sz val="10"/>
        <color auto="1"/>
        <name val="Calibri"/>
        <scheme val="none"/>
      </font>
      <alignment vertical="center" readingOrder="0"/>
    </dxf>
  </rfmt>
  <rcc rId="4698" sId="9" odxf="1" s="1" dxf="1">
    <nc r="J35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699" sId="9" odxf="1" s="1" dxf="1">
    <nc r="K35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43" start="0" length="0">
    <dxf>
      <font>
        <sz val="10"/>
        <color auto="1"/>
        <name val="Calibri"/>
        <scheme val="none"/>
      </font>
      <alignment vertical="center" readingOrder="0"/>
    </dxf>
  </rfmt>
  <rfmt sheetId="9" s="1" sqref="M343" start="0" length="0">
    <dxf>
      <font>
        <sz val="10"/>
        <color auto="1"/>
        <name val="Calibri"/>
        <scheme val="none"/>
      </font>
      <alignment vertical="center" readingOrder="0"/>
    </dxf>
  </rfmt>
  <rcc rId="4700" sId="9" odxf="1" s="1" dxf="1">
    <nc r="N351">
      <v>342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3" start="0" length="0">
    <dxf>
      <font>
        <sz val="10"/>
        <color indexed="8"/>
        <name val="Calibri"/>
        <scheme val="none"/>
      </font>
      <alignment horizontal="center" readingOrder="0"/>
    </dxf>
  </rfmt>
  <rcc rId="4701" sId="9" odxf="1" s="1" dxf="1">
    <nc r="P3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3" start="0" length="0">
    <dxf>
      <font>
        <sz val="10"/>
        <color auto="1"/>
        <name val="Calibri"/>
        <scheme val="none"/>
      </font>
      <alignment vertical="center" readingOrder="0"/>
    </dxf>
  </rfmt>
  <rfmt sheetId="9" s="1" sqref="R343" start="0" length="0">
    <dxf>
      <font>
        <sz val="10"/>
        <color auto="1"/>
        <name val="Calibri"/>
        <scheme val="none"/>
      </font>
      <alignment vertical="center" readingOrder="0"/>
    </dxf>
  </rfmt>
  <rfmt sheetId="9" s="1" sqref="S343" start="0" length="0">
    <dxf>
      <font>
        <sz val="10"/>
        <color auto="1"/>
        <name val="Calibri"/>
        <scheme val="none"/>
      </font>
      <alignment vertical="center" readingOrder="0"/>
    </dxf>
  </rfmt>
  <rfmt sheetId="9" s="1" sqref="T343" start="0" length="0">
    <dxf>
      <font>
        <sz val="10"/>
        <color auto="1"/>
        <name val="Calibri"/>
        <scheme val="none"/>
      </font>
      <alignment vertical="center" readingOrder="0"/>
    </dxf>
  </rfmt>
  <rfmt sheetId="9" s="1" sqref="U343" start="0" length="0">
    <dxf>
      <font>
        <sz val="10"/>
        <color auto="1"/>
        <name val="Calibri"/>
        <scheme val="none"/>
      </font>
      <alignment vertical="center" readingOrder="0"/>
    </dxf>
  </rfmt>
  <rfmt sheetId="9" s="1" sqref="V343" start="0" length="0">
    <dxf>
      <font>
        <sz val="10"/>
        <color auto="1"/>
        <name val="Calibri"/>
        <scheme val="none"/>
      </font>
      <alignment vertical="center" readingOrder="0"/>
    </dxf>
  </rfmt>
  <rfmt sheetId="9" s="1" sqref="W343" start="0" length="0">
    <dxf>
      <font>
        <sz val="10"/>
        <color auto="1"/>
        <name val="Calibri"/>
        <scheme val="none"/>
      </font>
      <alignment vertical="center" readingOrder="0"/>
    </dxf>
  </rfmt>
  <rfmt sheetId="9" s="1" sqref="A351:XFD351" start="0" length="0">
    <dxf>
      <font>
        <sz val="10"/>
        <color auto="1"/>
        <name val="Calibri"/>
        <scheme val="none"/>
      </font>
      <alignment vertical="center" readingOrder="0"/>
    </dxf>
  </rfmt>
  <rcc rId="4702" sId="9" odxf="1" s="1" dxf="1">
    <nc r="A352">
      <v>400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03" sId="9" odxf="1" s="1" dxf="1">
    <nc r="B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4" sId="9" odxf="1" s="1" dxf="1">
    <nc r="C352">
      <v>285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05" sId="9" odxf="1" s="1" dxf="1">
    <nc r="D352" t="inlineStr">
      <is>
        <t>Airway_comment_other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4706" sId="9" odxf="1" s="1" dxf="1">
    <nc r="E352" t="inlineStr">
      <is>
        <t>Other airway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07" sId="9" odxf="1" s="1" dxf="1">
    <nc r="F3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08" sId="9" odxf="1" s="1" dxf="1">
    <nc r="G35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4" start="0" length="0">
    <dxf>
      <font>
        <sz val="10"/>
        <color auto="1"/>
        <name val="Calibri"/>
        <scheme val="none"/>
      </font>
      <alignment vertical="center" readingOrder="0"/>
    </dxf>
  </rfmt>
  <rcc rId="4709" sId="9" odxf="1" s="1" dxf="1">
    <nc r="I35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44" start="0" length="0">
    <dxf>
      <font>
        <sz val="10"/>
        <color auto="1"/>
        <name val="Calibri"/>
        <scheme val="none"/>
      </font>
      <alignment vertical="center" readingOrder="0"/>
    </dxf>
  </rfmt>
  <rfmt sheetId="9" s="1" sqref="K344" start="0" length="0">
    <dxf>
      <font>
        <sz val="10"/>
        <color auto="1"/>
        <name val="Calibri"/>
        <scheme val="none"/>
      </font>
      <alignment vertical="center" readingOrder="0"/>
    </dxf>
  </rfmt>
  <rfmt sheetId="9" s="1" sqref="L344" start="0" length="0">
    <dxf>
      <font>
        <sz val="10"/>
        <color auto="1"/>
        <name val="Calibri"/>
        <scheme val="none"/>
      </font>
      <alignment vertical="center" readingOrder="0"/>
    </dxf>
  </rfmt>
  <rfmt sheetId="9" s="1" sqref="M344" start="0" length="0">
    <dxf>
      <font>
        <sz val="10"/>
        <color auto="1"/>
        <name val="Calibri"/>
        <scheme val="none"/>
      </font>
      <alignment vertical="center" readingOrder="0"/>
    </dxf>
  </rfmt>
  <rcc rId="4710" sId="9" odxf="1" s="1" dxf="1">
    <nc r="N352">
      <v>343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4" start="0" length="0">
    <dxf>
      <font>
        <sz val="10"/>
        <color auto="1"/>
        <name val="Calibri"/>
        <scheme val="none"/>
      </font>
      <alignment horizontal="center" vertical="center" readingOrder="0"/>
    </dxf>
  </rfmt>
  <rcc rId="4711" sId="9" odxf="1" s="1" dxf="1">
    <nc r="P35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4" start="0" length="0">
    <dxf>
      <font>
        <sz val="10"/>
        <color auto="1"/>
        <name val="Calibri"/>
        <scheme val="none"/>
      </font>
      <alignment vertical="center" readingOrder="0"/>
    </dxf>
  </rfmt>
  <rfmt sheetId="9" s="1" sqref="R344" start="0" length="0">
    <dxf>
      <font>
        <sz val="10"/>
        <color auto="1"/>
        <name val="Calibri"/>
        <scheme val="none"/>
      </font>
      <alignment vertical="center" readingOrder="0"/>
    </dxf>
  </rfmt>
  <rfmt sheetId="9" s="1" sqref="S344" start="0" length="0">
    <dxf>
      <font>
        <sz val="10"/>
        <color auto="1"/>
        <name val="Calibri"/>
        <scheme val="none"/>
      </font>
      <alignment vertical="center" readingOrder="0"/>
    </dxf>
  </rfmt>
  <rfmt sheetId="9" s="1" sqref="T344" start="0" length="0">
    <dxf>
      <font>
        <sz val="10"/>
        <color auto="1"/>
        <name val="Calibri"/>
        <scheme val="none"/>
      </font>
      <alignment vertical="center" readingOrder="0"/>
    </dxf>
  </rfmt>
  <rfmt sheetId="9" s="1" sqref="U344" start="0" length="0">
    <dxf>
      <font>
        <sz val="10"/>
        <color auto="1"/>
        <name val="Calibri"/>
        <scheme val="none"/>
      </font>
      <alignment vertical="center" readingOrder="0"/>
    </dxf>
  </rfmt>
  <rfmt sheetId="9" s="1" sqref="V344" start="0" length="0">
    <dxf>
      <font>
        <sz val="10"/>
        <color auto="1"/>
        <name val="Calibri"/>
        <scheme val="none"/>
      </font>
      <alignment vertical="center" readingOrder="0"/>
    </dxf>
  </rfmt>
  <rfmt sheetId="9" s="1" sqref="W344" start="0" length="0">
    <dxf>
      <font>
        <sz val="10"/>
        <color auto="1"/>
        <name val="Calibri"/>
        <scheme val="none"/>
      </font>
      <alignment vertical="center" readingOrder="0"/>
    </dxf>
  </rfmt>
  <rfmt sheetId="9" s="1" sqref="A352:XFD352" start="0" length="0">
    <dxf>
      <font>
        <sz val="10"/>
        <color auto="1"/>
        <name val="Calibri"/>
        <scheme val="none"/>
      </font>
      <alignment vertical="center" readingOrder="0"/>
    </dxf>
  </rfmt>
  <rcc rId="4712" sId="9" odxf="1" s="1" dxf="1">
    <nc r="A353">
      <v>401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5" start="0" length="0">
    <dxf>
      <font>
        <sz val="10"/>
        <color auto="1"/>
        <name val="Calibri"/>
        <scheme val="none"/>
      </font>
      <alignment vertical="center" readingOrder="0"/>
    </dxf>
  </rfmt>
  <rcc rId="4713" sId="9" odxf="1" s="1" dxf="1">
    <nc r="C353">
      <v>462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5" start="0" length="0">
    <dxf>
      <font>
        <sz val="10"/>
        <color auto="1"/>
        <name val="Calibri"/>
        <scheme val="none"/>
      </font>
      <alignment wrapText="1" readingOrder="0"/>
    </dxf>
  </rfmt>
  <rcc rId="4714" sId="9" odxf="1" s="1" dxf="1">
    <nc r="E353" t="inlineStr">
      <is>
        <t>Airway examination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5" start="0" length="0">
    <dxf>
      <font>
        <sz val="10"/>
        <color indexed="8"/>
        <name val="Calibri"/>
        <scheme val="none"/>
      </font>
    </dxf>
  </rfmt>
  <rcc rId="4715" sId="9" odxf="1" dxf="1">
    <nc r="G353" t="inlineStr">
      <is>
        <t>End_section</t>
      </is>
    </nc>
    <odxf>
      <font>
        <sz val="10"/>
        <color auto="1"/>
        <name val="Arial"/>
        <scheme val="none"/>
      </font>
    </odxf>
    <ndxf>
      <font>
        <sz val="10"/>
        <color indexed="8"/>
        <name val="Calibri"/>
        <scheme val="none"/>
      </font>
    </ndxf>
  </rcc>
  <rfmt sheetId="9" s="1" sqref="H345" start="0" length="0">
    <dxf>
      <font>
        <sz val="10"/>
        <color auto="1"/>
        <name val="Calibri"/>
        <scheme val="none"/>
      </font>
      <alignment vertical="center" readingOrder="0"/>
    </dxf>
  </rfmt>
  <rfmt sheetId="9" s="1" sqref="I345" start="0" length="0">
    <dxf>
      <font>
        <sz val="10"/>
        <color indexed="8"/>
        <name val="Calibri"/>
        <scheme val="none"/>
      </font>
    </dxf>
  </rfmt>
  <rfmt sheetId="9" s="1" sqref="J345" start="0" length="0">
    <dxf>
      <font>
        <sz val="10"/>
        <color auto="1"/>
        <name val="Calibri"/>
        <scheme val="none"/>
      </font>
      <alignment vertical="center" readingOrder="0"/>
    </dxf>
  </rfmt>
  <rfmt sheetId="9" s="1" sqref="K345" start="0" length="0">
    <dxf>
      <font>
        <sz val="10"/>
        <color auto="1"/>
        <name val="Calibri"/>
        <scheme val="none"/>
      </font>
      <alignment vertical="center" readingOrder="0"/>
    </dxf>
  </rfmt>
  <rfmt sheetId="9" s="1" sqref="L345" start="0" length="0">
    <dxf>
      <font>
        <sz val="10"/>
        <color auto="1"/>
        <name val="Calibri"/>
        <scheme val="none"/>
      </font>
      <alignment vertical="center" readingOrder="0"/>
    </dxf>
  </rfmt>
  <rfmt sheetId="9" s="1" sqref="M345" start="0" length="0">
    <dxf>
      <font>
        <sz val="10"/>
        <color auto="1"/>
        <name val="Calibri"/>
        <scheme val="none"/>
      </font>
      <alignment vertical="center" readingOrder="0"/>
    </dxf>
  </rfmt>
  <rfmt sheetId="9" s="1" sqref="N345" start="0" length="0">
    <dxf>
      <font>
        <sz val="10"/>
        <color auto="1"/>
        <name val="Calibri"/>
        <scheme val="none"/>
      </font>
      <alignment vertical="center" readingOrder="0"/>
    </dxf>
  </rfmt>
  <rfmt sheetId="9" s="1" sqref="O345" start="0" length="0">
    <dxf>
      <font>
        <sz val="10"/>
        <color auto="1"/>
        <name val="Calibri"/>
        <scheme val="none"/>
      </font>
      <alignment horizontal="center" vertical="center" readingOrder="0"/>
    </dxf>
  </rfmt>
  <rcc rId="4716" sId="9" odxf="1" s="1" dxf="1">
    <nc r="P35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5" start="0" length="0">
    <dxf>
      <font>
        <sz val="10"/>
        <color auto="1"/>
        <name val="Calibri"/>
        <scheme val="none"/>
      </font>
      <alignment vertical="center" readingOrder="0"/>
    </dxf>
  </rfmt>
  <rfmt sheetId="9" s="1" sqref="R345" start="0" length="0">
    <dxf>
      <font>
        <sz val="10"/>
        <color auto="1"/>
        <name val="Calibri"/>
        <scheme val="none"/>
      </font>
      <alignment vertical="center" readingOrder="0"/>
    </dxf>
  </rfmt>
  <rfmt sheetId="9" s="1" sqref="S345" start="0" length="0">
    <dxf>
      <font>
        <sz val="10"/>
        <color auto="1"/>
        <name val="Calibri"/>
        <scheme val="none"/>
      </font>
      <alignment vertical="center" readingOrder="0"/>
    </dxf>
  </rfmt>
  <rfmt sheetId="9" s="1" sqref="T345" start="0" length="0">
    <dxf>
      <font>
        <sz val="10"/>
        <color auto="1"/>
        <name val="Calibri"/>
        <scheme val="none"/>
      </font>
      <alignment vertical="center" readingOrder="0"/>
    </dxf>
  </rfmt>
  <rfmt sheetId="9" s="1" sqref="U345" start="0" length="0">
    <dxf>
      <font>
        <sz val="10"/>
        <color auto="1"/>
        <name val="Calibri"/>
        <scheme val="none"/>
      </font>
      <alignment vertical="center" readingOrder="0"/>
    </dxf>
  </rfmt>
  <rfmt sheetId="9" s="1" sqref="V345" start="0" length="0">
    <dxf>
      <font>
        <sz val="10"/>
        <color auto="1"/>
        <name val="Calibri"/>
        <scheme val="none"/>
      </font>
      <alignment vertical="center" readingOrder="0"/>
    </dxf>
  </rfmt>
  <rfmt sheetId="9" s="1" sqref="W345" start="0" length="0">
    <dxf>
      <font>
        <sz val="10"/>
        <color auto="1"/>
        <name val="Calibri"/>
        <scheme val="none"/>
      </font>
      <alignment vertical="center" readingOrder="0"/>
    </dxf>
  </rfmt>
  <rfmt sheetId="9" s="1" sqref="A353:XFD353" start="0" length="0">
    <dxf>
      <font>
        <sz val="10"/>
        <color auto="1"/>
        <name val="Calibri"/>
        <scheme val="none"/>
      </font>
      <alignment vertical="center" readingOrder="0"/>
    </dxf>
  </rfmt>
  <rcc rId="4717" sId="9" odxf="1" s="1" dxf="1">
    <nc r="A354">
      <v>402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46" start="0" length="0">
    <dxf>
      <font>
        <sz val="10"/>
        <color auto="1"/>
        <name val="Calibri"/>
        <scheme val="none"/>
      </font>
      <alignment vertical="center" readingOrder="0"/>
    </dxf>
  </rfmt>
  <rcc rId="4718" sId="9" odxf="1" s="1" dxf="1">
    <nc r="C354">
      <v>463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46" start="0" length="0">
    <dxf>
      <font>
        <sz val="10"/>
        <color auto="1"/>
        <name val="Calibri"/>
        <scheme val="none"/>
      </font>
      <alignment wrapText="1" readingOrder="0"/>
    </dxf>
  </rfmt>
  <rcc rId="4719" sId="9" odxf="1" s="1" dxf="1">
    <nc r="E354"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46" start="0" length="0">
    <dxf>
      <font>
        <sz val="10"/>
        <color indexed="8"/>
        <name val="Calibri"/>
        <scheme val="none"/>
      </font>
    </dxf>
  </rfmt>
  <rcc rId="4720" sId="9" odxf="1" dxf="1">
    <nc r="G354" t="inlineStr">
      <is>
        <t>Start_section</t>
      </is>
    </nc>
    <odxf>
      <font>
        <sz val="10"/>
        <color auto="1"/>
        <name val="Arial"/>
        <scheme val="none"/>
      </font>
    </odxf>
    <ndxf>
      <font>
        <sz val="10"/>
        <color indexed="8"/>
        <name val="Calibri"/>
        <scheme val="none"/>
      </font>
    </ndxf>
  </rcc>
  <rfmt sheetId="9" s="1" sqref="H346" start="0" length="0">
    <dxf>
      <font>
        <sz val="10"/>
        <color auto="1"/>
        <name val="Calibri"/>
        <scheme val="none"/>
      </font>
      <alignment vertical="center" readingOrder="0"/>
    </dxf>
  </rfmt>
  <rfmt sheetId="9" s="1" sqref="I346" start="0" length="0">
    <dxf>
      <font>
        <sz val="10"/>
        <color indexed="8"/>
        <name val="Calibri"/>
        <scheme val="none"/>
      </font>
    </dxf>
  </rfmt>
  <rfmt sheetId="9" s="1" sqref="J346" start="0" length="0">
    <dxf>
      <font>
        <sz val="10"/>
        <color auto="1"/>
        <name val="Calibri"/>
        <scheme val="none"/>
      </font>
      <alignment vertical="center" readingOrder="0"/>
    </dxf>
  </rfmt>
  <rfmt sheetId="9" s="1" sqref="K346" start="0" length="0">
    <dxf>
      <font>
        <sz val="10"/>
        <color auto="1"/>
        <name val="Calibri"/>
        <scheme val="none"/>
      </font>
      <alignment vertical="center" readingOrder="0"/>
    </dxf>
  </rfmt>
  <rfmt sheetId="9" s="1" sqref="L346" start="0" length="0">
    <dxf>
      <font>
        <sz val="10"/>
        <color auto="1"/>
        <name val="Calibri"/>
        <scheme val="none"/>
      </font>
      <alignment vertical="center" readingOrder="0"/>
    </dxf>
  </rfmt>
  <rfmt sheetId="9" s="1" sqref="M346" start="0" length="0">
    <dxf>
      <font>
        <sz val="10"/>
        <color auto="1"/>
        <name val="Calibri"/>
        <scheme val="none"/>
      </font>
      <alignment vertical="center" readingOrder="0"/>
    </dxf>
  </rfmt>
  <rfmt sheetId="9" s="1" sqref="N346" start="0" length="0">
    <dxf>
      <font>
        <sz val="10"/>
        <color auto="1"/>
        <name val="Calibri"/>
        <scheme val="none"/>
      </font>
      <alignment vertical="center" readingOrder="0"/>
    </dxf>
  </rfmt>
  <rfmt sheetId="9" s="1" sqref="O346" start="0" length="0">
    <dxf>
      <font>
        <sz val="10"/>
        <color auto="1"/>
        <name val="Calibri"/>
        <scheme val="none"/>
      </font>
      <alignment horizontal="center" vertical="center" readingOrder="0"/>
    </dxf>
  </rfmt>
  <rcc rId="4721" sId="9" odxf="1" s="1" dxf="1">
    <nc r="P35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6" start="0" length="0">
    <dxf>
      <font>
        <sz val="10"/>
        <color auto="1"/>
        <name val="Calibri"/>
        <scheme val="none"/>
      </font>
      <alignment vertical="center" readingOrder="0"/>
    </dxf>
  </rfmt>
  <rfmt sheetId="9" s="1" sqref="R346" start="0" length="0">
    <dxf>
      <font>
        <sz val="10"/>
        <color auto="1"/>
        <name val="Calibri"/>
        <scheme val="none"/>
      </font>
      <alignment vertical="center" readingOrder="0"/>
    </dxf>
  </rfmt>
  <rfmt sheetId="9" s="1" sqref="S346" start="0" length="0">
    <dxf>
      <font>
        <sz val="10"/>
        <color auto="1"/>
        <name val="Calibri"/>
        <scheme val="none"/>
      </font>
      <alignment vertical="center" readingOrder="0"/>
    </dxf>
  </rfmt>
  <rfmt sheetId="9" s="1" sqref="T346" start="0" length="0">
    <dxf>
      <font>
        <sz val="10"/>
        <color auto="1"/>
        <name val="Calibri"/>
        <scheme val="none"/>
      </font>
      <alignment vertical="center" readingOrder="0"/>
    </dxf>
  </rfmt>
  <rfmt sheetId="9" s="1" sqref="U346" start="0" length="0">
    <dxf>
      <font>
        <sz val="10"/>
        <color auto="1"/>
        <name val="Calibri"/>
        <scheme val="none"/>
      </font>
      <alignment vertical="center" readingOrder="0"/>
    </dxf>
  </rfmt>
  <rfmt sheetId="9" s="1" sqref="V346" start="0" length="0">
    <dxf>
      <font>
        <sz val="10"/>
        <color auto="1"/>
        <name val="Calibri"/>
        <scheme val="none"/>
      </font>
      <alignment vertical="center" readingOrder="0"/>
    </dxf>
  </rfmt>
  <rfmt sheetId="9" s="1" sqref="W346" start="0" length="0">
    <dxf>
      <font>
        <sz val="10"/>
        <color auto="1"/>
        <name val="Calibri"/>
        <scheme val="none"/>
      </font>
      <alignment vertical="center" readingOrder="0"/>
    </dxf>
  </rfmt>
  <rfmt sheetId="9" s="1" sqref="A354:XFD354" start="0" length="0">
    <dxf>
      <font>
        <sz val="10"/>
        <color auto="1"/>
        <name val="Calibri"/>
        <scheme val="none"/>
      </font>
      <alignment vertical="center" readingOrder="0"/>
    </dxf>
  </rfmt>
  <rcc rId="4722" sId="9" odxf="1" s="1" dxf="1">
    <nc r="A355">
      <v>403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23" sId="9" odxf="1" s="1" dxf="1">
    <nc r="B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4" sId="9" odxf="1" s="1" dxf="1">
    <nc r="C355">
      <v>286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5" sId="9" odxf="1" s="1" dxf="1">
    <nc r="D355" t="inlineStr">
      <is>
        <t>Investigations_Ordered_Required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26" sId="9" odxf="1" s="1" dxf="1">
    <nc r="E355" t="inlineStr">
      <is>
        <t>Other investigations required?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27" sId="9" odxf="1" s="1" dxf="1">
    <nc r="F35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8" sId="9" odxf="1" s="1" dxf="1">
    <nc r="G35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29" sId="9" odxf="1" s="1" dxf="1">
    <nc r="H35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7" start="0" length="0">
    <dxf>
      <font>
        <sz val="10"/>
        <color auto="1"/>
        <name val="Calibri"/>
        <scheme val="none"/>
      </font>
      <alignment vertical="center" readingOrder="0"/>
    </dxf>
  </rfmt>
  <rcc rId="4730" sId="9" odxf="1" s="1" dxf="1">
    <nc r="J3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31" sId="9" odxf="1" s="1" dxf="1">
    <nc r="K355"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47" start="0" length="0">
    <dxf>
      <font>
        <sz val="10"/>
        <color indexed="8"/>
        <name val="Calibri"/>
        <scheme val="none"/>
      </font>
    </dxf>
  </rfmt>
  <rfmt sheetId="9" s="1" sqref="M347" start="0" length="0">
    <dxf>
      <font>
        <sz val="10"/>
        <color indexed="8"/>
        <name val="Calibri"/>
        <scheme val="none"/>
      </font>
    </dxf>
  </rfmt>
  <rcc rId="4732" sId="9" odxf="1" s="1" dxf="1">
    <nc r="N355">
      <v>345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7" start="0" length="0">
    <dxf>
      <font>
        <sz val="10"/>
        <color auto="1"/>
        <name val="Calibri"/>
        <scheme val="none"/>
      </font>
      <alignment horizontal="center" vertical="center" readingOrder="0"/>
    </dxf>
  </rfmt>
  <rcc rId="4733" sId="9" odxf="1" s="1" dxf="1">
    <nc r="P35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7" start="0" length="0">
    <dxf>
      <font>
        <sz val="10"/>
        <color auto="1"/>
        <name val="Calibri"/>
        <scheme val="none"/>
      </font>
      <alignment vertical="center" readingOrder="0"/>
    </dxf>
  </rfmt>
  <rfmt sheetId="9" s="1" sqref="R347" start="0" length="0">
    <dxf>
      <font>
        <sz val="10"/>
        <color auto="1"/>
        <name val="Calibri"/>
        <scheme val="none"/>
      </font>
      <alignment vertical="center" readingOrder="0"/>
    </dxf>
  </rfmt>
  <rfmt sheetId="9" s="1" sqref="S347" start="0" length="0">
    <dxf>
      <font>
        <sz val="10"/>
        <color auto="1"/>
        <name val="Calibri"/>
        <scheme val="none"/>
      </font>
      <alignment vertical="center" readingOrder="0"/>
    </dxf>
  </rfmt>
  <rfmt sheetId="9" s="1" sqref="T347" start="0" length="0">
    <dxf>
      <font>
        <sz val="10"/>
        <color auto="1"/>
        <name val="Calibri"/>
        <scheme val="none"/>
      </font>
      <alignment vertical="center" readingOrder="0"/>
    </dxf>
  </rfmt>
  <rfmt sheetId="9" s="1" sqref="U347" start="0" length="0">
    <dxf>
      <font>
        <sz val="10"/>
        <color auto="1"/>
        <name val="Calibri"/>
        <scheme val="none"/>
      </font>
      <alignment vertical="center" readingOrder="0"/>
    </dxf>
  </rfmt>
  <rfmt sheetId="9" s="1" sqref="V347" start="0" length="0">
    <dxf>
      <font>
        <sz val="10"/>
        <color auto="1"/>
        <name val="Calibri"/>
        <scheme val="none"/>
      </font>
      <alignment vertical="center" readingOrder="0"/>
    </dxf>
  </rfmt>
  <rfmt sheetId="9" s="1" sqref="W347" start="0" length="0">
    <dxf>
      <font>
        <sz val="10"/>
        <color auto="1"/>
        <name val="Calibri"/>
        <scheme val="none"/>
      </font>
      <alignment vertical="center" readingOrder="0"/>
    </dxf>
  </rfmt>
  <rfmt sheetId="9" s="1" sqref="A355:XFD355" start="0" length="0">
    <dxf>
      <font>
        <sz val="10"/>
        <color auto="1"/>
        <name val="Calibri"/>
        <scheme val="none"/>
      </font>
      <alignment vertical="center" readingOrder="0"/>
    </dxf>
  </rfmt>
  <rcc rId="4734" sId="9" odxf="1" s="1" dxf="1">
    <nc r="A356">
      <v>404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35" sId="9" odxf="1" s="1" dxf="1">
    <nc r="B356" t="inlineStr">
      <is>
        <t>Blood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6" sId="9" odxf="1" s="1" dxf="1">
    <nc r="C356">
      <v>287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7" sId="9" odxf="1" s="1" dxf="1">
    <nc r="D356" t="inlineStr">
      <is>
        <t>Investigations_Lab_Results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38" sId="9" odxf="1" s="1" dxf="1">
    <nc r="E356" t="inlineStr">
      <is>
        <t>Lab results available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39" sId="9" odxf="1" s="1" dxf="1">
    <nc r="F35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0" sId="9" odxf="1" s="1" dxf="1">
    <nc r="G35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41" sId="9" odxf="1" s="1" dxf="1">
    <nc r="H35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48" start="0" length="0">
    <dxf>
      <font>
        <sz val="10"/>
        <color auto="1"/>
        <name val="Calibri"/>
        <scheme val="none"/>
      </font>
      <alignment vertical="center" readingOrder="0"/>
    </dxf>
  </rfmt>
  <rfmt sheetId="9" s="1" sqref="J348" start="0" length="0">
    <dxf>
      <font>
        <sz val="10"/>
        <color auto="1"/>
        <name val="Calibri"/>
        <scheme val="none"/>
      </font>
      <alignment vertical="center" readingOrder="0"/>
    </dxf>
  </rfmt>
  <rfmt sheetId="9" s="1" sqref="K348" start="0" length="0">
    <dxf>
      <font>
        <sz val="10"/>
        <color auto="1"/>
        <name val="Calibri"/>
        <scheme val="none"/>
      </font>
      <alignment vertical="center" readingOrder="0"/>
    </dxf>
  </rfmt>
  <rfmt sheetId="9" s="1" sqref="L348" start="0" length="0">
    <dxf>
      <font>
        <sz val="10"/>
        <color auto="1"/>
        <name val="Calibri"/>
        <scheme val="none"/>
      </font>
      <alignment vertical="center" readingOrder="0"/>
    </dxf>
  </rfmt>
  <rfmt sheetId="9" s="1" sqref="M348" start="0" length="0">
    <dxf>
      <font>
        <sz val="10"/>
        <color auto="1"/>
        <name val="Calibri"/>
        <scheme val="none"/>
      </font>
      <alignment vertical="center" readingOrder="0"/>
    </dxf>
  </rfmt>
  <rcc rId="4742" sId="9" odxf="1" s="1" dxf="1">
    <nc r="N356">
      <v>346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8" start="0" length="0">
    <dxf>
      <font>
        <sz val="10"/>
        <color indexed="8"/>
        <name val="Calibri"/>
        <scheme val="none"/>
      </font>
      <alignment horizontal="center" readingOrder="0"/>
    </dxf>
  </rfmt>
  <rcc rId="4743" sId="9" odxf="1" s="1" dxf="1">
    <nc r="P35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8" start="0" length="0">
    <dxf>
      <font>
        <sz val="10"/>
        <color auto="1"/>
        <name val="Calibri"/>
        <scheme val="none"/>
      </font>
      <alignment vertical="center" readingOrder="0"/>
    </dxf>
  </rfmt>
  <rfmt sheetId="9" s="1" sqref="R348" start="0" length="0">
    <dxf>
      <font>
        <sz val="10"/>
        <color auto="1"/>
        <name val="Calibri"/>
        <scheme val="none"/>
      </font>
      <alignment vertical="center" readingOrder="0"/>
    </dxf>
  </rfmt>
  <rfmt sheetId="9" s="1" sqref="S348" start="0" length="0">
    <dxf>
      <font>
        <sz val="10"/>
        <color auto="1"/>
        <name val="Calibri"/>
        <scheme val="none"/>
      </font>
      <alignment vertical="center" readingOrder="0"/>
    </dxf>
  </rfmt>
  <rfmt sheetId="9" s="1" sqref="T348" start="0" length="0">
    <dxf>
      <font>
        <sz val="10"/>
        <color auto="1"/>
        <name val="Calibri"/>
        <scheme val="none"/>
      </font>
      <alignment vertical="center" readingOrder="0"/>
    </dxf>
  </rfmt>
  <rfmt sheetId="9" s="1" sqref="U348" start="0" length="0">
    <dxf>
      <font>
        <sz val="10"/>
        <color auto="1"/>
        <name val="Calibri"/>
        <scheme val="none"/>
      </font>
      <alignment vertical="center" readingOrder="0"/>
    </dxf>
  </rfmt>
  <rfmt sheetId="9" s="1" sqref="V348" start="0" length="0">
    <dxf>
      <font>
        <sz val="10"/>
        <color auto="1"/>
        <name val="Calibri"/>
        <scheme val="none"/>
      </font>
      <alignment vertical="center" readingOrder="0"/>
    </dxf>
  </rfmt>
  <rfmt sheetId="9" s="1" sqref="W348" start="0" length="0">
    <dxf>
      <font>
        <sz val="10"/>
        <color auto="1"/>
        <name val="Calibri"/>
        <scheme val="none"/>
      </font>
      <alignment vertical="center" readingOrder="0"/>
    </dxf>
  </rfmt>
  <rfmt sheetId="9" s="1" sqref="A356:XFD356" start="0" length="0">
    <dxf>
      <font>
        <sz val="10"/>
        <color auto="1"/>
        <name val="Calibri"/>
        <scheme val="none"/>
      </font>
      <alignment vertical="center" readingOrder="0"/>
    </dxf>
  </rfmt>
  <rcc rId="4744" sId="9" odxf="1" s="1" dxf="1">
    <nc r="A357">
      <v>408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45" sId="9" odxf="1" s="1" dxf="1">
    <nc r="B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6" sId="9" odxf="1" s="1" dxf="1">
    <nc r="C357">
      <v>290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7" sId="9" odxf="1" s="1" dxf="1">
    <nc r="D357" t="inlineStr">
      <is>
        <t>Investigations_Lab_Results_Hb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48" sId="9" odxf="1" s="1" dxf="1">
    <nc r="E357" t="inlineStr">
      <is>
        <t>Hb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49" sId="9" odxf="1" s="1" dxf="1">
    <nc r="F35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0" sId="9" odxf="1" s="1" dxf="1">
    <nc r="G357"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49" start="0" length="0">
    <dxf>
      <font>
        <sz val="10"/>
        <color auto="1"/>
        <name val="Calibri"/>
        <scheme val="none"/>
      </font>
      <alignment vertical="center" readingOrder="0"/>
    </dxf>
  </rfmt>
  <rfmt sheetId="9" s="1" sqref="I349" start="0" length="0">
    <dxf>
      <font>
        <sz val="10"/>
        <color auto="1"/>
        <name val="Calibri"/>
        <scheme val="none"/>
      </font>
      <alignment vertical="center" readingOrder="0"/>
    </dxf>
  </rfmt>
  <rfmt sheetId="9" s="1" sqref="J349" start="0" length="0">
    <dxf>
      <font>
        <sz val="10"/>
        <color auto="1"/>
        <name val="Calibri"/>
        <scheme val="none"/>
      </font>
      <alignment vertical="center" readingOrder="0"/>
    </dxf>
  </rfmt>
  <rfmt sheetId="9" s="1" sqref="K349" start="0" length="0">
    <dxf>
      <font>
        <sz val="10"/>
        <color auto="1"/>
        <name val="Calibri"/>
        <scheme val="none"/>
      </font>
      <alignment vertical="center" readingOrder="0"/>
    </dxf>
  </rfmt>
  <rfmt sheetId="9" s="1" sqref="L349" start="0" length="0">
    <dxf>
      <font>
        <sz val="10"/>
        <color auto="1"/>
        <name val="Calibri"/>
        <scheme val="none"/>
      </font>
      <alignment vertical="center" readingOrder="0"/>
    </dxf>
  </rfmt>
  <rfmt sheetId="9" s="1" sqref="M349" start="0" length="0">
    <dxf>
      <font>
        <sz val="10"/>
        <color auto="1"/>
        <name val="Calibri"/>
        <scheme val="none"/>
      </font>
      <alignment vertical="center" readingOrder="0"/>
    </dxf>
  </rfmt>
  <rcc rId="4751" sId="9" odxf="1" s="1" dxf="1">
    <nc r="N357">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49" start="0" length="0">
    <dxf>
      <font>
        <sz val="10"/>
        <color auto="1"/>
        <name val="Calibri"/>
        <scheme val="none"/>
      </font>
      <alignment horizontal="center" vertical="center" readingOrder="0"/>
    </dxf>
  </rfmt>
  <rcc rId="4752" sId="9" odxf="1" s="1" dxf="1">
    <nc r="P35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49" start="0" length="0">
    <dxf>
      <font>
        <sz val="10"/>
        <color auto="1"/>
        <name val="Calibri"/>
        <scheme val="none"/>
      </font>
      <alignment vertical="center" readingOrder="0"/>
    </dxf>
  </rfmt>
  <rfmt sheetId="9" s="1" sqref="R349" start="0" length="0">
    <dxf>
      <font>
        <sz val="10"/>
        <color auto="1"/>
        <name val="Calibri"/>
        <scheme val="none"/>
      </font>
      <alignment vertical="center" readingOrder="0"/>
    </dxf>
  </rfmt>
  <rfmt sheetId="9" s="1" sqref="S349" start="0" length="0">
    <dxf>
      <font>
        <sz val="10"/>
        <color auto="1"/>
        <name val="Calibri"/>
        <scheme val="none"/>
      </font>
      <alignment vertical="center" readingOrder="0"/>
    </dxf>
  </rfmt>
  <rfmt sheetId="9" s="1" sqref="T349" start="0" length="0">
    <dxf>
      <font>
        <sz val="10"/>
        <color auto="1"/>
        <name val="Calibri"/>
        <scheme val="none"/>
      </font>
      <alignment vertical="center" readingOrder="0"/>
    </dxf>
  </rfmt>
  <rfmt sheetId="9" s="1" sqref="U349" start="0" length="0">
    <dxf>
      <font>
        <sz val="10"/>
        <color auto="1"/>
        <name val="Calibri"/>
        <scheme val="none"/>
      </font>
      <alignment vertical="center" readingOrder="0"/>
    </dxf>
  </rfmt>
  <rfmt sheetId="9" s="1" sqref="V349" start="0" length="0">
    <dxf>
      <font>
        <sz val="10"/>
        <color auto="1"/>
        <name val="Calibri"/>
        <scheme val="none"/>
      </font>
      <alignment vertical="center" readingOrder="0"/>
    </dxf>
  </rfmt>
  <rfmt sheetId="9" s="1" sqref="W349" start="0" length="0">
    <dxf>
      <font>
        <sz val="10"/>
        <color auto="1"/>
        <name val="Calibri"/>
        <scheme val="none"/>
      </font>
      <alignment vertical="center" readingOrder="0"/>
    </dxf>
  </rfmt>
  <rfmt sheetId="9" s="1" sqref="A357:XFD357" start="0" length="0">
    <dxf>
      <font>
        <sz val="10"/>
        <color auto="1"/>
        <name val="Calibri"/>
        <scheme val="none"/>
      </font>
      <alignment vertical="center" readingOrder="0"/>
    </dxf>
  </rfmt>
  <rcc rId="4753" sId="9" odxf="1" s="1" dxf="1">
    <nc r="A358">
      <v>409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54" sId="9" odxf="1" s="1" dxf="1">
    <nc r="B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5" sId="9" odxf="1" s="1" dxf="1">
    <nc r="C358">
      <v>291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6" sId="9" odxf="1" s="1" dxf="1">
    <nc r="D358" t="inlineStr">
      <is>
        <t>Investigations_Lab_Results_Plt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57" sId="9" odxf="1" s="1" dxf="1">
    <nc r="E358" t="inlineStr">
      <is>
        <t>Platelets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58" sId="9" odxf="1" s="1" dxf="1">
    <nc r="F358"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59" sId="9" odxf="1" s="1" dxf="1">
    <nc r="G358"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0" start="0" length="0">
    <dxf>
      <font>
        <sz val="10"/>
        <color auto="1"/>
        <name val="Calibri"/>
        <scheme val="none"/>
      </font>
      <alignment vertical="center" readingOrder="0"/>
    </dxf>
  </rfmt>
  <rfmt sheetId="9" s="1" sqref="I350" start="0" length="0">
    <dxf>
      <font>
        <sz val="10"/>
        <color auto="1"/>
        <name val="Calibri"/>
        <scheme val="none"/>
      </font>
      <alignment vertical="center" readingOrder="0"/>
    </dxf>
  </rfmt>
  <rfmt sheetId="9" s="1" sqref="J350" start="0" length="0">
    <dxf>
      <font>
        <sz val="10"/>
        <color auto="1"/>
        <name val="Calibri"/>
        <scheme val="none"/>
      </font>
      <alignment vertical="center" readingOrder="0"/>
    </dxf>
  </rfmt>
  <rfmt sheetId="9" s="1" sqref="K350" start="0" length="0">
    <dxf>
      <font>
        <sz val="10"/>
        <color auto="1"/>
        <name val="Calibri"/>
        <scheme val="none"/>
      </font>
      <alignment vertical="center" readingOrder="0"/>
    </dxf>
  </rfmt>
  <rfmt sheetId="9" s="1" sqref="L350" start="0" length="0">
    <dxf>
      <font>
        <sz val="10"/>
        <color auto="1"/>
        <name val="Calibri"/>
        <scheme val="none"/>
      </font>
      <alignment vertical="center" readingOrder="0"/>
    </dxf>
  </rfmt>
  <rfmt sheetId="9" s="1" sqref="M350" start="0" length="0">
    <dxf>
      <font>
        <sz val="10"/>
        <color auto="1"/>
        <name val="Calibri"/>
        <scheme val="none"/>
      </font>
      <alignment vertical="center" readingOrder="0"/>
    </dxf>
  </rfmt>
  <rcc rId="4760" sId="9" odxf="1" s="1" dxf="1">
    <nc r="N358">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0" start="0" length="0">
    <dxf>
      <font>
        <sz val="10"/>
        <color auto="1"/>
        <name val="Calibri"/>
        <scheme val="none"/>
      </font>
      <alignment horizontal="center" vertical="center" readingOrder="0"/>
    </dxf>
  </rfmt>
  <rcc rId="4761" sId="9" odxf="1" s="1" dxf="1">
    <nc r="P35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0" start="0" length="0">
    <dxf>
      <font>
        <sz val="10"/>
        <color auto="1"/>
        <name val="Calibri"/>
        <scheme val="none"/>
      </font>
      <alignment vertical="center" readingOrder="0"/>
    </dxf>
  </rfmt>
  <rfmt sheetId="9" s="1" sqref="R350" start="0" length="0">
    <dxf>
      <font>
        <sz val="10"/>
        <color auto="1"/>
        <name val="Calibri"/>
        <scheme val="none"/>
      </font>
      <alignment vertical="center" readingOrder="0"/>
    </dxf>
  </rfmt>
  <rfmt sheetId="9" s="1" sqref="S350" start="0" length="0">
    <dxf>
      <font>
        <sz val="10"/>
        <color auto="1"/>
        <name val="Calibri"/>
        <scheme val="none"/>
      </font>
      <alignment vertical="center" readingOrder="0"/>
    </dxf>
  </rfmt>
  <rfmt sheetId="9" s="1" sqref="T350" start="0" length="0">
    <dxf>
      <font>
        <sz val="10"/>
        <color auto="1"/>
        <name val="Calibri"/>
        <scheme val="none"/>
      </font>
      <alignment vertical="center" readingOrder="0"/>
    </dxf>
  </rfmt>
  <rfmt sheetId="9" s="1" sqref="U350" start="0" length="0">
    <dxf>
      <font>
        <sz val="10"/>
        <color auto="1"/>
        <name val="Calibri"/>
        <scheme val="none"/>
      </font>
      <alignment vertical="center" readingOrder="0"/>
    </dxf>
  </rfmt>
  <rfmt sheetId="9" s="1" sqref="V350" start="0" length="0">
    <dxf>
      <font>
        <sz val="10"/>
        <color auto="1"/>
        <name val="Calibri"/>
        <scheme val="none"/>
      </font>
      <alignment vertical="center" readingOrder="0"/>
    </dxf>
  </rfmt>
  <rfmt sheetId="9" s="1" sqref="W350" start="0" length="0">
    <dxf>
      <font>
        <sz val="10"/>
        <color auto="1"/>
        <name val="Calibri"/>
        <scheme val="none"/>
      </font>
      <alignment vertical="center" readingOrder="0"/>
    </dxf>
  </rfmt>
  <rfmt sheetId="9" s="1" sqref="A358:XFD358" start="0" length="0">
    <dxf>
      <font>
        <sz val="10"/>
        <color auto="1"/>
        <name val="Calibri"/>
        <scheme val="none"/>
      </font>
      <alignment vertical="center" readingOrder="0"/>
    </dxf>
  </rfmt>
  <rcc rId="4762" sId="9" odxf="1" s="1" dxf="1">
    <nc r="A359">
      <v>410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63" sId="9" odxf="1" s="1" dxf="1">
    <nc r="B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4" sId="9" odxf="1" s="1" dxf="1">
    <nc r="C359">
      <v>292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5" sId="9" odxf="1" s="1" dxf="1">
    <nc r="D359" t="inlineStr">
      <is>
        <t>Investigations_Lab_Results_INR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66" sId="9" odxf="1" s="1" dxf="1">
    <nc r="E359" t="inlineStr">
      <is>
        <t>INR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67" sId="9" odxf="1" s="1" dxf="1">
    <nc r="F359"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68" sId="9" odxf="1" s="1" dxf="1">
    <nc r="G359"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1" start="0" length="0">
    <dxf>
      <font>
        <sz val="10"/>
        <color auto="1"/>
        <name val="Calibri"/>
        <scheme val="none"/>
      </font>
      <alignment vertical="center" readingOrder="0"/>
    </dxf>
  </rfmt>
  <rfmt sheetId="9" s="1" sqref="I351" start="0" length="0">
    <dxf>
      <font>
        <sz val="10"/>
        <color auto="1"/>
        <name val="Calibri"/>
        <scheme val="none"/>
      </font>
      <alignment vertical="center" readingOrder="0"/>
    </dxf>
  </rfmt>
  <rfmt sheetId="9" s="1" sqref="J351" start="0" length="0">
    <dxf>
      <font>
        <sz val="10"/>
        <color auto="1"/>
        <name val="Calibri"/>
        <scheme val="none"/>
      </font>
      <alignment vertical="center" readingOrder="0"/>
    </dxf>
  </rfmt>
  <rfmt sheetId="9" s="1" sqref="K351" start="0" length="0">
    <dxf>
      <font>
        <sz val="10"/>
        <color auto="1"/>
        <name val="Calibri"/>
        <scheme val="none"/>
      </font>
      <alignment vertical="center" readingOrder="0"/>
    </dxf>
  </rfmt>
  <rfmt sheetId="9" s="1" sqref="L351" start="0" length="0">
    <dxf>
      <font>
        <sz val="10"/>
        <color auto="1"/>
        <name val="Calibri"/>
        <scheme val="none"/>
      </font>
      <alignment vertical="center" readingOrder="0"/>
    </dxf>
  </rfmt>
  <rfmt sheetId="9" s="1" sqref="M351" start="0" length="0">
    <dxf>
      <font>
        <sz val="10"/>
        <color auto="1"/>
        <name val="Calibri"/>
        <scheme val="none"/>
      </font>
      <alignment vertical="center" readingOrder="0"/>
    </dxf>
  </rfmt>
  <rcc rId="4769" sId="9" odxf="1" s="1" dxf="1">
    <nc r="N359">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1" start="0" length="0">
    <dxf>
      <font>
        <sz val="10"/>
        <color auto="1"/>
        <name val="Calibri"/>
        <scheme val="none"/>
      </font>
      <alignment horizontal="center" vertical="center" readingOrder="0"/>
    </dxf>
  </rfmt>
  <rcc rId="4770" sId="9" odxf="1" s="1" dxf="1">
    <nc r="P3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1" start="0" length="0">
    <dxf>
      <font>
        <sz val="10"/>
        <color auto="1"/>
        <name val="Calibri"/>
        <scheme val="none"/>
      </font>
      <alignment vertical="center" readingOrder="0"/>
    </dxf>
  </rfmt>
  <rfmt sheetId="9" s="1" sqref="R351" start="0" length="0">
    <dxf>
      <font>
        <sz val="10"/>
        <color auto="1"/>
        <name val="Calibri"/>
        <scheme val="none"/>
      </font>
      <alignment vertical="center" readingOrder="0"/>
    </dxf>
  </rfmt>
  <rfmt sheetId="9" s="1" sqref="S351" start="0" length="0">
    <dxf>
      <font>
        <sz val="10"/>
        <color auto="1"/>
        <name val="Calibri"/>
        <scheme val="none"/>
      </font>
      <alignment vertical="center" readingOrder="0"/>
    </dxf>
  </rfmt>
  <rfmt sheetId="9" s="1" sqref="T351" start="0" length="0">
    <dxf>
      <font>
        <sz val="10"/>
        <color auto="1"/>
        <name val="Calibri"/>
        <scheme val="none"/>
      </font>
      <alignment vertical="center" readingOrder="0"/>
    </dxf>
  </rfmt>
  <rfmt sheetId="9" s="1" sqref="U351" start="0" length="0">
    <dxf>
      <font>
        <sz val="10"/>
        <color auto="1"/>
        <name val="Calibri"/>
        <scheme val="none"/>
      </font>
      <alignment vertical="center" readingOrder="0"/>
    </dxf>
  </rfmt>
  <rfmt sheetId="9" s="1" sqref="V351" start="0" length="0">
    <dxf>
      <font>
        <sz val="10"/>
        <color auto="1"/>
        <name val="Calibri"/>
        <scheme val="none"/>
      </font>
      <alignment vertical="center" readingOrder="0"/>
    </dxf>
  </rfmt>
  <rfmt sheetId="9" s="1" sqref="W351" start="0" length="0">
    <dxf>
      <font>
        <sz val="10"/>
        <color auto="1"/>
        <name val="Calibri"/>
        <scheme val="none"/>
      </font>
      <alignment vertical="center" readingOrder="0"/>
    </dxf>
  </rfmt>
  <rfmt sheetId="9" s="1" sqref="A359:XFD359" start="0" length="0">
    <dxf>
      <font>
        <sz val="10"/>
        <color auto="1"/>
        <name val="Calibri"/>
        <scheme val="none"/>
      </font>
      <alignment vertical="center" readingOrder="0"/>
    </dxf>
  </rfmt>
  <rcc rId="4771" sId="9" odxf="1" s="1" dxf="1">
    <nc r="A360">
      <v>411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72" sId="9" odxf="1" s="1" dxf="1">
    <nc r="B360" t="inlineStr">
      <is>
        <t>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3" sId="9" odxf="1" s="1" dxf="1">
    <nc r="C360">
      <v>293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4" sId="9" odxf="1" s="1" dxf="1">
    <nc r="D360" t="inlineStr">
      <is>
        <t>Investigations_Lab_Results_PT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75" sId="9" odxf="1" s="1" dxf="1">
    <nc r="E360" t="inlineStr">
      <is>
        <t>Prothrombin time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76" sId="9" odxf="1" s="1" dxf="1">
    <nc r="F360"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77" sId="9" odxf="1" s="1" dxf="1">
    <nc r="G360"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2" start="0" length="0">
    <dxf>
      <font>
        <sz val="10"/>
        <color auto="1"/>
        <name val="Calibri"/>
        <scheme val="none"/>
      </font>
      <alignment vertical="center" readingOrder="0"/>
    </dxf>
  </rfmt>
  <rfmt sheetId="9" s="1" sqref="I352" start="0" length="0">
    <dxf>
      <font>
        <sz val="10"/>
        <color auto="1"/>
        <name val="Calibri"/>
        <scheme val="none"/>
      </font>
      <alignment vertical="center" readingOrder="0"/>
    </dxf>
  </rfmt>
  <rfmt sheetId="9" s="1" sqref="J352" start="0" length="0">
    <dxf>
      <font>
        <sz val="10"/>
        <color auto="1"/>
        <name val="Calibri"/>
        <scheme val="none"/>
      </font>
      <alignment vertical="center" readingOrder="0"/>
    </dxf>
  </rfmt>
  <rfmt sheetId="9" s="1" sqref="K352" start="0" length="0">
    <dxf>
      <font>
        <sz val="10"/>
        <color auto="1"/>
        <name val="Calibri"/>
        <scheme val="none"/>
      </font>
      <alignment vertical="center" readingOrder="0"/>
    </dxf>
  </rfmt>
  <rfmt sheetId="9" s="1" sqref="L352" start="0" length="0">
    <dxf>
      <font>
        <sz val="10"/>
        <color auto="1"/>
        <name val="Calibri"/>
        <scheme val="none"/>
      </font>
      <alignment vertical="center" readingOrder="0"/>
    </dxf>
  </rfmt>
  <rfmt sheetId="9" s="1" sqref="M352" start="0" length="0">
    <dxf>
      <font>
        <sz val="10"/>
        <color auto="1"/>
        <name val="Calibri"/>
        <scheme val="none"/>
      </font>
      <alignment vertical="center" readingOrder="0"/>
    </dxf>
  </rfmt>
  <rcc rId="4778" sId="9" odxf="1" s="1" dxf="1">
    <nc r="N360">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2" start="0" length="0">
    <dxf>
      <font>
        <sz val="10"/>
        <color auto="1"/>
        <name val="Calibri"/>
        <scheme val="none"/>
      </font>
      <alignment horizontal="center" vertical="center" readingOrder="0"/>
    </dxf>
  </rfmt>
  <rcc rId="4779" sId="9" odxf="1" s="1" dxf="1">
    <nc r="P3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2" start="0" length="0">
    <dxf>
      <font>
        <sz val="10"/>
        <color auto="1"/>
        <name val="Calibri"/>
        <scheme val="none"/>
      </font>
      <alignment vertical="center" readingOrder="0"/>
    </dxf>
  </rfmt>
  <rfmt sheetId="9" s="1" sqref="R352" start="0" length="0">
    <dxf>
      <font>
        <sz val="10"/>
        <color auto="1"/>
        <name val="Calibri"/>
        <scheme val="none"/>
      </font>
      <alignment vertical="center" readingOrder="0"/>
    </dxf>
  </rfmt>
  <rfmt sheetId="9" s="1" sqref="S352" start="0" length="0">
    <dxf>
      <font>
        <sz val="10"/>
        <color auto="1"/>
        <name val="Calibri"/>
        <scheme val="none"/>
      </font>
      <alignment vertical="center" readingOrder="0"/>
    </dxf>
  </rfmt>
  <rfmt sheetId="9" s="1" sqref="T352" start="0" length="0">
    <dxf>
      <font>
        <sz val="10"/>
        <color auto="1"/>
        <name val="Calibri"/>
        <scheme val="none"/>
      </font>
      <alignment vertical="center" readingOrder="0"/>
    </dxf>
  </rfmt>
  <rfmt sheetId="9" s="1" sqref="U352" start="0" length="0">
    <dxf>
      <font>
        <sz val="10"/>
        <color auto="1"/>
        <name val="Calibri"/>
        <scheme val="none"/>
      </font>
      <alignment vertical="center" readingOrder="0"/>
    </dxf>
  </rfmt>
  <rfmt sheetId="9" s="1" sqref="V352" start="0" length="0">
    <dxf>
      <font>
        <sz val="10"/>
        <color auto="1"/>
        <name val="Calibri"/>
        <scheme val="none"/>
      </font>
      <alignment vertical="center" readingOrder="0"/>
    </dxf>
  </rfmt>
  <rfmt sheetId="9" s="1" sqref="W352" start="0" length="0">
    <dxf>
      <font>
        <sz val="10"/>
        <color auto="1"/>
        <name val="Calibri"/>
        <scheme val="none"/>
      </font>
      <alignment vertical="center" readingOrder="0"/>
    </dxf>
  </rfmt>
  <rfmt sheetId="9" s="1" sqref="A360:XFD360" start="0" length="0">
    <dxf>
      <font>
        <sz val="10"/>
        <color auto="1"/>
        <name val="Calibri"/>
        <scheme val="none"/>
      </font>
      <alignment vertical="center" readingOrder="0"/>
    </dxf>
  </rfmt>
  <rcc rId="4780" sId="9" odxf="1" s="1" dxf="1">
    <nc r="A361">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81" sId="9" odxf="1" s="1" dxf="1">
    <nc r="B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2" sId="9" odxf="1" s="1" dxf="1">
    <nc r="C361">
      <v>294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3" sId="9" odxf="1" s="1" dxf="1">
    <nc r="D361" t="inlineStr">
      <is>
        <t>Investigations_Lab_Results_aPTT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84" sId="9" odxf="1" s="1" dxf="1">
    <nc r="E361" t="inlineStr">
      <is>
        <t>aPTT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85" sId="9" odxf="1" s="1" dxf="1">
    <nc r="F361"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86" sId="9" odxf="1" s="1" dxf="1">
    <nc r="G361"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3" start="0" length="0">
    <dxf>
      <font>
        <sz val="10"/>
        <color auto="1"/>
        <name val="Calibri"/>
        <scheme val="none"/>
      </font>
      <alignment vertical="center" readingOrder="0"/>
    </dxf>
  </rfmt>
  <rfmt sheetId="9" s="1" sqref="I353" start="0" length="0">
    <dxf>
      <font>
        <sz val="10"/>
        <color auto="1"/>
        <name val="Calibri"/>
        <scheme val="none"/>
      </font>
      <alignment vertical="center" readingOrder="0"/>
    </dxf>
  </rfmt>
  <rfmt sheetId="9" s="1" sqref="J353" start="0" length="0">
    <dxf>
      <font>
        <sz val="10"/>
        <color auto="1"/>
        <name val="Calibri"/>
        <scheme val="none"/>
      </font>
      <alignment vertical="center" readingOrder="0"/>
    </dxf>
  </rfmt>
  <rfmt sheetId="9" s="1" sqref="K353" start="0" length="0">
    <dxf>
      <font>
        <sz val="10"/>
        <color auto="1"/>
        <name val="Calibri"/>
        <scheme val="none"/>
      </font>
      <alignment vertical="center" readingOrder="0"/>
    </dxf>
  </rfmt>
  <rfmt sheetId="9" s="1" sqref="L353" start="0" length="0">
    <dxf>
      <font>
        <sz val="10"/>
        <color auto="1"/>
        <name val="Calibri"/>
        <scheme val="none"/>
      </font>
      <alignment vertical="center" readingOrder="0"/>
    </dxf>
  </rfmt>
  <rfmt sheetId="9" s="1" sqref="M353" start="0" length="0">
    <dxf>
      <font>
        <sz val="10"/>
        <color auto="1"/>
        <name val="Calibri"/>
        <scheme val="none"/>
      </font>
      <alignment vertical="center" readingOrder="0"/>
    </dxf>
  </rfmt>
  <rcc rId="4787" sId="9" odxf="1" s="1" dxf="1">
    <nc r="N361">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3" start="0" length="0">
    <dxf>
      <font>
        <sz val="10"/>
        <color indexed="8"/>
        <name val="Calibri"/>
        <scheme val="none"/>
      </font>
      <alignment horizontal="center" readingOrder="0"/>
    </dxf>
  </rfmt>
  <rcc rId="4788" sId="9" odxf="1" s="1" dxf="1">
    <nc r="P3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3" start="0" length="0">
    <dxf>
      <font>
        <sz val="10"/>
        <color auto="1"/>
        <name val="Calibri"/>
        <scheme val="none"/>
      </font>
      <alignment vertical="center" readingOrder="0"/>
    </dxf>
  </rfmt>
  <rfmt sheetId="9" s="1" sqref="R353" start="0" length="0">
    <dxf>
      <font>
        <sz val="10"/>
        <color auto="1"/>
        <name val="Calibri"/>
        <scheme val="none"/>
      </font>
      <alignment vertical="center" readingOrder="0"/>
    </dxf>
  </rfmt>
  <rfmt sheetId="9" s="1" sqref="S353" start="0" length="0">
    <dxf>
      <font>
        <sz val="10"/>
        <color auto="1"/>
        <name val="Calibri"/>
        <scheme val="none"/>
      </font>
      <alignment vertical="center" readingOrder="0"/>
    </dxf>
  </rfmt>
  <rfmt sheetId="9" s="1" sqref="T353" start="0" length="0">
    <dxf>
      <font>
        <sz val="10"/>
        <color auto="1"/>
        <name val="Calibri"/>
        <scheme val="none"/>
      </font>
      <alignment vertical="center" readingOrder="0"/>
    </dxf>
  </rfmt>
  <rfmt sheetId="9" s="1" sqref="U353" start="0" length="0">
    <dxf>
      <font>
        <sz val="10"/>
        <color auto="1"/>
        <name val="Calibri"/>
        <scheme val="none"/>
      </font>
      <alignment vertical="center" readingOrder="0"/>
    </dxf>
  </rfmt>
  <rfmt sheetId="9" s="1" sqref="V353" start="0" length="0">
    <dxf>
      <font>
        <sz val="10"/>
        <color auto="1"/>
        <name val="Calibri"/>
        <scheme val="none"/>
      </font>
      <alignment vertical="center" readingOrder="0"/>
    </dxf>
  </rfmt>
  <rfmt sheetId="9" s="1" sqref="W353" start="0" length="0">
    <dxf>
      <font>
        <sz val="10"/>
        <color auto="1"/>
        <name val="Calibri"/>
        <scheme val="none"/>
      </font>
      <alignment vertical="center" readingOrder="0"/>
    </dxf>
  </rfmt>
  <rfmt sheetId="9" s="1" sqref="A361:XFD361" start="0" length="0">
    <dxf>
      <font>
        <sz val="10"/>
        <color auto="1"/>
        <name val="Calibri"/>
        <scheme val="none"/>
      </font>
      <alignment vertical="center" readingOrder="0"/>
    </dxf>
  </rfmt>
  <rcc rId="4789" sId="9" odxf="1" s="1" dxf="1">
    <nc r="A362">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0" sId="9" odxf="1" s="1" dxf="1">
    <nc r="B362" t="inlineStr">
      <is>
        <t>Na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1" sId="9" odxf="1" s="1" dxf="1">
    <nc r="C362">
      <v>295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2" sId="9" odxf="1" s="1" dxf="1">
    <nc r="D362" t="inlineStr">
      <is>
        <t>Investigations_Lab_Results_Sodium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793" sId="9" odxf="1" s="1" dxf="1">
    <nc r="E362" t="inlineStr">
      <is>
        <t>Sodium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794" sId="9" odxf="1" s="1" dxf="1">
    <nc r="F36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795" sId="9" odxf="1" s="1" dxf="1">
    <nc r="G362"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4" start="0" length="0">
    <dxf>
      <font>
        <sz val="10"/>
        <color auto="1"/>
        <name val="Calibri"/>
        <scheme val="none"/>
      </font>
      <alignment vertical="center" readingOrder="0"/>
    </dxf>
  </rfmt>
  <rfmt sheetId="9" s="1" sqref="I354" start="0" length="0">
    <dxf>
      <font>
        <sz val="10"/>
        <color auto="1"/>
        <name val="Calibri"/>
        <scheme val="none"/>
      </font>
      <alignment vertical="center" readingOrder="0"/>
    </dxf>
  </rfmt>
  <rfmt sheetId="9" s="1" sqref="J354" start="0" length="0">
    <dxf>
      <font>
        <sz val="10"/>
        <color auto="1"/>
        <name val="Calibri"/>
        <scheme val="none"/>
      </font>
      <alignment vertical="center" readingOrder="0"/>
    </dxf>
  </rfmt>
  <rfmt sheetId="9" s="1" sqref="K354" start="0" length="0">
    <dxf>
      <font>
        <sz val="10"/>
        <color auto="1"/>
        <name val="Calibri"/>
        <scheme val="none"/>
      </font>
      <alignment vertical="center" readingOrder="0"/>
    </dxf>
  </rfmt>
  <rfmt sheetId="9" s="1" sqref="L354" start="0" length="0">
    <dxf>
      <font>
        <sz val="10"/>
        <color auto="1"/>
        <name val="Calibri"/>
        <scheme val="none"/>
      </font>
      <alignment vertical="center" readingOrder="0"/>
    </dxf>
  </rfmt>
  <rfmt sheetId="9" s="1" sqref="M354" start="0" length="0">
    <dxf>
      <font>
        <sz val="10"/>
        <color auto="1"/>
        <name val="Calibri"/>
        <scheme val="none"/>
      </font>
      <alignment vertical="center" readingOrder="0"/>
    </dxf>
  </rfmt>
  <rcc rId="4796" sId="9" odxf="1" s="1" dxf="1">
    <nc r="N362">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4" start="0" length="0">
    <dxf>
      <font>
        <sz val="10"/>
        <color auto="1"/>
        <name val="Calibri"/>
        <scheme val="none"/>
      </font>
      <alignment horizontal="center" vertical="center" readingOrder="0"/>
    </dxf>
  </rfmt>
  <rcc rId="4797" sId="9" odxf="1" s="1" dxf="1">
    <nc r="P36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4" start="0" length="0">
    <dxf>
      <font>
        <sz val="10"/>
        <color auto="1"/>
        <name val="Calibri"/>
        <scheme val="none"/>
      </font>
      <alignment vertical="center" readingOrder="0"/>
    </dxf>
  </rfmt>
  <rfmt sheetId="9" s="1" sqref="R354" start="0" length="0">
    <dxf>
      <font>
        <sz val="10"/>
        <color auto="1"/>
        <name val="Calibri"/>
        <scheme val="none"/>
      </font>
      <alignment vertical="center" readingOrder="0"/>
    </dxf>
  </rfmt>
  <rfmt sheetId="9" s="1" sqref="S354" start="0" length="0">
    <dxf>
      <font>
        <sz val="10"/>
        <color auto="1"/>
        <name val="Calibri"/>
        <scheme val="none"/>
      </font>
      <alignment vertical="center" readingOrder="0"/>
    </dxf>
  </rfmt>
  <rfmt sheetId="9" s="1" sqref="T354" start="0" length="0">
    <dxf>
      <font>
        <sz val="10"/>
        <color auto="1"/>
        <name val="Calibri"/>
        <scheme val="none"/>
      </font>
      <alignment vertical="center" readingOrder="0"/>
    </dxf>
  </rfmt>
  <rfmt sheetId="9" s="1" sqref="U354" start="0" length="0">
    <dxf>
      <font>
        <sz val="10"/>
        <color auto="1"/>
        <name val="Calibri"/>
        <scheme val="none"/>
      </font>
      <alignment vertical="center" readingOrder="0"/>
    </dxf>
  </rfmt>
  <rfmt sheetId="9" s="1" sqref="V354" start="0" length="0">
    <dxf>
      <font>
        <sz val="10"/>
        <color auto="1"/>
        <name val="Calibri"/>
        <scheme val="none"/>
      </font>
      <alignment vertical="center" readingOrder="0"/>
    </dxf>
  </rfmt>
  <rfmt sheetId="9" s="1" sqref="W354" start="0" length="0">
    <dxf>
      <font>
        <sz val="10"/>
        <color auto="1"/>
        <name val="Calibri"/>
        <scheme val="none"/>
      </font>
      <alignment vertical="center" readingOrder="0"/>
    </dxf>
  </rfmt>
  <rfmt sheetId="9" s="1" sqref="A362:XFD362" start="0" length="0">
    <dxf>
      <font>
        <sz val="10"/>
        <color auto="1"/>
        <name val="Calibri"/>
        <scheme val="none"/>
      </font>
      <alignment vertical="center" readingOrder="0"/>
    </dxf>
  </rfmt>
  <rcc rId="4798" sId="9" odxf="1" s="1" dxf="1">
    <nc r="A363">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799" sId="9" odxf="1" s="1" dxf="1">
    <nc r="B363" t="inlineStr">
      <is>
        <t>K</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0" sId="9" odxf="1" s="1" dxf="1">
    <nc r="C363">
      <v>296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1" sId="9" odxf="1" s="1" dxf="1">
    <nc r="D363" t="inlineStr">
      <is>
        <t>Investigations_Lab_Results_Potassium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2" sId="9" odxf="1" s="1" dxf="1">
    <nc r="E363" t="inlineStr">
      <is>
        <t>Potassium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03" sId="9" odxf="1" s="1" dxf="1">
    <nc r="F363"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04" sId="9" odxf="1" s="1" dxf="1">
    <nc r="G363"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5" start="0" length="0">
    <dxf>
      <font>
        <sz val="10"/>
        <color auto="1"/>
        <name val="Calibri"/>
        <scheme val="none"/>
      </font>
      <alignment vertical="center" readingOrder="0"/>
    </dxf>
  </rfmt>
  <rfmt sheetId="9" s="1" sqref="I355" start="0" length="0">
    <dxf>
      <font>
        <sz val="10"/>
        <color auto="1"/>
        <name val="Calibri"/>
        <scheme val="none"/>
      </font>
      <alignment vertical="center" readingOrder="0"/>
    </dxf>
  </rfmt>
  <rfmt sheetId="9" s="1" sqref="J355" start="0" length="0">
    <dxf>
      <font>
        <sz val="10"/>
        <color auto="1"/>
        <name val="Calibri"/>
        <scheme val="none"/>
      </font>
      <alignment vertical="center" readingOrder="0"/>
    </dxf>
  </rfmt>
  <rfmt sheetId="9" s="1" sqref="K355" start="0" length="0">
    <dxf>
      <font>
        <sz val="10"/>
        <color auto="1"/>
        <name val="Calibri"/>
        <scheme val="none"/>
      </font>
      <alignment vertical="center" readingOrder="0"/>
    </dxf>
  </rfmt>
  <rfmt sheetId="9" s="1" sqref="L355" start="0" length="0">
    <dxf>
      <font>
        <sz val="10"/>
        <color auto="1"/>
        <name val="Calibri"/>
        <scheme val="none"/>
      </font>
      <alignment vertical="center" readingOrder="0"/>
    </dxf>
  </rfmt>
  <rfmt sheetId="9" s="1" sqref="M355" start="0" length="0">
    <dxf>
      <font>
        <sz val="10"/>
        <color auto="1"/>
        <name val="Calibri"/>
        <scheme val="none"/>
      </font>
      <alignment vertical="center" readingOrder="0"/>
    </dxf>
  </rfmt>
  <rcc rId="4805" sId="9" odxf="1" s="1" dxf="1">
    <nc r="N363">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5" start="0" length="0">
    <dxf>
      <font>
        <sz val="10"/>
        <color auto="1"/>
        <name val="Calibri"/>
        <scheme val="none"/>
      </font>
      <alignment horizontal="center" vertical="center" readingOrder="0"/>
    </dxf>
  </rfmt>
  <rcc rId="4806" sId="9" odxf="1" s="1" dxf="1">
    <nc r="P36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5" start="0" length="0">
    <dxf>
      <font>
        <sz val="10"/>
        <color auto="1"/>
        <name val="Calibri"/>
        <scheme val="none"/>
      </font>
      <alignment vertical="center" readingOrder="0"/>
    </dxf>
  </rfmt>
  <rfmt sheetId="9" s="1" sqref="R355" start="0" length="0">
    <dxf>
      <font>
        <sz val="10"/>
        <color auto="1"/>
        <name val="Calibri"/>
        <scheme val="none"/>
      </font>
      <alignment vertical="center" readingOrder="0"/>
    </dxf>
  </rfmt>
  <rfmt sheetId="9" s="1" sqref="S355" start="0" length="0">
    <dxf>
      <font>
        <sz val="10"/>
        <color auto="1"/>
        <name val="Calibri"/>
        <scheme val="none"/>
      </font>
      <alignment vertical="center" readingOrder="0"/>
    </dxf>
  </rfmt>
  <rfmt sheetId="9" s="1" sqref="T355" start="0" length="0">
    <dxf>
      <font>
        <sz val="10"/>
        <color auto="1"/>
        <name val="Calibri"/>
        <scheme val="none"/>
      </font>
      <alignment vertical="center" readingOrder="0"/>
    </dxf>
  </rfmt>
  <rfmt sheetId="9" s="1" sqref="U355" start="0" length="0">
    <dxf>
      <font>
        <sz val="10"/>
        <color auto="1"/>
        <name val="Calibri"/>
        <scheme val="none"/>
      </font>
      <alignment vertical="center" readingOrder="0"/>
    </dxf>
  </rfmt>
  <rfmt sheetId="9" s="1" sqref="V355" start="0" length="0">
    <dxf>
      <font>
        <sz val="10"/>
        <color auto="1"/>
        <name val="Calibri"/>
        <scheme val="none"/>
      </font>
      <alignment vertical="center" readingOrder="0"/>
    </dxf>
  </rfmt>
  <rfmt sheetId="9" s="1" sqref="W355" start="0" length="0">
    <dxf>
      <font>
        <sz val="10"/>
        <color auto="1"/>
        <name val="Calibri"/>
        <scheme val="none"/>
      </font>
      <alignment vertical="center" readingOrder="0"/>
    </dxf>
  </rfmt>
  <rfmt sheetId="9" s="1" sqref="A363:XFD363" start="0" length="0">
    <dxf>
      <font>
        <sz val="10"/>
        <color auto="1"/>
        <name val="Calibri"/>
        <scheme val="none"/>
      </font>
      <alignment vertical="center" readingOrder="0"/>
    </dxf>
  </rfmt>
  <rcc rId="4807" sId="9" odxf="1" s="1" dxf="1">
    <nc r="A364">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08" sId="9" odxf="1" s="1" dxf="1">
    <nc r="B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09" sId="9" odxf="1" s="1" dxf="1">
    <nc r="C364">
      <v>297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0" sId="9" odxf="1" s="1" dxf="1">
    <nc r="D364" t="inlineStr">
      <is>
        <t>Investigations_Lab_Results_HCO3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1" sId="9" odxf="1" s="1" dxf="1">
    <nc r="E364" t="inlineStr">
      <is>
        <t>HCO3</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12" sId="9" odxf="1" s="1" dxf="1">
    <nc r="F364"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13" sId="9" odxf="1" s="1" dxf="1">
    <nc r="G364"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6" start="0" length="0">
    <dxf>
      <font>
        <sz val="10"/>
        <color auto="1"/>
        <name val="Calibri"/>
        <scheme val="none"/>
      </font>
      <alignment vertical="center" readingOrder="0"/>
    </dxf>
  </rfmt>
  <rfmt sheetId="9" s="1" sqref="I356" start="0" length="0">
    <dxf>
      <font>
        <sz val="10"/>
        <color auto="1"/>
        <name val="Calibri"/>
        <scheme val="none"/>
      </font>
      <alignment vertical="center" readingOrder="0"/>
    </dxf>
  </rfmt>
  <rfmt sheetId="9" s="1" sqref="J356" start="0" length="0">
    <dxf>
      <font>
        <sz val="10"/>
        <color auto="1"/>
        <name val="Calibri"/>
        <scheme val="none"/>
      </font>
      <alignment vertical="center" readingOrder="0"/>
    </dxf>
  </rfmt>
  <rfmt sheetId="9" s="1" sqref="K356" start="0" length="0">
    <dxf>
      <font>
        <sz val="10"/>
        <color auto="1"/>
        <name val="Calibri"/>
        <scheme val="none"/>
      </font>
      <alignment vertical="center" readingOrder="0"/>
    </dxf>
  </rfmt>
  <rfmt sheetId="9" s="1" sqref="L356" start="0" length="0">
    <dxf>
      <font>
        <sz val="10"/>
        <color auto="1"/>
        <name val="Calibri"/>
        <scheme val="none"/>
      </font>
      <alignment vertical="center" readingOrder="0"/>
    </dxf>
  </rfmt>
  <rfmt sheetId="9" s="1" sqref="M356" start="0" length="0">
    <dxf>
      <font>
        <sz val="10"/>
        <color auto="1"/>
        <name val="Calibri"/>
        <scheme val="none"/>
      </font>
      <alignment vertical="center" readingOrder="0"/>
    </dxf>
  </rfmt>
  <rcc rId="4814" sId="9" odxf="1" s="1" dxf="1">
    <nc r="N364">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6" start="0" length="0">
    <dxf>
      <font>
        <sz val="10"/>
        <color auto="1"/>
        <name val="Calibri"/>
        <scheme val="none"/>
      </font>
      <alignment horizontal="center" vertical="center" readingOrder="0"/>
    </dxf>
  </rfmt>
  <rcc rId="4815" sId="9" odxf="1" s="1" dxf="1">
    <nc r="P36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6" start="0" length="0">
    <dxf>
      <font>
        <sz val="10"/>
        <color auto="1"/>
        <name val="Calibri"/>
        <scheme val="none"/>
      </font>
      <alignment vertical="center" readingOrder="0"/>
    </dxf>
  </rfmt>
  <rfmt sheetId="9" s="1" sqref="R356" start="0" length="0">
    <dxf>
      <font>
        <sz val="10"/>
        <color auto="1"/>
        <name val="Calibri"/>
        <scheme val="none"/>
      </font>
      <alignment vertical="center" readingOrder="0"/>
    </dxf>
  </rfmt>
  <rfmt sheetId="9" s="1" sqref="S356" start="0" length="0">
    <dxf>
      <font>
        <sz val="10"/>
        <color auto="1"/>
        <name val="Calibri"/>
        <scheme val="none"/>
      </font>
      <alignment vertical="center" readingOrder="0"/>
    </dxf>
  </rfmt>
  <rfmt sheetId="9" s="1" sqref="T356" start="0" length="0">
    <dxf>
      <font>
        <sz val="10"/>
        <color auto="1"/>
        <name val="Calibri"/>
        <scheme val="none"/>
      </font>
      <alignment vertical="center" readingOrder="0"/>
    </dxf>
  </rfmt>
  <rfmt sheetId="9" s="1" sqref="U356" start="0" length="0">
    <dxf>
      <font>
        <sz val="10"/>
        <color auto="1"/>
        <name val="Calibri"/>
        <scheme val="none"/>
      </font>
      <alignment vertical="center" readingOrder="0"/>
    </dxf>
  </rfmt>
  <rfmt sheetId="9" s="1" sqref="V356" start="0" length="0">
    <dxf>
      <font>
        <sz val="10"/>
        <color auto="1"/>
        <name val="Calibri"/>
        <scheme val="none"/>
      </font>
      <alignment vertical="center" readingOrder="0"/>
    </dxf>
  </rfmt>
  <rfmt sheetId="9" s="1" sqref="W356" start="0" length="0">
    <dxf>
      <font>
        <sz val="10"/>
        <color auto="1"/>
        <name val="Calibri"/>
        <scheme val="none"/>
      </font>
      <alignment vertical="center" readingOrder="0"/>
    </dxf>
  </rfmt>
  <rfmt sheetId="9" s="1" sqref="A364:XFD364" start="0" length="0">
    <dxf>
      <font>
        <sz val="10"/>
        <color auto="1"/>
        <name val="Calibri"/>
        <scheme val="none"/>
      </font>
      <alignment vertical="center" readingOrder="0"/>
    </dxf>
  </rfmt>
  <rcc rId="4816" sId="9" odxf="1" s="1" dxf="1">
    <nc r="A365">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17" sId="9" odxf="1" s="1" dxf="1">
    <nc r="B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8" sId="9" odxf="1" s="1" dxf="1">
    <nc r="C365">
      <v>298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19" sId="9" odxf="1" s="1" dxf="1">
    <nc r="D365" t="inlineStr">
      <is>
        <t>Investigations_Lab_Results_Urea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0" sId="9" odxf="1" s="1" dxf="1">
    <nc r="E365" t="inlineStr">
      <is>
        <t>Urea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21" sId="9" odxf="1" s="1" dxf="1">
    <nc r="F365"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22" sId="9" odxf="1" s="1" dxf="1">
    <nc r="G365"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7" start="0" length="0">
    <dxf>
      <font>
        <sz val="10"/>
        <color auto="1"/>
        <name val="Calibri"/>
        <scheme val="none"/>
      </font>
      <alignment vertical="center" readingOrder="0"/>
    </dxf>
  </rfmt>
  <rfmt sheetId="9" s="1" sqref="I357" start="0" length="0">
    <dxf>
      <font>
        <sz val="10"/>
        <color auto="1"/>
        <name val="Calibri"/>
        <scheme val="none"/>
      </font>
      <alignment vertical="center" readingOrder="0"/>
    </dxf>
  </rfmt>
  <rfmt sheetId="9" s="1" sqref="J357" start="0" length="0">
    <dxf>
      <font>
        <sz val="10"/>
        <color auto="1"/>
        <name val="Calibri"/>
        <scheme val="none"/>
      </font>
      <alignment vertical="center" readingOrder="0"/>
    </dxf>
  </rfmt>
  <rfmt sheetId="9" s="1" sqref="K357" start="0" length="0">
    <dxf>
      <font>
        <sz val="10"/>
        <color auto="1"/>
        <name val="Calibri"/>
        <scheme val="none"/>
      </font>
      <alignment vertical="center" readingOrder="0"/>
    </dxf>
  </rfmt>
  <rfmt sheetId="9" s="1" sqref="L357" start="0" length="0">
    <dxf>
      <font>
        <sz val="10"/>
        <color auto="1"/>
        <name val="Calibri"/>
        <scheme val="none"/>
      </font>
      <alignment vertical="center" readingOrder="0"/>
    </dxf>
  </rfmt>
  <rfmt sheetId="9" s="1" sqref="M357" start="0" length="0">
    <dxf>
      <font>
        <sz val="10"/>
        <color auto="1"/>
        <name val="Calibri"/>
        <scheme val="none"/>
      </font>
      <alignment vertical="center" readingOrder="0"/>
    </dxf>
  </rfmt>
  <rcc rId="4823" sId="9" odxf="1" s="1" dxf="1">
    <nc r="N365">
      <v>357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7" start="0" length="0">
    <dxf>
      <font>
        <sz val="10"/>
        <color auto="1"/>
        <name val="Calibri"/>
        <scheme val="none"/>
      </font>
      <alignment horizontal="center" vertical="center" readingOrder="0"/>
    </dxf>
  </rfmt>
  <rcc rId="4824" sId="9" odxf="1" s="1" dxf="1">
    <nc r="P36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7" start="0" length="0">
    <dxf>
      <font>
        <sz val="10"/>
        <color auto="1"/>
        <name val="Calibri"/>
        <scheme val="none"/>
      </font>
      <alignment vertical="center" readingOrder="0"/>
    </dxf>
  </rfmt>
  <rfmt sheetId="9" s="1" sqref="R357" start="0" length="0">
    <dxf>
      <font>
        <sz val="10"/>
        <color auto="1"/>
        <name val="Calibri"/>
        <scheme val="none"/>
      </font>
      <alignment vertical="center" readingOrder="0"/>
    </dxf>
  </rfmt>
  <rfmt sheetId="9" s="1" sqref="S357" start="0" length="0">
    <dxf>
      <font>
        <sz val="10"/>
        <color auto="1"/>
        <name val="Calibri"/>
        <scheme val="none"/>
      </font>
      <alignment vertical="center" readingOrder="0"/>
    </dxf>
  </rfmt>
  <rfmt sheetId="9" s="1" sqref="T357" start="0" length="0">
    <dxf>
      <font>
        <sz val="10"/>
        <color auto="1"/>
        <name val="Calibri"/>
        <scheme val="none"/>
      </font>
      <alignment vertical="center" readingOrder="0"/>
    </dxf>
  </rfmt>
  <rfmt sheetId="9" s="1" sqref="U357" start="0" length="0">
    <dxf>
      <font>
        <sz val="10"/>
        <color auto="1"/>
        <name val="Calibri"/>
        <scheme val="none"/>
      </font>
      <alignment vertical="center" readingOrder="0"/>
    </dxf>
  </rfmt>
  <rfmt sheetId="9" s="1" sqref="V357" start="0" length="0">
    <dxf>
      <font>
        <sz val="10"/>
        <color auto="1"/>
        <name val="Calibri"/>
        <scheme val="none"/>
      </font>
      <alignment vertical="center" readingOrder="0"/>
    </dxf>
  </rfmt>
  <rfmt sheetId="9" s="1" sqref="W357" start="0" length="0">
    <dxf>
      <font>
        <sz val="10"/>
        <color auto="1"/>
        <name val="Calibri"/>
        <scheme val="none"/>
      </font>
      <alignment vertical="center" readingOrder="0"/>
    </dxf>
  </rfmt>
  <rfmt sheetId="9" s="1" sqref="A365:XFD365" start="0" length="0">
    <dxf>
      <font>
        <sz val="10"/>
        <color auto="1"/>
        <name val="Calibri"/>
        <scheme val="none"/>
      </font>
      <alignment vertical="center" readingOrder="0"/>
    </dxf>
  </rfmt>
  <rcc rId="4825" sId="9" odxf="1" s="1" dxf="1">
    <nc r="A366">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26" sId="9" odxf="1" s="1" dxf="1">
    <nc r="B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7" sId="9" odxf="1" s="1" dxf="1">
    <nc r="C366">
      <v>299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8" sId="9" odxf="1" s="1" dxf="1">
    <nc r="D366" t="inlineStr">
      <is>
        <t>Investigations_Lab_Results_Creatinine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29" sId="9" odxf="1" s="1" dxf="1">
    <nc r="E366" t="inlineStr">
      <is>
        <t>Creatinine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0" sId="9" odxf="1" s="1" dxf="1">
    <nc r="F366"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1" sId="9" odxf="1" s="1" dxf="1">
    <nc r="G366" t="inlineStr">
      <is>
        <t>Number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8" start="0" length="0">
    <dxf>
      <font>
        <sz val="10"/>
        <color auto="1"/>
        <name val="Calibri"/>
        <scheme val="none"/>
      </font>
      <alignment vertical="center" readingOrder="0"/>
    </dxf>
  </rfmt>
  <rfmt sheetId="9" s="1" sqref="I358" start="0" length="0">
    <dxf>
      <font>
        <sz val="10"/>
        <color auto="1"/>
        <name val="Calibri"/>
        <scheme val="none"/>
      </font>
      <alignment vertical="center" readingOrder="0"/>
    </dxf>
  </rfmt>
  <rfmt sheetId="9" s="1" sqref="J358" start="0" length="0">
    <dxf>
      <font>
        <sz val="10"/>
        <color auto="1"/>
        <name val="Calibri"/>
        <scheme val="none"/>
      </font>
      <alignment vertical="center" readingOrder="0"/>
    </dxf>
  </rfmt>
  <rfmt sheetId="9" s="1" sqref="K358" start="0" length="0">
    <dxf>
      <font>
        <sz val="10"/>
        <color auto="1"/>
        <name val="Calibri"/>
        <scheme val="none"/>
      </font>
      <alignment vertical="center" readingOrder="0"/>
    </dxf>
  </rfmt>
  <rfmt sheetId="9" s="1" sqref="L358" start="0" length="0">
    <dxf>
      <font>
        <sz val="10"/>
        <color auto="1"/>
        <name val="Calibri"/>
        <scheme val="none"/>
      </font>
      <alignment vertical="center" readingOrder="0"/>
    </dxf>
  </rfmt>
  <rfmt sheetId="9" s="1" sqref="M358" start="0" length="0">
    <dxf>
      <font>
        <sz val="10"/>
        <color auto="1"/>
        <name val="Calibri"/>
        <scheme val="none"/>
      </font>
      <alignment vertical="center" readingOrder="0"/>
    </dxf>
  </rfmt>
  <rcc rId="4832" sId="9" odxf="1" s="1" dxf="1">
    <nc r="N366">
      <v>358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8" start="0" length="0">
    <dxf>
      <font>
        <sz val="10"/>
        <color indexed="8"/>
        <name val="Calibri"/>
        <scheme val="none"/>
      </font>
      <alignment horizontal="center" readingOrder="0"/>
    </dxf>
  </rfmt>
  <rcc rId="4833" sId="9" odxf="1" s="1" dxf="1">
    <nc r="P36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8" start="0" length="0">
    <dxf>
      <font>
        <sz val="10"/>
        <color auto="1"/>
        <name val="Calibri"/>
        <scheme val="none"/>
      </font>
      <alignment vertical="center" readingOrder="0"/>
    </dxf>
  </rfmt>
  <rfmt sheetId="9" s="1" sqref="R358" start="0" length="0">
    <dxf>
      <font>
        <sz val="10"/>
        <color auto="1"/>
        <name val="Calibri"/>
        <scheme val="none"/>
      </font>
      <alignment vertical="center" readingOrder="0"/>
    </dxf>
  </rfmt>
  <rfmt sheetId="9" s="1" sqref="S358" start="0" length="0">
    <dxf>
      <font>
        <sz val="10"/>
        <color auto="1"/>
        <name val="Calibri"/>
        <scheme val="none"/>
      </font>
      <alignment vertical="center" readingOrder="0"/>
    </dxf>
  </rfmt>
  <rfmt sheetId="9" s="1" sqref="T358" start="0" length="0">
    <dxf>
      <font>
        <sz val="10"/>
        <color auto="1"/>
        <name val="Calibri"/>
        <scheme val="none"/>
      </font>
      <alignment vertical="center" readingOrder="0"/>
    </dxf>
  </rfmt>
  <rfmt sheetId="9" s="1" sqref="U358" start="0" length="0">
    <dxf>
      <font>
        <sz val="10"/>
        <color auto="1"/>
        <name val="Calibri"/>
        <scheme val="none"/>
      </font>
      <alignment vertical="center" readingOrder="0"/>
    </dxf>
  </rfmt>
  <rfmt sheetId="9" s="1" sqref="V358" start="0" length="0">
    <dxf>
      <font>
        <sz val="10"/>
        <color auto="1"/>
        <name val="Calibri"/>
        <scheme val="none"/>
      </font>
      <alignment vertical="center" readingOrder="0"/>
    </dxf>
  </rfmt>
  <rfmt sheetId="9" s="1" sqref="W358" start="0" length="0">
    <dxf>
      <font>
        <sz val="10"/>
        <color auto="1"/>
        <name val="Calibri"/>
        <scheme val="none"/>
      </font>
      <alignment vertical="center" readingOrder="0"/>
    </dxf>
  </rfmt>
  <rfmt sheetId="9" s="1" sqref="A366:XFD366" start="0" length="0">
    <dxf>
      <font>
        <sz val="10"/>
        <color auto="1"/>
        <name val="Calibri"/>
        <scheme val="none"/>
      </font>
      <alignment vertical="center" readingOrder="0"/>
    </dxf>
  </rfmt>
  <rcc rId="4834" sId="9" odxf="1" s="1" dxf="1">
    <nc r="A367">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35" sId="9" odxf="1" s="1" dxf="1">
    <nc r="B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6" sId="9" odxf="1" s="1" dxf="1">
    <nc r="C367">
      <v>301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37" sId="9" odxf="1" s="1" dxf="1">
    <nc r="D367" t="inlineStr">
      <is>
        <t>Investigations_Lab_Results_Albumin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38" sId="9" odxf="1" s="1" dxf="1">
    <nc r="E367" t="inlineStr">
      <is>
        <t>Albumin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39" sId="9" odxf="1" s="1" dxf="1">
    <nc r="F367"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0" sId="9" odxf="1" s="1" dxf="1">
    <nc r="G367"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59" start="0" length="0">
    <dxf>
      <font>
        <sz val="10"/>
        <color auto="1"/>
        <name val="Calibri"/>
        <scheme val="none"/>
      </font>
      <alignment vertical="center" readingOrder="0"/>
    </dxf>
  </rfmt>
  <rfmt sheetId="9" s="1" sqref="I359" start="0" length="0">
    <dxf>
      <font>
        <sz val="10"/>
        <color auto="1"/>
        <name val="Calibri"/>
        <scheme val="none"/>
      </font>
      <alignment vertical="center" readingOrder="0"/>
    </dxf>
  </rfmt>
  <rfmt sheetId="9" s="1" sqref="J359" start="0" length="0">
    <dxf>
      <font>
        <sz val="10"/>
        <color auto="1"/>
        <name val="Calibri"/>
        <scheme val="none"/>
      </font>
      <alignment vertical="center" readingOrder="0"/>
    </dxf>
  </rfmt>
  <rfmt sheetId="9" s="1" sqref="K359" start="0" length="0">
    <dxf>
      <font>
        <sz val="10"/>
        <color auto="1"/>
        <name val="Calibri"/>
        <scheme val="none"/>
      </font>
      <alignment vertical="center" readingOrder="0"/>
    </dxf>
  </rfmt>
  <rfmt sheetId="9" s="1" sqref="L359" start="0" length="0">
    <dxf>
      <font>
        <sz val="10"/>
        <color auto="1"/>
        <name val="Calibri"/>
        <scheme val="none"/>
      </font>
      <alignment vertical="center" readingOrder="0"/>
    </dxf>
  </rfmt>
  <rfmt sheetId="9" s="1" sqref="M359" start="0" length="0">
    <dxf>
      <font>
        <sz val="10"/>
        <color auto="1"/>
        <name val="Calibri"/>
        <scheme val="none"/>
      </font>
      <alignment vertical="center" readingOrder="0"/>
    </dxf>
  </rfmt>
  <rcc rId="4841" sId="9" odxf="1" s="1" dxf="1">
    <nc r="N367">
      <v>360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59" start="0" length="0">
    <dxf>
      <font>
        <sz val="10"/>
        <color indexed="8"/>
        <name val="Calibri"/>
        <scheme val="none"/>
      </font>
      <alignment horizontal="center" readingOrder="0"/>
    </dxf>
  </rfmt>
  <rcc rId="4842" sId="9" odxf="1" s="1" dxf="1">
    <nc r="P36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59" start="0" length="0">
    <dxf>
      <font>
        <sz val="10"/>
        <color auto="1"/>
        <name val="Calibri"/>
        <scheme val="none"/>
      </font>
      <alignment vertical="center" readingOrder="0"/>
    </dxf>
  </rfmt>
  <rfmt sheetId="9" s="1" sqref="R359" start="0" length="0">
    <dxf>
      <font>
        <sz val="10"/>
        <color auto="1"/>
        <name val="Calibri"/>
        <scheme val="none"/>
      </font>
      <alignment vertical="center" readingOrder="0"/>
    </dxf>
  </rfmt>
  <rfmt sheetId="9" s="1" sqref="S359" start="0" length="0">
    <dxf>
      <font>
        <sz val="10"/>
        <color auto="1"/>
        <name val="Calibri"/>
        <scheme val="none"/>
      </font>
      <alignment vertical="center" readingOrder="0"/>
    </dxf>
  </rfmt>
  <rfmt sheetId="9" s="1" sqref="T359" start="0" length="0">
    <dxf>
      <font>
        <sz val="10"/>
        <color auto="1"/>
        <name val="Calibri"/>
        <scheme val="none"/>
      </font>
      <alignment vertical="center" readingOrder="0"/>
    </dxf>
  </rfmt>
  <rfmt sheetId="9" s="1" sqref="U359" start="0" length="0">
    <dxf>
      <font>
        <sz val="10"/>
        <color auto="1"/>
        <name val="Calibri"/>
        <scheme val="none"/>
      </font>
      <alignment vertical="center" readingOrder="0"/>
    </dxf>
  </rfmt>
  <rfmt sheetId="9" s="1" sqref="V359" start="0" length="0">
    <dxf>
      <font>
        <sz val="10"/>
        <color auto="1"/>
        <name val="Calibri"/>
        <scheme val="none"/>
      </font>
      <alignment vertical="center" readingOrder="0"/>
    </dxf>
  </rfmt>
  <rfmt sheetId="9" s="1" sqref="W359" start="0" length="0">
    <dxf>
      <font>
        <sz val="10"/>
        <color auto="1"/>
        <name val="Calibri"/>
        <scheme val="none"/>
      </font>
      <alignment vertical="center" readingOrder="0"/>
    </dxf>
  </rfmt>
  <rfmt sheetId="9" s="1" sqref="A367:XFD367" start="0" length="0">
    <dxf>
      <font>
        <sz val="10"/>
        <color auto="1"/>
        <name val="Calibri"/>
        <scheme val="none"/>
      </font>
      <alignment vertical="center" readingOrder="0"/>
    </dxf>
  </rfmt>
  <rcc rId="4843" sId="9" odxf="1" s="1" dxf="1">
    <nc r="A368">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44" sId="9" odxf="1" s="1" dxf="1">
    <nc r="B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5" sId="9" odxf="1" s="1" dxf="1">
    <nc r="C368">
      <v>302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6" sId="9" odxf="1" s="1" dxf="1">
    <nc r="D368" t="inlineStr">
      <is>
        <t>Investigations_Lab_Results_HbA1C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47" sId="9" odxf="1" s="1" dxf="1">
    <nc r="E368" t="inlineStr">
      <is>
        <t>HbA1C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48" sId="9" odxf="1" s="1" dxf="1">
    <nc r="F368" t="inlineStr">
      <is>
        <t>Diabetes=Yes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49" sId="9" odxf="1" s="1" dxf="1">
    <nc r="G368" t="inlineStr">
      <is>
        <t>Number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0" start="0" length="0">
    <dxf>
      <font>
        <sz val="10"/>
        <color indexed="8"/>
        <name val="Calibri"/>
        <scheme val="none"/>
      </font>
    </dxf>
  </rfmt>
  <rfmt sheetId="9" s="1" sqref="I360" start="0" length="0">
    <dxf>
      <font>
        <sz val="10"/>
        <color auto="1"/>
        <name val="Calibri"/>
        <scheme val="none"/>
      </font>
      <alignment vertical="center" readingOrder="0"/>
    </dxf>
  </rfmt>
  <rfmt sheetId="9" s="1" sqref="J360" start="0" length="0">
    <dxf>
      <font>
        <sz val="10"/>
        <color auto="1"/>
        <name val="Calibri"/>
        <scheme val="none"/>
      </font>
      <alignment vertical="center" readingOrder="0"/>
    </dxf>
  </rfmt>
  <rfmt sheetId="9" s="1" sqref="K360" start="0" length="0">
    <dxf>
      <font>
        <sz val="10"/>
        <color auto="1"/>
        <name val="Calibri"/>
        <scheme val="none"/>
      </font>
      <alignment vertical="center" readingOrder="0"/>
    </dxf>
  </rfmt>
  <rfmt sheetId="9" s="1" sqref="L360" start="0" length="0">
    <dxf>
      <font>
        <sz val="10"/>
        <color auto="1"/>
        <name val="Calibri"/>
        <scheme val="none"/>
      </font>
      <alignment vertical="center" readingOrder="0"/>
    </dxf>
  </rfmt>
  <rfmt sheetId="9" s="1" sqref="M360" start="0" length="0">
    <dxf>
      <font>
        <sz val="10"/>
        <color auto="1"/>
        <name val="Calibri"/>
        <scheme val="none"/>
      </font>
      <alignment vertical="center" readingOrder="0"/>
    </dxf>
  </rfmt>
  <rcc rId="4850" sId="9" odxf="1" s="1" dxf="1">
    <nc r="N368">
      <v>361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0" start="0" length="0">
    <dxf>
      <font>
        <sz val="10"/>
        <color indexed="8"/>
        <name val="Calibri"/>
        <scheme val="none"/>
      </font>
      <alignment horizontal="center" readingOrder="0"/>
    </dxf>
  </rfmt>
  <rcc rId="4851" sId="9" odxf="1" s="1" dxf="1">
    <nc r="P36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0" start="0" length="0">
    <dxf>
      <font>
        <sz val="10"/>
        <color auto="1"/>
        <name val="Calibri"/>
        <scheme val="none"/>
      </font>
      <alignment vertical="center" readingOrder="0"/>
    </dxf>
  </rfmt>
  <rfmt sheetId="9" s="1" sqref="R360" start="0" length="0">
    <dxf>
      <font>
        <sz val="10"/>
        <color auto="1"/>
        <name val="Calibri"/>
        <scheme val="none"/>
      </font>
      <alignment vertical="center" readingOrder="0"/>
    </dxf>
  </rfmt>
  <rfmt sheetId="9" s="1" sqref="S360" start="0" length="0">
    <dxf>
      <font>
        <sz val="10"/>
        <color auto="1"/>
        <name val="Calibri"/>
        <scheme val="none"/>
      </font>
      <alignment vertical="center" readingOrder="0"/>
    </dxf>
  </rfmt>
  <rfmt sheetId="9" s="1" sqref="T360" start="0" length="0">
    <dxf>
      <font>
        <sz val="10"/>
        <color auto="1"/>
        <name val="Calibri"/>
        <scheme val="none"/>
      </font>
      <alignment vertical="center" readingOrder="0"/>
    </dxf>
  </rfmt>
  <rfmt sheetId="9" s="1" sqref="U360" start="0" length="0">
    <dxf>
      <font>
        <sz val="10"/>
        <color auto="1"/>
        <name val="Calibri"/>
        <scheme val="none"/>
      </font>
      <alignment vertical="center" readingOrder="0"/>
    </dxf>
  </rfmt>
  <rfmt sheetId="9" s="1" sqref="V360" start="0" length="0">
    <dxf>
      <font>
        <sz val="10"/>
        <color auto="1"/>
        <name val="Calibri"/>
        <scheme val="none"/>
      </font>
      <alignment vertical="center" readingOrder="0"/>
    </dxf>
  </rfmt>
  <rfmt sheetId="9" s="1" sqref="W360" start="0" length="0">
    <dxf>
      <font>
        <sz val="10"/>
        <color auto="1"/>
        <name val="Calibri"/>
        <scheme val="none"/>
      </font>
      <alignment vertical="center" readingOrder="0"/>
    </dxf>
  </rfmt>
  <rfmt sheetId="9" s="1" sqref="A368:XFD368" start="0" length="0">
    <dxf>
      <font>
        <sz val="10"/>
        <color auto="1"/>
        <name val="Calibri"/>
        <scheme val="none"/>
      </font>
      <alignment vertical="center" readingOrder="0"/>
    </dxf>
  </rfmt>
  <rcc rId="4852" sId="9" odxf="1" s="1" dxf="1">
    <nc r="A36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53" sId="9" odxf="1" s="1" dxf="1">
    <nc r="B369" t="inlineStr">
      <is>
        <t>ECG</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4" sId="9" odxf="1" s="1" dxf="1">
    <nc r="C369">
      <v>303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5" sId="9" odxf="1" s="1" dxf="1">
    <nc r="D369" t="inlineStr">
      <is>
        <t>Investigations_ECG_Performed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56" sId="9" odxf="1" s="1" dxf="1">
    <nc r="E369" t="inlineStr">
      <is>
        <t>ECG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57" sId="9" odxf="1" s="1" dxf="1">
    <nc r="F36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8" sId="9" odxf="1" s="1" dxf="1">
    <nc r="G36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59" sId="9" odxf="1" s="1" dxf="1">
    <nc r="H369"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1" start="0" length="0">
    <dxf>
      <font>
        <sz val="10"/>
        <color auto="1"/>
        <name val="Calibri"/>
        <scheme val="none"/>
      </font>
      <alignment vertical="center" readingOrder="0"/>
    </dxf>
  </rfmt>
  <rfmt sheetId="9" s="1" sqref="J361" start="0" length="0">
    <dxf>
      <font>
        <sz val="10"/>
        <color auto="1"/>
        <name val="Calibri"/>
        <scheme val="none"/>
      </font>
      <alignment vertical="center" readingOrder="0"/>
    </dxf>
  </rfmt>
  <rfmt sheetId="9" s="1" sqref="K361" start="0" length="0">
    <dxf>
      <font>
        <sz val="10"/>
        <color auto="1"/>
        <name val="Calibri"/>
        <scheme val="none"/>
      </font>
      <alignment vertical="center" readingOrder="0"/>
    </dxf>
  </rfmt>
  <rfmt sheetId="9" s="1" sqref="L361" start="0" length="0">
    <dxf>
      <font>
        <sz val="10"/>
        <color auto="1"/>
        <name val="Calibri"/>
        <scheme val="none"/>
      </font>
      <alignment vertical="center" readingOrder="0"/>
    </dxf>
  </rfmt>
  <rfmt sheetId="9" s="1" sqref="M361" start="0" length="0">
    <dxf>
      <font>
        <sz val="10"/>
        <color auto="1"/>
        <name val="Calibri"/>
        <scheme val="none"/>
      </font>
      <alignment vertical="center" readingOrder="0"/>
    </dxf>
  </rfmt>
  <rcc rId="4860" sId="9" odxf="1" s="1" dxf="1">
    <nc r="N369">
      <v>362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1" start="0" length="0">
    <dxf>
      <font>
        <sz val="10"/>
        <color indexed="8"/>
        <name val="Calibri"/>
        <scheme val="none"/>
      </font>
      <alignment horizontal="center" readingOrder="0"/>
    </dxf>
  </rfmt>
  <rcc rId="4861" sId="9" odxf="1" s="1" dxf="1">
    <nc r="P36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1" start="0" length="0">
    <dxf>
      <font>
        <sz val="10"/>
        <color auto="1"/>
        <name val="Calibri"/>
        <scheme val="none"/>
      </font>
      <alignment vertical="center" readingOrder="0"/>
    </dxf>
  </rfmt>
  <rfmt sheetId="9" s="1" sqref="R361" start="0" length="0">
    <dxf>
      <font>
        <sz val="10"/>
        <color auto="1"/>
        <name val="Calibri"/>
        <scheme val="none"/>
      </font>
      <alignment vertical="center" readingOrder="0"/>
    </dxf>
  </rfmt>
  <rfmt sheetId="9" s="1" sqref="S361" start="0" length="0">
    <dxf>
      <font>
        <sz val="10"/>
        <color auto="1"/>
        <name val="Calibri"/>
        <scheme val="none"/>
      </font>
      <alignment vertical="center" readingOrder="0"/>
    </dxf>
  </rfmt>
  <rfmt sheetId="9" s="1" sqref="T361" start="0" length="0">
    <dxf>
      <font>
        <sz val="10"/>
        <color auto="1"/>
        <name val="Calibri"/>
        <scheme val="none"/>
      </font>
      <alignment vertical="center" readingOrder="0"/>
    </dxf>
  </rfmt>
  <rfmt sheetId="9" s="1" sqref="U361" start="0" length="0">
    <dxf>
      <font>
        <sz val="10"/>
        <color auto="1"/>
        <name val="Calibri"/>
        <scheme val="none"/>
      </font>
      <alignment vertical="center" readingOrder="0"/>
    </dxf>
  </rfmt>
  <rfmt sheetId="9" s="1" sqref="V361" start="0" length="0">
    <dxf>
      <font>
        <sz val="10"/>
        <color auto="1"/>
        <name val="Calibri"/>
        <scheme val="none"/>
      </font>
      <alignment vertical="center" readingOrder="0"/>
    </dxf>
  </rfmt>
  <rfmt sheetId="9" s="1" sqref="W361" start="0" length="0">
    <dxf>
      <font>
        <sz val="10"/>
        <color auto="1"/>
        <name val="Calibri"/>
        <scheme val="none"/>
      </font>
      <alignment vertical="center" readingOrder="0"/>
    </dxf>
  </rfmt>
  <rfmt sheetId="9" s="1" sqref="A369:XFD369" start="0" length="0">
    <dxf>
      <font>
        <sz val="10"/>
        <color auto="1"/>
        <name val="Calibri"/>
        <scheme val="none"/>
      </font>
      <alignment vertical="center" readingOrder="0"/>
    </dxf>
  </rfmt>
  <rcc rId="4862" sId="9" odxf="1" s="1" dxf="1">
    <nc r="A37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63" sId="9" odxf="1" s="1" dxf="1">
    <nc r="B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4" sId="9" odxf="1" s="1" dxf="1">
    <nc r="C370">
      <v>304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5" sId="9" odxf="1" s="1" dxf="1">
    <nc r="D370" t="inlineStr">
      <is>
        <t>Investigations_ECG_Date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6" sId="9" odxf="1" s="1" dxf="1">
    <nc r="E370" t="inlineStr">
      <is>
        <t>ECG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67" sId="9" odxf="1" s="1" dxf="1">
    <nc r="F370"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68" sId="9" odxf="1" s="1" dxf="1">
    <nc r="G370"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2" start="0" length="0">
    <dxf>
      <font>
        <sz val="10"/>
        <color auto="1"/>
        <name val="Calibri"/>
        <scheme val="none"/>
      </font>
      <alignment vertical="center" readingOrder="0"/>
    </dxf>
  </rfmt>
  <rfmt sheetId="9" s="1" sqref="I362" start="0" length="0">
    <dxf>
      <font>
        <sz val="10"/>
        <color auto="1"/>
        <name val="Calibri"/>
        <scheme val="none"/>
      </font>
      <alignment vertical="center" readingOrder="0"/>
    </dxf>
  </rfmt>
  <rfmt sheetId="9" s="1" sqref="J362" start="0" length="0">
    <dxf>
      <font>
        <sz val="10"/>
        <color auto="1"/>
        <name val="Calibri"/>
        <scheme val="none"/>
      </font>
      <alignment vertical="center" readingOrder="0"/>
    </dxf>
  </rfmt>
  <rfmt sheetId="9" s="1" sqref="K362" start="0" length="0">
    <dxf>
      <font>
        <sz val="10"/>
        <color auto="1"/>
        <name val="Calibri"/>
        <scheme val="none"/>
      </font>
      <alignment vertical="center" readingOrder="0"/>
    </dxf>
  </rfmt>
  <rfmt sheetId="9" s="1" sqref="L362" start="0" length="0">
    <dxf>
      <font>
        <sz val="10"/>
        <color auto="1"/>
        <name val="Calibri"/>
        <scheme val="none"/>
      </font>
      <alignment vertical="center" readingOrder="0"/>
    </dxf>
  </rfmt>
  <rcc rId="4869" sId="9" odxf="1" s="1" dxf="1">
    <nc r="M370"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0" sId="9" odxf="1" s="1" dxf="1">
    <nc r="N370">
      <v>363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2" start="0" length="0">
    <dxf>
      <font>
        <sz val="10"/>
        <color indexed="8"/>
        <name val="Calibri"/>
        <scheme val="none"/>
      </font>
      <alignment horizontal="center" readingOrder="0"/>
    </dxf>
  </rfmt>
  <rcc rId="4871" sId="9" odxf="1" s="1" dxf="1">
    <nc r="P3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2" start="0" length="0">
    <dxf>
      <font>
        <sz val="10"/>
        <color auto="1"/>
        <name val="Calibri"/>
        <scheme val="none"/>
      </font>
      <alignment vertical="center" readingOrder="0"/>
    </dxf>
  </rfmt>
  <rfmt sheetId="9" s="1" sqref="R362" start="0" length="0">
    <dxf>
      <font>
        <sz val="10"/>
        <color auto="1"/>
        <name val="Calibri"/>
        <scheme val="none"/>
      </font>
      <alignment vertical="center" readingOrder="0"/>
    </dxf>
  </rfmt>
  <rfmt sheetId="9" s="1" sqref="S362" start="0" length="0">
    <dxf>
      <font>
        <sz val="10"/>
        <color auto="1"/>
        <name val="Calibri"/>
        <scheme val="none"/>
      </font>
      <alignment vertical="center" readingOrder="0"/>
    </dxf>
  </rfmt>
  <rfmt sheetId="9" s="1" sqref="T362" start="0" length="0">
    <dxf>
      <font>
        <sz val="10"/>
        <color auto="1"/>
        <name val="Calibri"/>
        <scheme val="none"/>
      </font>
      <alignment vertical="center" readingOrder="0"/>
    </dxf>
  </rfmt>
  <rfmt sheetId="9" s="1" sqref="U362" start="0" length="0">
    <dxf>
      <font>
        <sz val="10"/>
        <color auto="1"/>
        <name val="Calibri"/>
        <scheme val="none"/>
      </font>
      <alignment vertical="center" readingOrder="0"/>
    </dxf>
  </rfmt>
  <rfmt sheetId="9" s="1" sqref="V362" start="0" length="0">
    <dxf>
      <font>
        <sz val="10"/>
        <color auto="1"/>
        <name val="Calibri"/>
        <scheme val="none"/>
      </font>
      <alignment vertical="center" readingOrder="0"/>
    </dxf>
  </rfmt>
  <rfmt sheetId="9" s="1" sqref="W362" start="0" length="0">
    <dxf>
      <font>
        <sz val="10"/>
        <color auto="1"/>
        <name val="Calibri"/>
        <scheme val="none"/>
      </font>
      <alignment vertical="center" readingOrder="0"/>
    </dxf>
  </rfmt>
  <rfmt sheetId="9" s="1" sqref="A370:XFD370" start="0" length="0">
    <dxf>
      <font>
        <sz val="10"/>
        <color auto="1"/>
        <name val="Calibri"/>
        <scheme val="none"/>
      </font>
      <alignment vertical="center" readingOrder="0"/>
    </dxf>
  </rfmt>
  <rcc rId="4872" sId="9" odxf="1" s="1" dxf="1">
    <nc r="A371">
      <v>423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73" sId="9" odxf="1" s="1" dxf="1">
    <nc r="B371" t="inlineStr">
      <is>
        <t>ECG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4" sId="9" odxf="1" s="1" dxf="1">
    <nc r="C371">
      <v>305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5" sId="9" odxf="1" s="1" dxf="1">
    <nc r="D371" t="inlineStr">
      <is>
        <t>Investigations_ECG_Result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6" sId="9" odxf="1" s="1" dxf="1">
    <nc r="E371" t="inlineStr">
      <is>
        <t>ECG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77" sId="9" odxf="1" s="1" dxf="1">
    <nc r="F371" t="inlineStr">
      <is>
        <t>Investigations_ECG_Performed = 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78" sId="9" odxf="1" s="1" dxf="1">
    <nc r="G37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3" start="0" length="0">
    <dxf>
      <font>
        <sz val="10"/>
        <color auto="1"/>
        <name val="Calibri"/>
        <scheme val="none"/>
      </font>
      <alignment vertical="center" readingOrder="0"/>
    </dxf>
  </rfmt>
  <rcc rId="4879" sId="9" odxf="1" s="1" dxf="1">
    <nc r="I37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3" start="0" length="0">
    <dxf>
      <font>
        <sz val="10"/>
        <color auto="1"/>
        <name val="Calibri"/>
        <scheme val="none"/>
      </font>
      <alignment vertical="center" readingOrder="0"/>
    </dxf>
  </rfmt>
  <rfmt sheetId="9" s="1" sqref="K363" start="0" length="0">
    <dxf>
      <font>
        <sz val="10"/>
        <color auto="1"/>
        <name val="Calibri"/>
        <scheme val="none"/>
      </font>
      <alignment vertical="center" readingOrder="0"/>
    </dxf>
  </rfmt>
  <rfmt sheetId="9" s="1" sqref="L363" start="0" length="0">
    <dxf>
      <font>
        <sz val="10"/>
        <color auto="1"/>
        <name val="Calibri"/>
        <scheme val="none"/>
      </font>
      <alignment vertical="center" readingOrder="0"/>
    </dxf>
  </rfmt>
  <rfmt sheetId="9" s="1" sqref="M363" start="0" length="0">
    <dxf>
      <font>
        <sz val="10"/>
        <color auto="1"/>
        <name val="Calibri"/>
        <scheme val="none"/>
      </font>
      <alignment vertical="center" readingOrder="0"/>
    </dxf>
  </rfmt>
  <rcc rId="4880" sId="9" odxf="1" s="1" dxf="1">
    <nc r="N371">
      <v>364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3" start="0" length="0">
    <dxf>
      <font>
        <sz val="10"/>
        <color indexed="8"/>
        <name val="Calibri"/>
        <scheme val="none"/>
      </font>
      <alignment horizontal="center" readingOrder="0"/>
    </dxf>
  </rfmt>
  <rcc rId="4881" sId="9" odxf="1" s="1" dxf="1">
    <nc r="P3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3" start="0" length="0">
    <dxf>
      <font>
        <sz val="10"/>
        <color auto="1"/>
        <name val="Calibri"/>
        <scheme val="none"/>
      </font>
      <alignment vertical="center" readingOrder="0"/>
    </dxf>
  </rfmt>
  <rfmt sheetId="9" s="1" sqref="R363" start="0" length="0">
    <dxf>
      <font>
        <sz val="10"/>
        <color auto="1"/>
        <name val="Calibri"/>
        <scheme val="none"/>
      </font>
      <alignment vertical="center" readingOrder="0"/>
    </dxf>
  </rfmt>
  <rfmt sheetId="9" s="1" sqref="S363" start="0" length="0">
    <dxf>
      <font>
        <sz val="10"/>
        <color auto="1"/>
        <name val="Calibri"/>
        <scheme val="none"/>
      </font>
      <alignment vertical="center" readingOrder="0"/>
    </dxf>
  </rfmt>
  <rfmt sheetId="9" s="1" sqref="T363" start="0" length="0">
    <dxf>
      <font>
        <sz val="10"/>
        <color auto="1"/>
        <name val="Calibri"/>
        <scheme val="none"/>
      </font>
      <alignment vertical="center" readingOrder="0"/>
    </dxf>
  </rfmt>
  <rfmt sheetId="9" s="1" sqref="U363" start="0" length="0">
    <dxf>
      <font>
        <sz val="10"/>
        <color auto="1"/>
        <name val="Calibri"/>
        <scheme val="none"/>
      </font>
      <alignment vertical="center" readingOrder="0"/>
    </dxf>
  </rfmt>
  <rfmt sheetId="9" s="1" sqref="V363" start="0" length="0">
    <dxf>
      <font>
        <sz val="10"/>
        <color auto="1"/>
        <name val="Calibri"/>
        <scheme val="none"/>
      </font>
      <alignment vertical="center" readingOrder="0"/>
    </dxf>
  </rfmt>
  <rfmt sheetId="9" s="1" sqref="W363" start="0" length="0">
    <dxf>
      <font>
        <sz val="10"/>
        <color auto="1"/>
        <name val="Calibri"/>
        <scheme val="none"/>
      </font>
      <alignment vertical="center" readingOrder="0"/>
    </dxf>
  </rfmt>
  <rfmt sheetId="9" s="1" sqref="A371:XFD371" start="0" length="0">
    <dxf>
      <font>
        <sz val="10"/>
        <color auto="1"/>
        <name val="Calibri"/>
        <scheme val="none"/>
      </font>
      <alignment vertical="center" readingOrder="0"/>
    </dxf>
  </rfmt>
  <rcc rId="4882" sId="9" odxf="1" s="1" dxf="1">
    <nc r="A372">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83" sId="9" odxf="1" s="1" dxf="1">
    <nc r="B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4" sId="9" odxf="1" s="1" dxf="1">
    <nc r="C372">
      <v>306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5" sId="9" odxf="1" s="1" dxf="1">
    <nc r="D372" t="inlineStr">
      <is>
        <t>Investigations_PFT_Performed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86" sId="9" odxf="1" s="1" dxf="1">
    <nc r="E372" t="inlineStr">
      <is>
        <t>Pulmonary function tests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87" sId="9" odxf="1" s="1" dxf="1">
    <nc r="F3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8" sId="9" odxf="1" s="1" dxf="1">
    <nc r="G3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889" sId="9" odxf="1" s="1" dxf="1">
    <nc r="H372"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4" start="0" length="0">
    <dxf>
      <font>
        <sz val="10"/>
        <color auto="1"/>
        <name val="Calibri"/>
        <scheme val="none"/>
      </font>
      <alignment vertical="center" readingOrder="0"/>
    </dxf>
  </rfmt>
  <rfmt sheetId="9" s="1" sqref="J364" start="0" length="0">
    <dxf>
      <font>
        <sz val="10"/>
        <color auto="1"/>
        <name val="Calibri"/>
        <scheme val="none"/>
      </font>
      <alignment vertical="center" readingOrder="0"/>
    </dxf>
  </rfmt>
  <rfmt sheetId="9" s="1" sqref="K364" start="0" length="0">
    <dxf>
      <font>
        <sz val="10"/>
        <color auto="1"/>
        <name val="Calibri"/>
        <scheme val="none"/>
      </font>
      <alignment vertical="center" readingOrder="0"/>
    </dxf>
  </rfmt>
  <rfmt sheetId="9" s="1" sqref="L364" start="0" length="0">
    <dxf>
      <font>
        <sz val="10"/>
        <color auto="1"/>
        <name val="Calibri"/>
        <scheme val="none"/>
      </font>
      <alignment vertical="center" readingOrder="0"/>
    </dxf>
  </rfmt>
  <rfmt sheetId="9" s="1" sqref="M364" start="0" length="0">
    <dxf>
      <font>
        <sz val="10"/>
        <color auto="1"/>
        <name val="Calibri"/>
        <scheme val="none"/>
      </font>
      <alignment vertical="center" readingOrder="0"/>
    </dxf>
  </rfmt>
  <rcc rId="4890" sId="9" odxf="1" s="1" dxf="1">
    <nc r="N372">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4" start="0" length="0">
    <dxf>
      <font>
        <sz val="10"/>
        <color auto="1"/>
        <name val="Calibri"/>
        <scheme val="none"/>
      </font>
      <alignment horizontal="center" vertical="center" readingOrder="0"/>
    </dxf>
  </rfmt>
  <rcc rId="4891" sId="9" odxf="1" s="1" dxf="1">
    <nc r="P3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4" start="0" length="0">
    <dxf>
      <font>
        <sz val="10"/>
        <color auto="1"/>
        <name val="Calibri"/>
        <scheme val="none"/>
      </font>
      <alignment vertical="center" readingOrder="0"/>
    </dxf>
  </rfmt>
  <rfmt sheetId="9" s="1" sqref="R364" start="0" length="0">
    <dxf>
      <font>
        <sz val="10"/>
        <color auto="1"/>
        <name val="Calibri"/>
        <scheme val="none"/>
      </font>
      <alignment vertical="center" readingOrder="0"/>
    </dxf>
  </rfmt>
  <rfmt sheetId="9" s="1" sqref="S364" start="0" length="0">
    <dxf>
      <font>
        <sz val="10"/>
        <color auto="1"/>
        <name val="Calibri"/>
        <scheme val="none"/>
      </font>
      <alignment vertical="center" readingOrder="0"/>
    </dxf>
  </rfmt>
  <rfmt sheetId="9" s="1" sqref="T364" start="0" length="0">
    <dxf>
      <font>
        <sz val="10"/>
        <color auto="1"/>
        <name val="Calibri"/>
        <scheme val="none"/>
      </font>
      <alignment vertical="center" readingOrder="0"/>
    </dxf>
  </rfmt>
  <rfmt sheetId="9" s="1" sqref="U364" start="0" length="0">
    <dxf>
      <font>
        <sz val="10"/>
        <color auto="1"/>
        <name val="Calibri"/>
        <scheme val="none"/>
      </font>
      <alignment vertical="center" readingOrder="0"/>
    </dxf>
  </rfmt>
  <rfmt sheetId="9" s="1" sqref="V364" start="0" length="0">
    <dxf>
      <font>
        <sz val="10"/>
        <color auto="1"/>
        <name val="Calibri"/>
        <scheme val="none"/>
      </font>
      <alignment vertical="center" readingOrder="0"/>
    </dxf>
  </rfmt>
  <rfmt sheetId="9" s="1" sqref="W364" start="0" length="0">
    <dxf>
      <font>
        <sz val="10"/>
        <color auto="1"/>
        <name val="Calibri"/>
        <scheme val="none"/>
      </font>
      <alignment vertical="center" readingOrder="0"/>
    </dxf>
  </rfmt>
  <rfmt sheetId="9" s="1" sqref="A372:XFD372" start="0" length="0">
    <dxf>
      <font>
        <sz val="10"/>
        <color auto="1"/>
        <name val="Calibri"/>
        <scheme val="none"/>
      </font>
      <alignment vertical="center" readingOrder="0"/>
    </dxf>
  </rfmt>
  <rcc rId="4892" sId="9" odxf="1" s="1" dxf="1">
    <nc r="A373">
      <v>427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893" sId="9" odxf="1" s="1" dxf="1">
    <nc r="B373" t="inlineStr">
      <is>
        <t>PFT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4" sId="9" odxf="1" s="1" dxf="1">
    <nc r="C373">
      <v>309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5" sId="9" odxf="1" s="1" dxf="1">
    <nc r="D373" t="inlineStr">
      <is>
        <t>Investigations_PFT_Date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6" sId="9" odxf="1" s="1" dxf="1">
    <nc r="E373" t="inlineStr">
      <is>
        <t>Pulmonary function test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897" sId="9" odxf="1" s="1" dxf="1">
    <nc r="F373"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898" sId="9" odxf="1" s="1" dxf="1">
    <nc r="G373"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5" start="0" length="0">
    <dxf>
      <font>
        <sz val="10"/>
        <color auto="1"/>
        <name val="Calibri"/>
        <scheme val="none"/>
      </font>
      <alignment vertical="center" readingOrder="0"/>
    </dxf>
  </rfmt>
  <rfmt sheetId="9" s="1" sqref="I365" start="0" length="0">
    <dxf>
      <font>
        <sz val="10"/>
        <color auto="1"/>
        <name val="Calibri"/>
        <scheme val="none"/>
      </font>
      <alignment vertical="center" readingOrder="0"/>
    </dxf>
  </rfmt>
  <rfmt sheetId="9" s="1" sqref="J365" start="0" length="0">
    <dxf>
      <font>
        <sz val="10"/>
        <color auto="1"/>
        <name val="Calibri"/>
        <scheme val="none"/>
      </font>
      <alignment vertical="center" readingOrder="0"/>
    </dxf>
  </rfmt>
  <rfmt sheetId="9" s="1" sqref="K365" start="0" length="0">
    <dxf>
      <font>
        <sz val="10"/>
        <color auto="1"/>
        <name val="Calibri"/>
        <scheme val="none"/>
      </font>
      <alignment vertical="center" readingOrder="0"/>
    </dxf>
  </rfmt>
  <rfmt sheetId="9" s="1" sqref="L365" start="0" length="0">
    <dxf>
      <font>
        <sz val="10"/>
        <color auto="1"/>
        <name val="Calibri"/>
        <scheme val="none"/>
      </font>
      <alignment vertical="center" readingOrder="0"/>
    </dxf>
  </rfmt>
  <rcc rId="4899" sId="9" odxf="1" s="1" dxf="1">
    <nc r="M373"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0" sId="9" odxf="1" s="1" dxf="1">
    <nc r="N373">
      <v>367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5" start="0" length="0">
    <dxf>
      <font>
        <sz val="10"/>
        <color auto="1"/>
        <name val="Calibri"/>
        <scheme val="none"/>
      </font>
      <alignment horizontal="center" vertical="center" readingOrder="0"/>
    </dxf>
  </rfmt>
  <rcc rId="4901" sId="9" odxf="1" s="1" dxf="1">
    <nc r="P3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5" start="0" length="0">
    <dxf>
      <font>
        <sz val="10"/>
        <color auto="1"/>
        <name val="Calibri"/>
        <scheme val="none"/>
      </font>
      <alignment vertical="center" readingOrder="0"/>
    </dxf>
  </rfmt>
  <rfmt sheetId="9" s="1" sqref="R365" start="0" length="0">
    <dxf>
      <font>
        <sz val="10"/>
        <color auto="1"/>
        <name val="Calibri"/>
        <scheme val="none"/>
      </font>
      <alignment vertical="center" readingOrder="0"/>
    </dxf>
  </rfmt>
  <rfmt sheetId="9" s="1" sqref="S365" start="0" length="0">
    <dxf>
      <font>
        <sz val="10"/>
        <color auto="1"/>
        <name val="Calibri"/>
        <scheme val="none"/>
      </font>
      <alignment vertical="center" readingOrder="0"/>
    </dxf>
  </rfmt>
  <rfmt sheetId="9" s="1" sqref="T365" start="0" length="0">
    <dxf>
      <font>
        <sz val="10"/>
        <color auto="1"/>
        <name val="Calibri"/>
        <scheme val="none"/>
      </font>
      <alignment vertical="center" readingOrder="0"/>
    </dxf>
  </rfmt>
  <rfmt sheetId="9" s="1" sqref="U365" start="0" length="0">
    <dxf>
      <font>
        <sz val="10"/>
        <color auto="1"/>
        <name val="Calibri"/>
        <scheme val="none"/>
      </font>
      <alignment vertical="center" readingOrder="0"/>
    </dxf>
  </rfmt>
  <rfmt sheetId="9" s="1" sqref="V365" start="0" length="0">
    <dxf>
      <font>
        <sz val="10"/>
        <color auto="1"/>
        <name val="Calibri"/>
        <scheme val="none"/>
      </font>
      <alignment vertical="center" readingOrder="0"/>
    </dxf>
  </rfmt>
  <rfmt sheetId="9" s="1" sqref="W365" start="0" length="0">
    <dxf>
      <font>
        <sz val="10"/>
        <color auto="1"/>
        <name val="Calibri"/>
        <scheme val="none"/>
      </font>
      <alignment vertical="center" readingOrder="0"/>
    </dxf>
  </rfmt>
  <rfmt sheetId="9" s="1" sqref="A373:XFD373" start="0" length="0">
    <dxf>
      <font>
        <sz val="10"/>
        <color auto="1"/>
        <name val="Calibri"/>
        <scheme val="none"/>
      </font>
      <alignment vertical="center" readingOrder="0"/>
    </dxf>
  </rfmt>
  <rcc rId="4902" sId="9" odxf="1" s="1" dxf="1">
    <nc r="A374">
      <v>428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03" sId="9" odxf="1" s="1" dxf="1">
    <nc r="B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4" sId="9" odxf="1" s="1" dxf="1">
    <nc r="C374">
      <v>308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5" sId="9" odxf="1" s="1" dxf="1">
    <nc r="D374" t="inlineStr">
      <is>
        <t>Investigations_PFT_Results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6" sId="9" odxf="1" s="1" dxf="1">
    <nc r="E374" t="inlineStr">
      <is>
        <t>Pulmonary function test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07" sId="9" odxf="1" s="1" dxf="1">
    <nc r="F374" t="inlineStr">
      <is>
        <t>Investigations_PFT_Performed = 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08" sId="9" odxf="1" s="1" dxf="1">
    <nc r="G374"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6" start="0" length="0">
    <dxf>
      <font>
        <sz val="10"/>
        <color auto="1"/>
        <name val="Calibri"/>
        <scheme val="none"/>
      </font>
      <alignment vertical="center" readingOrder="0"/>
    </dxf>
  </rfmt>
  <rcc rId="4909" sId="9" odxf="1" s="1" dxf="1">
    <nc r="I374">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6" start="0" length="0">
    <dxf>
      <font>
        <sz val="10"/>
        <color auto="1"/>
        <name val="Calibri"/>
        <scheme val="none"/>
      </font>
      <alignment vertical="center" readingOrder="0"/>
    </dxf>
  </rfmt>
  <rfmt sheetId="9" s="1" sqref="K366" start="0" length="0">
    <dxf>
      <font>
        <sz val="10"/>
        <color auto="1"/>
        <name val="Calibri"/>
        <scheme val="none"/>
      </font>
      <alignment vertical="center" readingOrder="0"/>
    </dxf>
  </rfmt>
  <rfmt sheetId="9" s="1" sqref="L366" start="0" length="0">
    <dxf>
      <font>
        <sz val="10"/>
        <color auto="1"/>
        <name val="Calibri"/>
        <scheme val="none"/>
      </font>
      <alignment vertical="center" readingOrder="0"/>
    </dxf>
  </rfmt>
  <rfmt sheetId="9" s="1" sqref="M366" start="0" length="0">
    <dxf>
      <font>
        <sz val="10"/>
        <color auto="1"/>
        <name val="Calibri"/>
        <scheme val="none"/>
      </font>
      <alignment vertical="center" readingOrder="0"/>
    </dxf>
  </rfmt>
  <rcc rId="4910" sId="9" odxf="1" s="1" dxf="1">
    <nc r="N374">
      <v>368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6" start="0" length="0">
    <dxf>
      <font>
        <sz val="10"/>
        <color auto="1"/>
        <name val="Calibri"/>
        <scheme val="none"/>
      </font>
      <alignment horizontal="center" vertical="center" readingOrder="0"/>
    </dxf>
  </rfmt>
  <rcc rId="4911" sId="9" odxf="1" s="1" dxf="1">
    <nc r="P3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6" start="0" length="0">
    <dxf>
      <font>
        <sz val="10"/>
        <color auto="1"/>
        <name val="Calibri"/>
        <scheme val="none"/>
      </font>
      <alignment vertical="center" readingOrder="0"/>
    </dxf>
  </rfmt>
  <rfmt sheetId="9" s="1" sqref="R366" start="0" length="0">
    <dxf>
      <font>
        <sz val="10"/>
        <color auto="1"/>
        <name val="Calibri"/>
        <scheme val="none"/>
      </font>
      <alignment vertical="center" readingOrder="0"/>
    </dxf>
  </rfmt>
  <rfmt sheetId="9" s="1" sqref="S366" start="0" length="0">
    <dxf>
      <font>
        <sz val="10"/>
        <color auto="1"/>
        <name val="Calibri"/>
        <scheme val="none"/>
      </font>
      <alignment vertical="center" readingOrder="0"/>
    </dxf>
  </rfmt>
  <rfmt sheetId="9" s="1" sqref="T366" start="0" length="0">
    <dxf>
      <font>
        <sz val="10"/>
        <color auto="1"/>
        <name val="Calibri"/>
        <scheme val="none"/>
      </font>
      <alignment vertical="center" readingOrder="0"/>
    </dxf>
  </rfmt>
  <rfmt sheetId="9" s="1" sqref="U366" start="0" length="0">
    <dxf>
      <font>
        <sz val="10"/>
        <color auto="1"/>
        <name val="Calibri"/>
        <scheme val="none"/>
      </font>
      <alignment vertical="center" readingOrder="0"/>
    </dxf>
  </rfmt>
  <rfmt sheetId="9" s="1" sqref="V366" start="0" length="0">
    <dxf>
      <font>
        <sz val="10"/>
        <color auto="1"/>
        <name val="Calibri"/>
        <scheme val="none"/>
      </font>
      <alignment vertical="center" readingOrder="0"/>
    </dxf>
  </rfmt>
  <rfmt sheetId="9" s="1" sqref="W366" start="0" length="0">
    <dxf>
      <font>
        <sz val="10"/>
        <color auto="1"/>
        <name val="Calibri"/>
        <scheme val="none"/>
      </font>
      <alignment vertical="center" readingOrder="0"/>
    </dxf>
  </rfmt>
  <rfmt sheetId="9" s="1" sqref="A374:XFD374" start="0" length="0">
    <dxf>
      <font>
        <sz val="10"/>
        <color auto="1"/>
        <name val="Calibri"/>
        <scheme val="none"/>
      </font>
      <alignment vertical="center" readingOrder="0"/>
    </dxf>
  </rfmt>
  <rcc rId="4912" sId="9" odxf="1" s="1" dxf="1">
    <nc r="A375">
      <v>429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13" sId="9" odxf="1" s="1" dxf="1">
    <nc r="B375" t="inlineStr">
      <is>
        <t>CXR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4" sId="9" odxf="1" s="1" dxf="1">
    <nc r="C375">
      <v>310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5" sId="9" odxf="1" s="1" dxf="1">
    <nc r="D375" t="inlineStr">
      <is>
        <t>Investigations_CXR_Performed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16" sId="9" odxf="1" s="1" dxf="1">
    <nc r="E375" t="inlineStr">
      <is>
        <t>Chest X-ray performed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17" sId="9" odxf="1" s="1" dxf="1">
    <nc r="F37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8" sId="9" odxf="1" s="1" dxf="1">
    <nc r="G37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19" sId="9" odxf="1" s="1" dxf="1">
    <nc r="H37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67" start="0" length="0">
    <dxf>
      <font>
        <sz val="10"/>
        <color auto="1"/>
        <name val="Calibri"/>
        <scheme val="none"/>
      </font>
      <alignment vertical="center" readingOrder="0"/>
    </dxf>
  </rfmt>
  <rfmt sheetId="9" s="1" sqref="J367" start="0" length="0">
    <dxf>
      <font>
        <sz val="10"/>
        <color auto="1"/>
        <name val="Calibri"/>
        <scheme val="none"/>
      </font>
      <alignment vertical="center" readingOrder="0"/>
    </dxf>
  </rfmt>
  <rfmt sheetId="9" s="1" sqref="K367" start="0" length="0">
    <dxf>
      <font>
        <sz val="10"/>
        <color auto="1"/>
        <name val="Calibri"/>
        <scheme val="none"/>
      </font>
      <alignment vertical="center" readingOrder="0"/>
    </dxf>
  </rfmt>
  <rfmt sheetId="9" s="1" sqref="L367" start="0" length="0">
    <dxf>
      <font>
        <sz val="10"/>
        <color auto="1"/>
        <name val="Calibri"/>
        <scheme val="none"/>
      </font>
      <alignment vertical="center" readingOrder="0"/>
    </dxf>
  </rfmt>
  <rfmt sheetId="9" s="1" sqref="M367" start="0" length="0">
    <dxf>
      <font>
        <sz val="10"/>
        <color auto="1"/>
        <name val="Calibri"/>
        <scheme val="none"/>
      </font>
      <alignment vertical="center" readingOrder="0"/>
    </dxf>
  </rfmt>
  <rcc rId="4920" sId="9" odxf="1" s="1" dxf="1">
    <nc r="N375">
      <v>369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7" start="0" length="0">
    <dxf>
      <font>
        <sz val="10"/>
        <color indexed="8"/>
        <name val="Calibri"/>
        <scheme val="none"/>
      </font>
      <alignment horizontal="center" readingOrder="0"/>
    </dxf>
  </rfmt>
  <rcc rId="4921" sId="9" odxf="1" s="1" dxf="1">
    <nc r="P37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7" start="0" length="0">
    <dxf>
      <font>
        <sz val="10"/>
        <color auto="1"/>
        <name val="Calibri"/>
        <scheme val="none"/>
      </font>
      <alignment vertical="center" readingOrder="0"/>
    </dxf>
  </rfmt>
  <rfmt sheetId="9" s="1" sqref="R367" start="0" length="0">
    <dxf>
      <font>
        <sz val="10"/>
        <color auto="1"/>
        <name val="Calibri"/>
        <scheme val="none"/>
      </font>
      <alignment vertical="center" readingOrder="0"/>
    </dxf>
  </rfmt>
  <rfmt sheetId="9" s="1" sqref="S367" start="0" length="0">
    <dxf>
      <font>
        <sz val="10"/>
        <color auto="1"/>
        <name val="Calibri"/>
        <scheme val="none"/>
      </font>
      <alignment vertical="center" readingOrder="0"/>
    </dxf>
  </rfmt>
  <rfmt sheetId="9" s="1" sqref="T367" start="0" length="0">
    <dxf>
      <font>
        <sz val="10"/>
        <color auto="1"/>
        <name val="Calibri"/>
        <scheme val="none"/>
      </font>
      <alignment vertical="center" readingOrder="0"/>
    </dxf>
  </rfmt>
  <rfmt sheetId="9" s="1" sqref="U367" start="0" length="0">
    <dxf>
      <font>
        <sz val="10"/>
        <color auto="1"/>
        <name val="Calibri"/>
        <scheme val="none"/>
      </font>
      <alignment vertical="center" readingOrder="0"/>
    </dxf>
  </rfmt>
  <rfmt sheetId="9" s="1" sqref="V367" start="0" length="0">
    <dxf>
      <font>
        <sz val="10"/>
        <color auto="1"/>
        <name val="Calibri"/>
        <scheme val="none"/>
      </font>
      <alignment vertical="center" readingOrder="0"/>
    </dxf>
  </rfmt>
  <rfmt sheetId="9" s="1" sqref="W367" start="0" length="0">
    <dxf>
      <font>
        <sz val="10"/>
        <color auto="1"/>
        <name val="Calibri"/>
        <scheme val="none"/>
      </font>
      <alignment vertical="center" readingOrder="0"/>
    </dxf>
  </rfmt>
  <rfmt sheetId="9" s="1" sqref="A375:XFD375" start="0" length="0">
    <dxf>
      <font>
        <sz val="10"/>
        <color auto="1"/>
        <name val="Calibri"/>
        <scheme val="none"/>
      </font>
      <alignment vertical="center" readingOrder="0"/>
    </dxf>
  </rfmt>
  <rcc rId="4922" sId="9" odxf="1" s="1" dxf="1">
    <nc r="A376">
      <v>432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23" sId="9" odxf="1" s="1" dxf="1">
    <nc r="B376" t="inlineStr">
      <is>
        <t>CXR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4" sId="9" odxf="1" s="1" dxf="1">
    <nc r="C376">
      <v>312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5" sId="9" odxf="1" s="1" dxf="1">
    <nc r="D376" t="inlineStr">
      <is>
        <t>Investigations_CXR_Date_Performed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6" sId="9" odxf="1" s="1" dxf="1">
    <nc r="E376" t="inlineStr">
      <is>
        <t>Chest X-ray 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27" sId="9" odxf="1" s="1" dxf="1">
    <nc r="F376"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28" sId="9" odxf="1" s="1" dxf="1">
    <nc r="G376"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8" start="0" length="0">
    <dxf>
      <font>
        <sz val="10"/>
        <color auto="1"/>
        <name val="Calibri"/>
        <scheme val="none"/>
      </font>
      <alignment vertical="center" readingOrder="0"/>
    </dxf>
  </rfmt>
  <rfmt sheetId="9" s="1" sqref="I368" start="0" length="0">
    <dxf>
      <font>
        <sz val="10"/>
        <color auto="1"/>
        <name val="Calibri"/>
        <scheme val="none"/>
      </font>
      <alignment vertical="center" readingOrder="0"/>
    </dxf>
  </rfmt>
  <rfmt sheetId="9" s="1" sqref="J368" start="0" length="0">
    <dxf>
      <font>
        <sz val="10"/>
        <color auto="1"/>
        <name val="Calibri"/>
        <scheme val="none"/>
      </font>
      <alignment vertical="center" readingOrder="0"/>
    </dxf>
  </rfmt>
  <rfmt sheetId="9" s="1" sqref="K368" start="0" length="0">
    <dxf>
      <font>
        <sz val="10"/>
        <color auto="1"/>
        <name val="Calibri"/>
        <scheme val="none"/>
      </font>
      <alignment vertical="center" readingOrder="0"/>
    </dxf>
  </rfmt>
  <rfmt sheetId="9" s="1" sqref="L368" start="0" length="0">
    <dxf>
      <font>
        <sz val="10"/>
        <color auto="1"/>
        <name val="Calibri"/>
        <scheme val="none"/>
      </font>
      <alignment vertical="center" readingOrder="0"/>
    </dxf>
  </rfmt>
  <rcc rId="4929" sId="9" odxf="1" s="1" dxf="1">
    <nc r="M376"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0" sId="9" odxf="1" s="1" dxf="1">
    <nc r="N376">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8" start="0" length="0">
    <dxf>
      <font>
        <sz val="10"/>
        <color indexed="8"/>
        <name val="Calibri"/>
        <scheme val="none"/>
      </font>
      <alignment horizontal="center" readingOrder="0"/>
    </dxf>
  </rfmt>
  <rcc rId="4931" sId="9" odxf="1" s="1" dxf="1">
    <nc r="P37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8" start="0" length="0">
    <dxf>
      <font>
        <sz val="10"/>
        <color auto="1"/>
        <name val="Calibri"/>
        <scheme val="none"/>
      </font>
      <alignment vertical="center" readingOrder="0"/>
    </dxf>
  </rfmt>
  <rfmt sheetId="9" s="1" sqref="R368" start="0" length="0">
    <dxf>
      <font>
        <sz val="10"/>
        <color auto="1"/>
        <name val="Calibri"/>
        <scheme val="none"/>
      </font>
      <alignment vertical="center" readingOrder="0"/>
    </dxf>
  </rfmt>
  <rfmt sheetId="9" s="1" sqref="S368" start="0" length="0">
    <dxf>
      <font>
        <sz val="10"/>
        <color auto="1"/>
        <name val="Calibri"/>
        <scheme val="none"/>
      </font>
      <alignment vertical="center" readingOrder="0"/>
    </dxf>
  </rfmt>
  <rfmt sheetId="9" s="1" sqref="T368" start="0" length="0">
    <dxf>
      <font>
        <sz val="10"/>
        <color auto="1"/>
        <name val="Calibri"/>
        <scheme val="none"/>
      </font>
      <alignment vertical="center" readingOrder="0"/>
    </dxf>
  </rfmt>
  <rfmt sheetId="9" s="1" sqref="U368" start="0" length="0">
    <dxf>
      <font>
        <sz val="10"/>
        <color auto="1"/>
        <name val="Calibri"/>
        <scheme val="none"/>
      </font>
      <alignment vertical="center" readingOrder="0"/>
    </dxf>
  </rfmt>
  <rfmt sheetId="9" s="1" sqref="V368" start="0" length="0">
    <dxf>
      <font>
        <sz val="10"/>
        <color auto="1"/>
        <name val="Calibri"/>
        <scheme val="none"/>
      </font>
      <alignment vertical="center" readingOrder="0"/>
    </dxf>
  </rfmt>
  <rfmt sheetId="9" s="1" sqref="W368" start="0" length="0">
    <dxf>
      <font>
        <sz val="10"/>
        <color auto="1"/>
        <name val="Calibri"/>
        <scheme val="none"/>
      </font>
      <alignment vertical="center" readingOrder="0"/>
    </dxf>
  </rfmt>
  <rfmt sheetId="9" s="1" sqref="A376:XFD376" start="0" length="0">
    <dxf>
      <font>
        <sz val="10"/>
        <color auto="1"/>
        <name val="Calibri"/>
        <scheme val="none"/>
      </font>
      <alignment vertical="center" readingOrder="0"/>
    </dxf>
  </rfmt>
  <rcc rId="4932" sId="9" odxf="1" s="1" dxf="1">
    <nc r="A377">
      <v>433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33" sId="9" odxf="1" s="1" dxf="1">
    <nc r="B377" t="inlineStr">
      <is>
        <t>CXR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4" sId="9" odxf="1" s="1" dxf="1">
    <nc r="C377">
      <v>313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5" sId="9" odxf="1" s="1" dxf="1">
    <nc r="D377" t="inlineStr">
      <is>
        <t>Investigations_CXR_Results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6" sId="9" odxf="1" s="1" dxf="1">
    <nc r="E377" t="inlineStr">
      <is>
        <t>Chest X-ray results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37" sId="9" odxf="1" s="1" dxf="1">
    <nc r="F377" t="inlineStr">
      <is>
        <t>Investigations_CXR_Performed=Yes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38" sId="9" odxf="1" s="1" dxf="1">
    <nc r="G377"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69" start="0" length="0">
    <dxf>
      <font>
        <sz val="10"/>
        <color auto="1"/>
        <name val="Calibri"/>
        <scheme val="none"/>
      </font>
      <alignment vertical="center" readingOrder="0"/>
    </dxf>
  </rfmt>
  <rcc rId="4939" sId="9" odxf="1" s="1" dxf="1">
    <nc r="I377">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69" start="0" length="0">
    <dxf>
      <font>
        <sz val="10"/>
        <color auto="1"/>
        <name val="Calibri"/>
        <scheme val="none"/>
      </font>
      <alignment vertical="center" readingOrder="0"/>
    </dxf>
  </rfmt>
  <rfmt sheetId="9" s="1" sqref="K369" start="0" length="0">
    <dxf>
      <font>
        <sz val="10"/>
        <color auto="1"/>
        <name val="Calibri"/>
        <scheme val="none"/>
      </font>
      <alignment vertical="center" readingOrder="0"/>
    </dxf>
  </rfmt>
  <rfmt sheetId="9" s="1" sqref="L369" start="0" length="0">
    <dxf>
      <font>
        <sz val="10"/>
        <color auto="1"/>
        <name val="Calibri"/>
        <scheme val="none"/>
      </font>
      <alignment vertical="center" readingOrder="0"/>
    </dxf>
  </rfmt>
  <rfmt sheetId="9" s="1" sqref="M369" start="0" length="0">
    <dxf>
      <font>
        <sz val="10"/>
        <color auto="1"/>
        <name val="Calibri"/>
        <scheme val="none"/>
      </font>
      <alignment vertical="center" readingOrder="0"/>
    </dxf>
  </rfmt>
  <rcc rId="4940" sId="9" odxf="1" s="1" dxf="1">
    <nc r="N377">
      <v>372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69" start="0" length="0">
    <dxf>
      <font>
        <sz val="10"/>
        <color indexed="8"/>
        <name val="Calibri"/>
        <scheme val="none"/>
      </font>
      <alignment horizontal="center" readingOrder="0"/>
    </dxf>
  </rfmt>
  <rcc rId="4941" sId="9" odxf="1" s="1" dxf="1">
    <nc r="P37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69" start="0" length="0">
    <dxf>
      <font>
        <sz val="10"/>
        <color auto="1"/>
        <name val="Calibri"/>
        <scheme val="none"/>
      </font>
      <alignment vertical="center" readingOrder="0"/>
    </dxf>
  </rfmt>
  <rfmt sheetId="9" s="1" sqref="R369" start="0" length="0">
    <dxf>
      <font>
        <sz val="10"/>
        <color auto="1"/>
        <name val="Calibri"/>
        <scheme val="none"/>
      </font>
      <alignment vertical="center" readingOrder="0"/>
    </dxf>
  </rfmt>
  <rfmt sheetId="9" s="1" sqref="S369" start="0" length="0">
    <dxf>
      <font>
        <sz val="10"/>
        <color auto="1"/>
        <name val="Calibri"/>
        <scheme val="none"/>
      </font>
      <alignment vertical="center" readingOrder="0"/>
    </dxf>
  </rfmt>
  <rfmt sheetId="9" s="1" sqref="T369" start="0" length="0">
    <dxf>
      <font>
        <sz val="10"/>
        <color auto="1"/>
        <name val="Calibri"/>
        <scheme val="none"/>
      </font>
      <alignment vertical="center" readingOrder="0"/>
    </dxf>
  </rfmt>
  <rfmt sheetId="9" s="1" sqref="U369" start="0" length="0">
    <dxf>
      <font>
        <sz val="10"/>
        <color auto="1"/>
        <name val="Calibri"/>
        <scheme val="none"/>
      </font>
      <alignment vertical="center" readingOrder="0"/>
    </dxf>
  </rfmt>
  <rfmt sheetId="9" s="1" sqref="V369" start="0" length="0">
    <dxf>
      <font>
        <sz val="10"/>
        <color auto="1"/>
        <name val="Calibri"/>
        <scheme val="none"/>
      </font>
      <alignment vertical="center" readingOrder="0"/>
    </dxf>
  </rfmt>
  <rfmt sheetId="9" s="1" sqref="W369" start="0" length="0">
    <dxf>
      <font>
        <sz val="10"/>
        <color auto="1"/>
        <name val="Calibri"/>
        <scheme val="none"/>
      </font>
      <alignment vertical="center" readingOrder="0"/>
    </dxf>
  </rfmt>
  <rfmt sheetId="9" s="1" sqref="A377:XFD377" start="0" length="0">
    <dxf>
      <font>
        <sz val="10"/>
        <color auto="1"/>
        <name val="Calibri"/>
        <scheme val="none"/>
      </font>
      <alignment vertical="center" readingOrder="0"/>
    </dxf>
  </rfmt>
  <rcc rId="4942" sId="9" odxf="1" s="1" dxf="1">
    <nc r="A378">
      <v>434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43" sId="9" odxf="1" s="1" dxf="1">
    <nc r="B378" t="inlineStr">
      <is>
        <t>Echo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4" sId="9" odxf="1" s="1" dxf="1">
    <nc r="C378">
      <v>314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5" sId="9" odxf="1" s="1" dxf="1">
    <nc r="D378" t="inlineStr">
      <is>
        <t>Investigations_Echo_Performed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46" sId="9" odxf="1" s="1" dxf="1">
    <nc r="E378" t="inlineStr">
      <is>
        <t>Echocardiography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47" sId="9" odxf="1" s="1" dxf="1">
    <nc r="F37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8" sId="9" odxf="1" s="1" dxf="1">
    <nc r="G37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49" sId="9" odxf="1" s="1" dxf="1">
    <nc r="H378"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0" start="0" length="0">
    <dxf>
      <font>
        <sz val="10"/>
        <color auto="1"/>
        <name val="Calibri"/>
        <scheme val="none"/>
      </font>
      <alignment vertical="center" readingOrder="0"/>
    </dxf>
  </rfmt>
  <rfmt sheetId="9" s="1" sqref="J370" start="0" length="0">
    <dxf>
      <font>
        <sz val="10"/>
        <color auto="1"/>
        <name val="Calibri"/>
        <scheme val="none"/>
      </font>
      <alignment vertical="center" readingOrder="0"/>
    </dxf>
  </rfmt>
  <rfmt sheetId="9" s="1" sqref="K370" start="0" length="0">
    <dxf>
      <font>
        <sz val="10"/>
        <color auto="1"/>
        <name val="Calibri"/>
        <scheme val="none"/>
      </font>
      <alignment vertical="center" readingOrder="0"/>
    </dxf>
  </rfmt>
  <rfmt sheetId="9" s="1" sqref="L370" start="0" length="0">
    <dxf>
      <font>
        <sz val="10"/>
        <color auto="1"/>
        <name val="Calibri"/>
        <scheme val="none"/>
      </font>
      <alignment vertical="center" readingOrder="0"/>
    </dxf>
  </rfmt>
  <rfmt sheetId="9" s="1" sqref="M370" start="0" length="0">
    <dxf>
      <font>
        <sz val="10"/>
        <color auto="1"/>
        <name val="Calibri"/>
        <scheme val="none"/>
      </font>
      <alignment vertical="center" readingOrder="0"/>
    </dxf>
  </rfmt>
  <rcc rId="4950" sId="9" odxf="1" s="1" dxf="1">
    <nc r="N378">
      <v>373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0" start="0" length="0">
    <dxf>
      <font>
        <sz val="10"/>
        <color indexed="8"/>
        <name val="Calibri"/>
        <scheme val="none"/>
      </font>
      <alignment horizontal="center" readingOrder="0"/>
    </dxf>
  </rfmt>
  <rcc rId="4951" sId="9" odxf="1" s="1" dxf="1">
    <nc r="P37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0" start="0" length="0">
    <dxf>
      <font>
        <sz val="10"/>
        <color auto="1"/>
        <name val="Calibri"/>
        <scheme val="none"/>
      </font>
      <alignment vertical="center" readingOrder="0"/>
    </dxf>
  </rfmt>
  <rfmt sheetId="9" s="1" sqref="R370" start="0" length="0">
    <dxf>
      <font>
        <sz val="10"/>
        <color auto="1"/>
        <name val="Calibri"/>
        <scheme val="none"/>
      </font>
      <alignment vertical="center" readingOrder="0"/>
    </dxf>
  </rfmt>
  <rfmt sheetId="9" s="1" sqref="S370" start="0" length="0">
    <dxf>
      <font>
        <sz val="10"/>
        <color auto="1"/>
        <name val="Calibri"/>
        <scheme val="none"/>
      </font>
      <alignment vertical="center" readingOrder="0"/>
    </dxf>
  </rfmt>
  <rfmt sheetId="9" s="1" sqref="T370" start="0" length="0">
    <dxf>
      <font>
        <sz val="10"/>
        <color auto="1"/>
        <name val="Calibri"/>
        <scheme val="none"/>
      </font>
      <alignment vertical="center" readingOrder="0"/>
    </dxf>
  </rfmt>
  <rfmt sheetId="9" s="1" sqref="U370" start="0" length="0">
    <dxf>
      <font>
        <sz val="10"/>
        <color auto="1"/>
        <name val="Calibri"/>
        <scheme val="none"/>
      </font>
      <alignment vertical="center" readingOrder="0"/>
    </dxf>
  </rfmt>
  <rfmt sheetId="9" s="1" sqref="V370" start="0" length="0">
    <dxf>
      <font>
        <sz val="10"/>
        <color auto="1"/>
        <name val="Calibri"/>
        <scheme val="none"/>
      </font>
      <alignment vertical="center" readingOrder="0"/>
    </dxf>
  </rfmt>
  <rfmt sheetId="9" s="1" sqref="W370" start="0" length="0">
    <dxf>
      <font>
        <sz val="10"/>
        <color auto="1"/>
        <name val="Calibri"/>
        <scheme val="none"/>
      </font>
      <alignment vertical="center" readingOrder="0"/>
    </dxf>
  </rfmt>
  <rfmt sheetId="9" s="1" sqref="A378:XFD378" start="0" length="0">
    <dxf>
      <font>
        <sz val="10"/>
        <color auto="1"/>
        <name val="Calibri"/>
        <scheme val="none"/>
      </font>
      <alignment vertical="center" readingOrder="0"/>
    </dxf>
  </rfmt>
  <rcc rId="4952" sId="9" odxf="1" s="1" dxf="1">
    <nc r="A379">
      <v>437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53" sId="9" odxf="1" s="1" dxf="1">
    <nc r="B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4" sId="9" odxf="1" s="1" dxf="1">
    <nc r="C379">
      <v>316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5" sId="9" odxf="1" s="1" dxf="1">
    <nc r="D379" t="inlineStr">
      <is>
        <t>Investigations_Echo_Date_Performed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6" sId="9" odxf="1" s="1" dxf="1">
    <nc r="E379" t="inlineStr">
      <is>
        <t>Echo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57" sId="9" odxf="1" s="1" dxf="1">
    <nc r="F379"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58" sId="9" odxf="1" s="1" dxf="1">
    <nc r="G379"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1" start="0" length="0">
    <dxf>
      <font>
        <sz val="10"/>
        <color auto="1"/>
        <name val="Calibri"/>
        <scheme val="none"/>
      </font>
      <alignment vertical="center" readingOrder="0"/>
    </dxf>
  </rfmt>
  <rfmt sheetId="9" s="1" sqref="I371" start="0" length="0">
    <dxf>
      <font>
        <sz val="10"/>
        <color auto="1"/>
        <name val="Calibri"/>
        <scheme val="none"/>
      </font>
      <alignment vertical="center" readingOrder="0"/>
    </dxf>
  </rfmt>
  <rfmt sheetId="9" s="1" sqref="J371" start="0" length="0">
    <dxf>
      <font>
        <sz val="10"/>
        <color auto="1"/>
        <name val="Calibri"/>
        <scheme val="none"/>
      </font>
      <alignment vertical="center" readingOrder="0"/>
    </dxf>
  </rfmt>
  <rfmt sheetId="9" s="1" sqref="K371" start="0" length="0">
    <dxf>
      <font>
        <sz val="10"/>
        <color auto="1"/>
        <name val="Calibri"/>
        <scheme val="none"/>
      </font>
      <alignment vertical="center" readingOrder="0"/>
    </dxf>
  </rfmt>
  <rfmt sheetId="9" s="1" sqref="L371" start="0" length="0">
    <dxf>
      <font>
        <sz val="10"/>
        <color auto="1"/>
        <name val="Calibri"/>
        <scheme val="none"/>
      </font>
      <alignment vertical="center" readingOrder="0"/>
    </dxf>
  </rfmt>
  <rcc rId="4959" sId="9" odxf="1" s="1" dxf="1">
    <nc r="M379"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0" sId="9" odxf="1" s="1" dxf="1">
    <nc r="N379">
      <v>375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1" start="0" length="0">
    <dxf>
      <font>
        <sz val="10"/>
        <color indexed="8"/>
        <name val="Calibri"/>
        <scheme val="none"/>
      </font>
      <alignment horizontal="center" readingOrder="0"/>
    </dxf>
  </rfmt>
  <rcc rId="4961" sId="9" odxf="1" s="1" dxf="1">
    <nc r="P37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1" start="0" length="0">
    <dxf>
      <font>
        <sz val="10"/>
        <color auto="1"/>
        <name val="Calibri"/>
        <scheme val="none"/>
      </font>
      <alignment vertical="center" readingOrder="0"/>
    </dxf>
  </rfmt>
  <rfmt sheetId="9" s="1" sqref="R371" start="0" length="0">
    <dxf>
      <font>
        <sz val="10"/>
        <color auto="1"/>
        <name val="Calibri"/>
        <scheme val="none"/>
      </font>
      <alignment vertical="center" readingOrder="0"/>
    </dxf>
  </rfmt>
  <rfmt sheetId="9" s="1" sqref="S371" start="0" length="0">
    <dxf>
      <font>
        <sz val="10"/>
        <color auto="1"/>
        <name val="Calibri"/>
        <scheme val="none"/>
      </font>
      <alignment vertical="center" readingOrder="0"/>
    </dxf>
  </rfmt>
  <rfmt sheetId="9" s="1" sqref="T371" start="0" length="0">
    <dxf>
      <font>
        <sz val="10"/>
        <color auto="1"/>
        <name val="Calibri"/>
        <scheme val="none"/>
      </font>
      <alignment vertical="center" readingOrder="0"/>
    </dxf>
  </rfmt>
  <rfmt sheetId="9" s="1" sqref="U371" start="0" length="0">
    <dxf>
      <font>
        <sz val="10"/>
        <color auto="1"/>
        <name val="Calibri"/>
        <scheme val="none"/>
      </font>
      <alignment vertical="center" readingOrder="0"/>
    </dxf>
  </rfmt>
  <rfmt sheetId="9" s="1" sqref="V371" start="0" length="0">
    <dxf>
      <font>
        <sz val="10"/>
        <color auto="1"/>
        <name val="Calibri"/>
        <scheme val="none"/>
      </font>
      <alignment vertical="center" readingOrder="0"/>
    </dxf>
  </rfmt>
  <rfmt sheetId="9" s="1" sqref="W371" start="0" length="0">
    <dxf>
      <font>
        <sz val="10"/>
        <color auto="1"/>
        <name val="Calibri"/>
        <scheme val="none"/>
      </font>
      <alignment vertical="center" readingOrder="0"/>
    </dxf>
  </rfmt>
  <rfmt sheetId="9" s="1" sqref="A379:XFD379" start="0" length="0">
    <dxf>
      <font>
        <sz val="10"/>
        <color auto="1"/>
        <name val="Calibri"/>
        <scheme val="none"/>
      </font>
      <alignment vertical="center" readingOrder="0"/>
    </dxf>
  </rfmt>
  <rcc rId="4962" sId="9" odxf="1" s="1" dxf="1">
    <nc r="A380">
      <v>438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63" sId="9" odxf="1" s="1" dxf="1">
    <nc r="B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4" sId="9" odxf="1" s="1" dxf="1">
    <nc r="C380">
      <v>317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5" sId="9" odxf="1" s="1" dxf="1">
    <nc r="D380" t="inlineStr">
      <is>
        <t>Investigations_Echo_Results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6" sId="9" odxf="1" s="1" dxf="1">
    <nc r="E380" t="inlineStr">
      <is>
        <t>Echo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67" sId="9" odxf="1" s="1" dxf="1">
    <nc r="F380" t="inlineStr">
      <is>
        <t>Investigations_Echo_Performed=Yes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68" sId="9" odxf="1" s="1" dxf="1">
    <nc r="G38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2" start="0" length="0">
    <dxf>
      <font>
        <sz val="10"/>
        <color auto="1"/>
        <name val="Calibri"/>
        <scheme val="none"/>
      </font>
      <alignment vertical="center" readingOrder="0"/>
    </dxf>
  </rfmt>
  <rcc rId="4969" sId="9" odxf="1" s="1" dxf="1">
    <nc r="I380">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2" start="0" length="0">
    <dxf>
      <font>
        <sz val="10"/>
        <color auto="1"/>
        <name val="Calibri"/>
        <scheme val="none"/>
      </font>
      <alignment vertical="center" readingOrder="0"/>
    </dxf>
  </rfmt>
  <rfmt sheetId="9" s="1" sqref="K372" start="0" length="0">
    <dxf>
      <font>
        <sz val="10"/>
        <color auto="1"/>
        <name val="Calibri"/>
        <scheme val="none"/>
      </font>
      <alignment vertical="center" readingOrder="0"/>
    </dxf>
  </rfmt>
  <rfmt sheetId="9" s="1" sqref="L372" start="0" length="0">
    <dxf>
      <font>
        <sz val="10"/>
        <color auto="1"/>
        <name val="Calibri"/>
        <scheme val="none"/>
      </font>
      <alignment vertical="center" readingOrder="0"/>
    </dxf>
  </rfmt>
  <rfmt sheetId="9" s="1" sqref="M372" start="0" length="0">
    <dxf>
      <font>
        <sz val="10"/>
        <color auto="1"/>
        <name val="Calibri"/>
        <scheme val="none"/>
      </font>
      <alignment vertical="center" readingOrder="0"/>
    </dxf>
  </rfmt>
  <rcc rId="4970" sId="9" odxf="1" s="1" dxf="1">
    <nc r="N380">
      <v>376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2" start="0" length="0">
    <dxf>
      <font>
        <sz val="10"/>
        <color indexed="8"/>
        <name val="Calibri"/>
        <scheme val="none"/>
      </font>
      <alignment horizontal="center" readingOrder="0"/>
    </dxf>
  </rfmt>
  <rcc rId="4971" sId="9" odxf="1" s="1" dxf="1">
    <nc r="P3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2" start="0" length="0">
    <dxf>
      <font>
        <sz val="10"/>
        <color auto="1"/>
        <name val="Calibri"/>
        <scheme val="none"/>
      </font>
      <alignment vertical="center" readingOrder="0"/>
    </dxf>
  </rfmt>
  <rfmt sheetId="9" s="1" sqref="R372" start="0" length="0">
    <dxf>
      <font>
        <sz val="10"/>
        <color auto="1"/>
        <name val="Calibri"/>
        <scheme val="none"/>
      </font>
      <alignment vertical="center" readingOrder="0"/>
    </dxf>
  </rfmt>
  <rfmt sheetId="9" s="1" sqref="S372" start="0" length="0">
    <dxf>
      <font>
        <sz val="10"/>
        <color auto="1"/>
        <name val="Calibri"/>
        <scheme val="none"/>
      </font>
      <alignment vertical="center" readingOrder="0"/>
    </dxf>
  </rfmt>
  <rfmt sheetId="9" s="1" sqref="T372" start="0" length="0">
    <dxf>
      <font>
        <sz val="10"/>
        <color auto="1"/>
        <name val="Calibri"/>
        <scheme val="none"/>
      </font>
      <alignment vertical="center" readingOrder="0"/>
    </dxf>
  </rfmt>
  <rfmt sheetId="9" s="1" sqref="U372" start="0" length="0">
    <dxf>
      <font>
        <sz val="10"/>
        <color auto="1"/>
        <name val="Calibri"/>
        <scheme val="none"/>
      </font>
      <alignment vertical="center" readingOrder="0"/>
    </dxf>
  </rfmt>
  <rfmt sheetId="9" s="1" sqref="V372" start="0" length="0">
    <dxf>
      <font>
        <sz val="10"/>
        <color auto="1"/>
        <name val="Calibri"/>
        <scheme val="none"/>
      </font>
      <alignment vertical="center" readingOrder="0"/>
    </dxf>
  </rfmt>
  <rfmt sheetId="9" s="1" sqref="W372" start="0" length="0">
    <dxf>
      <font>
        <sz val="10"/>
        <color auto="1"/>
        <name val="Calibri"/>
        <scheme val="none"/>
      </font>
      <alignment vertical="center" readingOrder="0"/>
    </dxf>
  </rfmt>
  <rfmt sheetId="9" s="1" sqref="A380:XFD380" start="0" length="0">
    <dxf>
      <font>
        <sz val="10"/>
        <color auto="1"/>
        <name val="Calibri"/>
        <scheme val="none"/>
      </font>
      <alignment vertical="center" readingOrder="0"/>
    </dxf>
  </rfmt>
  <rcc rId="4972" sId="9" odxf="1" s="1" dxf="1">
    <nc r="A381">
      <v>439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73" sId="9" odxf="1" s="1" dxf="1">
    <nc r="B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4" sId="9" odxf="1" s="1" dxf="1">
    <nc r="C381">
      <v>318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5" sId="9" odxf="1" s="1" dxf="1">
    <nc r="D381" t="inlineStr">
      <is>
        <t>Investigations_Imaging_Other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76" sId="9" odxf="1" s="1" dxf="1">
    <nc r="E381" t="inlineStr">
      <is>
        <t>Other imaging performed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77" sId="9" odxf="1" s="1" dxf="1">
    <nc r="F38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8" sId="9" odxf="1" s="1" dxf="1">
    <nc r="G38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79" sId="9" odxf="1" s="1" dxf="1">
    <nc r="H381"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3" start="0" length="0">
    <dxf>
      <font>
        <sz val="10"/>
        <color auto="1"/>
        <name val="Calibri"/>
        <scheme val="none"/>
      </font>
      <alignment vertical="center" readingOrder="0"/>
    </dxf>
  </rfmt>
  <rcc rId="4980" sId="9" odxf="1" s="1" dxf="1">
    <nc r="J38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81" sId="9" odxf="1" s="1" dxf="1">
    <nc r="K381"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L373" start="0" length="0">
    <dxf>
      <font>
        <sz val="10"/>
        <color indexed="8"/>
        <name val="Calibri"/>
        <scheme val="none"/>
      </font>
    </dxf>
  </rfmt>
  <rfmt sheetId="9" s="1" sqref="M373" start="0" length="0">
    <dxf>
      <font>
        <sz val="10"/>
        <color indexed="8"/>
        <name val="Calibri"/>
        <scheme val="none"/>
      </font>
    </dxf>
  </rfmt>
  <rcc rId="4982" sId="9" odxf="1" s="1" dxf="1">
    <nc r="N381">
      <v>383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3" start="0" length="0">
    <dxf>
      <font>
        <sz val="10"/>
        <color auto="1"/>
        <name val="Calibri"/>
        <scheme val="none"/>
      </font>
      <alignment horizontal="center" vertical="center" readingOrder="0"/>
    </dxf>
  </rfmt>
  <rcc rId="4983" sId="9" odxf="1" s="1" dxf="1">
    <nc r="P38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3" start="0" length="0">
    <dxf>
      <font>
        <sz val="10"/>
        <color auto="1"/>
        <name val="Calibri"/>
        <scheme val="none"/>
      </font>
      <alignment vertical="center" readingOrder="0"/>
    </dxf>
  </rfmt>
  <rfmt sheetId="9" s="1" sqref="R373" start="0" length="0">
    <dxf>
      <font>
        <sz val="10"/>
        <color auto="1"/>
        <name val="Calibri"/>
        <scheme val="none"/>
      </font>
      <alignment vertical="center" readingOrder="0"/>
    </dxf>
  </rfmt>
  <rfmt sheetId="9" s="1" sqref="S373" start="0" length="0">
    <dxf>
      <font>
        <sz val="10"/>
        <color auto="1"/>
        <name val="Calibri"/>
        <scheme val="none"/>
      </font>
      <alignment vertical="center" readingOrder="0"/>
    </dxf>
  </rfmt>
  <rfmt sheetId="9" s="1" sqref="T373" start="0" length="0">
    <dxf>
      <font>
        <sz val="10"/>
        <color auto="1"/>
        <name val="Calibri"/>
        <scheme val="none"/>
      </font>
      <alignment vertical="center" readingOrder="0"/>
    </dxf>
  </rfmt>
  <rfmt sheetId="9" s="1" sqref="U373" start="0" length="0">
    <dxf>
      <font>
        <sz val="10"/>
        <color auto="1"/>
        <name val="Calibri"/>
        <scheme val="none"/>
      </font>
      <alignment vertical="center" readingOrder="0"/>
    </dxf>
  </rfmt>
  <rfmt sheetId="9" s="1" sqref="V373" start="0" length="0">
    <dxf>
      <font>
        <sz val="10"/>
        <color auto="1"/>
        <name val="Calibri"/>
        <scheme val="none"/>
      </font>
      <alignment vertical="center" readingOrder="0"/>
    </dxf>
  </rfmt>
  <rfmt sheetId="9" s="1" sqref="W373" start="0" length="0">
    <dxf>
      <font>
        <sz val="10"/>
        <color auto="1"/>
        <name val="Calibri"/>
        <scheme val="none"/>
      </font>
      <alignment vertical="center" readingOrder="0"/>
    </dxf>
  </rfmt>
  <rfmt sheetId="9" s="1" sqref="A381:XFD381" start="0" length="0">
    <dxf>
      <font>
        <sz val="10"/>
        <color auto="1"/>
        <name val="Calibri"/>
        <scheme val="none"/>
      </font>
      <alignment vertical="center" readingOrder="0"/>
    </dxf>
  </rfmt>
  <rcc rId="4984" sId="9" odxf="1" s="1" dxf="1">
    <nc r="A382">
      <v>440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4985" sId="9" odxf="1" s="1" dxf="1">
    <nc r="B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6" sId="9" odxf="1" s="1" dxf="1">
    <nc r="C382">
      <v>319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7" sId="9" odxf="1" s="1" dxf="1">
    <nc r="D382" t="inlineStr">
      <is>
        <t>Investigations_Lab_Results_Other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4988" sId="9" odxf="1" s="1" dxf="1">
    <nc r="E382" t="inlineStr">
      <is>
        <t>Other lab results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4989" sId="9" odxf="1" s="1" dxf="1">
    <nc r="F382" t="inlineStr">
      <is>
        <t>Investigations_Lab_Results=Yes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4990" sId="9" odxf="1" s="1" dxf="1">
    <nc r="G382"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74" start="0" length="0">
    <dxf>
      <font>
        <sz val="10"/>
        <color auto="1"/>
        <name val="Calibri"/>
        <scheme val="none"/>
      </font>
      <alignment vertical="center" readingOrder="0"/>
    </dxf>
  </rfmt>
  <rcc rId="4991" sId="9" odxf="1" s="1" dxf="1">
    <nc r="I382">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74" start="0" length="0">
    <dxf>
      <font>
        <sz val="10"/>
        <color auto="1"/>
        <name val="Calibri"/>
        <scheme val="none"/>
      </font>
      <alignment vertical="center" readingOrder="0"/>
    </dxf>
  </rfmt>
  <rfmt sheetId="9" s="1" sqref="K374" start="0" length="0">
    <dxf>
      <font>
        <sz val="10"/>
        <color auto="1"/>
        <name val="Calibri"/>
        <scheme val="none"/>
      </font>
      <alignment vertical="center" readingOrder="0"/>
    </dxf>
  </rfmt>
  <rfmt sheetId="9" s="1" sqref="L374" start="0" length="0">
    <dxf>
      <font>
        <sz val="10"/>
        <color auto="1"/>
        <name val="Calibri"/>
        <scheme val="none"/>
      </font>
      <alignment vertical="center" readingOrder="0"/>
    </dxf>
  </rfmt>
  <rfmt sheetId="9" s="1" sqref="M374" start="0" length="0">
    <dxf>
      <font>
        <sz val="10"/>
        <color auto="1"/>
        <name val="Calibri"/>
        <scheme val="none"/>
      </font>
      <alignment vertical="center" readingOrder="0"/>
    </dxf>
  </rfmt>
  <rcc rId="4992" sId="9" odxf="1" s="1" dxf="1">
    <nc r="N382">
      <v>384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4" start="0" length="0">
    <dxf>
      <font>
        <sz val="10"/>
        <color auto="1"/>
        <name val="Calibri"/>
        <scheme val="none"/>
      </font>
      <alignment horizontal="center" vertical="center" readingOrder="0"/>
    </dxf>
  </rfmt>
  <rcc rId="4993" sId="9" odxf="1" s="1" dxf="1">
    <nc r="P38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4" start="0" length="0">
    <dxf>
      <font>
        <sz val="10"/>
        <color auto="1"/>
        <name val="Calibri"/>
        <scheme val="none"/>
      </font>
      <alignment vertical="center" readingOrder="0"/>
    </dxf>
  </rfmt>
  <rfmt sheetId="9" s="1" sqref="R374" start="0" length="0">
    <dxf>
      <font>
        <sz val="10"/>
        <color auto="1"/>
        <name val="Calibri"/>
        <scheme val="none"/>
      </font>
      <alignment vertical="center" readingOrder="0"/>
    </dxf>
  </rfmt>
  <rfmt sheetId="9" s="1" sqref="S374" start="0" length="0">
    <dxf>
      <font>
        <sz val="10"/>
        <color auto="1"/>
        <name val="Calibri"/>
        <scheme val="none"/>
      </font>
      <alignment vertical="center" readingOrder="0"/>
    </dxf>
  </rfmt>
  <rfmt sheetId="9" s="1" sqref="T374" start="0" length="0">
    <dxf>
      <font>
        <sz val="10"/>
        <color auto="1"/>
        <name val="Calibri"/>
        <scheme val="none"/>
      </font>
      <alignment vertical="center" readingOrder="0"/>
    </dxf>
  </rfmt>
  <rfmt sheetId="9" s="1" sqref="U374" start="0" length="0">
    <dxf>
      <font>
        <sz val="10"/>
        <color auto="1"/>
        <name val="Calibri"/>
        <scheme val="none"/>
      </font>
      <alignment vertical="center" readingOrder="0"/>
    </dxf>
  </rfmt>
  <rfmt sheetId="9" s="1" sqref="V374" start="0" length="0">
    <dxf>
      <font>
        <sz val="10"/>
        <color auto="1"/>
        <name val="Calibri"/>
        <scheme val="none"/>
      </font>
      <alignment vertical="center" readingOrder="0"/>
    </dxf>
  </rfmt>
  <rfmt sheetId="9" s="1" sqref="W374" start="0" length="0">
    <dxf>
      <font>
        <sz val="10"/>
        <color auto="1"/>
        <name val="Calibri"/>
        <scheme val="none"/>
      </font>
      <alignment vertical="center" readingOrder="0"/>
    </dxf>
  </rfmt>
  <rfmt sheetId="9" s="1" sqref="A382:XFD382" start="0" length="0">
    <dxf>
      <font>
        <sz val="10"/>
        <color auto="1"/>
        <name val="Calibri"/>
        <scheme val="none"/>
      </font>
      <alignment vertical="center" readingOrder="0"/>
    </dxf>
  </rfmt>
  <rcc rId="4994" sId="9" odxf="1" s="1" dxf="1">
    <nc r="A383">
      <v>441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5" start="0" length="0">
    <dxf>
      <font>
        <sz val="10"/>
        <color auto="1"/>
        <name val="Calibri"/>
        <scheme val="none"/>
      </font>
      <alignment vertical="center" readingOrder="0"/>
    </dxf>
  </rfmt>
  <rcc rId="4995" sId="9" odxf="1" s="1" dxf="1">
    <nc r="C383">
      <v>464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5" start="0" length="0">
    <dxf>
      <font>
        <sz val="10"/>
        <color auto="1"/>
        <name val="Calibri"/>
        <scheme val="none"/>
      </font>
      <alignment vertical="center" readingOrder="0"/>
    </dxf>
  </rfmt>
  <rcc rId="4996" sId="9" odxf="1" s="1" dxf="1">
    <nc r="E383" t="inlineStr">
      <is>
        <t>Investigations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5" start="0" length="0">
    <dxf>
      <font>
        <sz val="10"/>
        <color indexed="8"/>
        <name val="Calibri"/>
        <scheme val="none"/>
      </font>
    </dxf>
  </rfmt>
  <rcc rId="4997" sId="9" odxf="1" dxf="1">
    <nc r="G383" t="inlineStr">
      <is>
        <t>End_section</t>
      </is>
    </nc>
    <odxf>
      <font>
        <sz val="10"/>
        <color auto="1"/>
        <name val="Arial"/>
        <scheme val="none"/>
      </font>
    </odxf>
    <ndxf>
      <font>
        <sz val="10"/>
        <color indexed="8"/>
        <name val="Calibri"/>
        <scheme val="none"/>
      </font>
    </ndxf>
  </rcc>
  <rfmt sheetId="9" s="1" sqref="H375" start="0" length="0">
    <dxf>
      <font>
        <sz val="10"/>
        <color auto="1"/>
        <name val="Calibri"/>
        <scheme val="none"/>
      </font>
      <alignment vertical="center" readingOrder="0"/>
    </dxf>
  </rfmt>
  <rfmt sheetId="9" s="1" sqref="I375" start="0" length="0">
    <dxf>
      <font>
        <sz val="10"/>
        <color indexed="8"/>
        <name val="Calibri"/>
        <scheme val="none"/>
      </font>
    </dxf>
  </rfmt>
  <rfmt sheetId="9" s="1" sqref="J375" start="0" length="0">
    <dxf>
      <font>
        <sz val="10"/>
        <color auto="1"/>
        <name val="Calibri"/>
        <scheme val="none"/>
      </font>
      <alignment vertical="center" readingOrder="0"/>
    </dxf>
  </rfmt>
  <rfmt sheetId="9" s="1" sqref="K375" start="0" length="0">
    <dxf>
      <font>
        <sz val="10"/>
        <color auto="1"/>
        <name val="Calibri"/>
        <scheme val="none"/>
      </font>
      <alignment vertical="center" readingOrder="0"/>
    </dxf>
  </rfmt>
  <rfmt sheetId="9" s="1" sqref="L375" start="0" length="0">
    <dxf>
      <font>
        <sz val="10"/>
        <color auto="1"/>
        <name val="Calibri"/>
        <scheme val="none"/>
      </font>
      <alignment vertical="center" readingOrder="0"/>
    </dxf>
  </rfmt>
  <rfmt sheetId="9" s="1" sqref="M375" start="0" length="0">
    <dxf>
      <font>
        <sz val="10"/>
        <color auto="1"/>
        <name val="Calibri"/>
        <scheme val="none"/>
      </font>
      <alignment vertical="center" readingOrder="0"/>
    </dxf>
  </rfmt>
  <rfmt sheetId="9" s="1" sqref="N375" start="0" length="0">
    <dxf>
      <font>
        <sz val="10"/>
        <color auto="1"/>
        <name val="Calibri"/>
        <scheme val="none"/>
      </font>
      <alignment vertical="center" readingOrder="0"/>
    </dxf>
  </rfmt>
  <rfmt sheetId="9" s="1" sqref="O375" start="0" length="0">
    <dxf>
      <font>
        <sz val="10"/>
        <color auto="1"/>
        <name val="Calibri"/>
        <scheme val="none"/>
      </font>
      <alignment horizontal="center" vertical="center" readingOrder="0"/>
    </dxf>
  </rfmt>
  <rcc rId="4998" sId="9" odxf="1" s="1" dxf="1">
    <nc r="P38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5" start="0" length="0">
    <dxf>
      <font>
        <sz val="10"/>
        <color auto="1"/>
        <name val="Calibri"/>
        <scheme val="none"/>
      </font>
      <alignment vertical="center" readingOrder="0"/>
    </dxf>
  </rfmt>
  <rfmt sheetId="9" s="1" sqref="R375" start="0" length="0">
    <dxf>
      <font>
        <sz val="10"/>
        <color auto="1"/>
        <name val="Calibri"/>
        <scheme val="none"/>
      </font>
      <alignment vertical="center" readingOrder="0"/>
    </dxf>
  </rfmt>
  <rfmt sheetId="9" s="1" sqref="S375" start="0" length="0">
    <dxf>
      <font>
        <sz val="10"/>
        <color auto="1"/>
        <name val="Calibri"/>
        <scheme val="none"/>
      </font>
      <alignment vertical="center" readingOrder="0"/>
    </dxf>
  </rfmt>
  <rfmt sheetId="9" s="1" sqref="T375" start="0" length="0">
    <dxf>
      <font>
        <sz val="10"/>
        <color auto="1"/>
        <name val="Calibri"/>
        <scheme val="none"/>
      </font>
      <alignment vertical="center" readingOrder="0"/>
    </dxf>
  </rfmt>
  <rfmt sheetId="9" s="1" sqref="U375" start="0" length="0">
    <dxf>
      <font>
        <sz val="10"/>
        <color auto="1"/>
        <name val="Calibri"/>
        <scheme val="none"/>
      </font>
      <alignment vertical="center" readingOrder="0"/>
    </dxf>
  </rfmt>
  <rfmt sheetId="9" s="1" sqref="V375" start="0" length="0">
    <dxf>
      <font>
        <sz val="10"/>
        <color auto="1"/>
        <name val="Calibri"/>
        <scheme val="none"/>
      </font>
      <alignment vertical="center" readingOrder="0"/>
    </dxf>
  </rfmt>
  <rfmt sheetId="9" s="1" sqref="W375" start="0" length="0">
    <dxf>
      <font>
        <sz val="10"/>
        <color auto="1"/>
        <name val="Calibri"/>
        <scheme val="none"/>
      </font>
      <alignment vertical="center" readingOrder="0"/>
    </dxf>
  </rfmt>
  <rfmt sheetId="9" s="1" sqref="A383:XFD383" start="0" length="0">
    <dxf>
      <font>
        <sz val="10"/>
        <color auto="1"/>
        <name val="Calibri"/>
        <scheme val="none"/>
      </font>
      <alignment vertical="center" readingOrder="0"/>
    </dxf>
  </rfmt>
  <rcc rId="4999" sId="9" odxf="1" s="1" dxf="1">
    <nc r="A384">
      <v>442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6" start="0" length="0">
    <dxf>
      <font>
        <sz val="10"/>
        <color auto="1"/>
        <name val="Calibri"/>
        <scheme val="none"/>
      </font>
      <alignment vertical="center" readingOrder="0"/>
    </dxf>
  </rfmt>
  <rcc rId="5000" sId="9" odxf="1" s="1" dxf="1">
    <nc r="C384">
      <v>465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6" start="0" length="0">
    <dxf>
      <font>
        <sz val="10"/>
        <color auto="1"/>
        <name val="Calibri"/>
        <scheme val="none"/>
      </font>
      <alignment vertical="center" readingOrder="0"/>
    </dxf>
  </rfmt>
  <rcc rId="5001" sId="9" odxf="1" s="1" dxf="1">
    <nc r="E384"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6" start="0" length="0">
    <dxf>
      <font>
        <sz val="10"/>
        <color indexed="8"/>
        <name val="Calibri"/>
        <scheme val="none"/>
      </font>
    </dxf>
  </rfmt>
  <rcc rId="5002" sId="9" odxf="1" dxf="1">
    <nc r="G384" t="inlineStr">
      <is>
        <t>Start_section</t>
      </is>
    </nc>
    <odxf>
      <font>
        <sz val="10"/>
        <color auto="1"/>
        <name val="Arial"/>
        <scheme val="none"/>
      </font>
    </odxf>
    <ndxf>
      <font>
        <sz val="10"/>
        <color indexed="8"/>
        <name val="Calibri"/>
        <scheme val="none"/>
      </font>
    </ndxf>
  </rcc>
  <rfmt sheetId="9" s="1" sqref="H376" start="0" length="0">
    <dxf>
      <font>
        <sz val="10"/>
        <color auto="1"/>
        <name val="Calibri"/>
        <scheme val="none"/>
      </font>
      <alignment vertical="center" readingOrder="0"/>
    </dxf>
  </rfmt>
  <rfmt sheetId="9" s="1" sqref="I376" start="0" length="0">
    <dxf>
      <font>
        <sz val="10"/>
        <color indexed="8"/>
        <name val="Calibri"/>
        <scheme val="none"/>
      </font>
    </dxf>
  </rfmt>
  <rfmt sheetId="9" s="1" sqref="J376" start="0" length="0">
    <dxf>
      <font>
        <sz val="10"/>
        <color auto="1"/>
        <name val="Calibri"/>
        <scheme val="none"/>
      </font>
      <alignment vertical="center" readingOrder="0"/>
    </dxf>
  </rfmt>
  <rfmt sheetId="9" s="1" sqref="K376" start="0" length="0">
    <dxf>
      <font>
        <sz val="10"/>
        <color auto="1"/>
        <name val="Calibri"/>
        <scheme val="none"/>
      </font>
      <alignment vertical="center" readingOrder="0"/>
    </dxf>
  </rfmt>
  <rfmt sheetId="9" s="1" sqref="L376" start="0" length="0">
    <dxf>
      <font>
        <sz val="10"/>
        <color auto="1"/>
        <name val="Calibri"/>
        <scheme val="none"/>
      </font>
      <alignment vertical="center" readingOrder="0"/>
    </dxf>
  </rfmt>
  <rfmt sheetId="9" s="1" sqref="M376" start="0" length="0">
    <dxf>
      <font>
        <sz val="10"/>
        <color auto="1"/>
        <name val="Calibri"/>
        <scheme val="none"/>
      </font>
      <alignment vertical="center" readingOrder="0"/>
    </dxf>
  </rfmt>
  <rfmt sheetId="9" s="1" sqref="N376" start="0" length="0">
    <dxf>
      <font>
        <sz val="10"/>
        <color auto="1"/>
        <name val="Calibri"/>
        <scheme val="none"/>
      </font>
      <alignment vertical="center" readingOrder="0"/>
    </dxf>
  </rfmt>
  <rfmt sheetId="9" s="1" sqref="O376" start="0" length="0">
    <dxf>
      <font>
        <sz val="10"/>
        <color auto="1"/>
        <name val="Calibri"/>
        <scheme val="none"/>
      </font>
      <alignment horizontal="center" vertical="center" readingOrder="0"/>
    </dxf>
  </rfmt>
  <rcc rId="5003" sId="9" odxf="1" s="1" dxf="1">
    <nc r="P38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6" start="0" length="0">
    <dxf>
      <font>
        <sz val="10"/>
        <color auto="1"/>
        <name val="Calibri"/>
        <scheme val="none"/>
      </font>
      <alignment vertical="center" readingOrder="0"/>
    </dxf>
  </rfmt>
  <rfmt sheetId="9" s="1" sqref="R376" start="0" length="0">
    <dxf>
      <font>
        <sz val="10"/>
        <color auto="1"/>
        <name val="Calibri"/>
        <scheme val="none"/>
      </font>
      <alignment vertical="center" readingOrder="0"/>
    </dxf>
  </rfmt>
  <rfmt sheetId="9" s="1" sqref="S376" start="0" length="0">
    <dxf>
      <font>
        <sz val="10"/>
        <color auto="1"/>
        <name val="Calibri"/>
        <scheme val="none"/>
      </font>
      <alignment vertical="center" readingOrder="0"/>
    </dxf>
  </rfmt>
  <rfmt sheetId="9" s="1" sqref="T376" start="0" length="0">
    <dxf>
      <font>
        <sz val="10"/>
        <color auto="1"/>
        <name val="Calibri"/>
        <scheme val="none"/>
      </font>
      <alignment vertical="center" readingOrder="0"/>
    </dxf>
  </rfmt>
  <rfmt sheetId="9" s="1" sqref="U376" start="0" length="0">
    <dxf>
      <font>
        <sz val="10"/>
        <color auto="1"/>
        <name val="Calibri"/>
        <scheme val="none"/>
      </font>
      <alignment vertical="center" readingOrder="0"/>
    </dxf>
  </rfmt>
  <rfmt sheetId="9" s="1" sqref="V376" start="0" length="0">
    <dxf>
      <font>
        <sz val="10"/>
        <color auto="1"/>
        <name val="Calibri"/>
        <scheme val="none"/>
      </font>
      <alignment vertical="center" readingOrder="0"/>
    </dxf>
  </rfmt>
  <rfmt sheetId="9" s="1" sqref="W376" start="0" length="0">
    <dxf>
      <font>
        <sz val="10"/>
        <color auto="1"/>
        <name val="Calibri"/>
        <scheme val="none"/>
      </font>
      <alignment vertical="center" readingOrder="0"/>
    </dxf>
  </rfmt>
  <rfmt sheetId="9" s="1" sqref="A384:XFD384" start="0" length="0">
    <dxf>
      <font>
        <sz val="10"/>
        <color auto="1"/>
        <name val="Calibri"/>
        <scheme val="none"/>
      </font>
      <alignment vertical="center" readingOrder="0"/>
    </dxf>
  </rfmt>
  <rcc rId="5004" sId="9" odxf="1" s="1" dxf="1">
    <nc r="A385">
      <v>443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05" sId="9" odxf="1" s="1" dxf="1">
    <nc r="B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6" sId="9" odxf="1" s="1" dxf="1">
    <nc r="C385">
      <v>320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07" sId="9" odxf="1" s="1" dxf="1">
    <nc r="D385" t="inlineStr">
      <is>
        <t>Consultations_requested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08" sId="9" odxf="1" s="1" dxf="1">
    <nc r="E385" t="inlineStr">
      <is>
        <t>Consultation requested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09" sId="9" odxf="1" s="1" dxf="1">
    <nc r="F38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0" sId="9" odxf="1" s="1" dxf="1">
    <nc r="G38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11" sId="9" odxf="1" s="1" dxf="1">
    <nc r="H385"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7" start="0" length="0">
    <dxf>
      <font>
        <sz val="10"/>
        <color auto="1"/>
        <name val="Calibri"/>
        <scheme val="none"/>
      </font>
      <alignment vertical="center" readingOrder="0"/>
    </dxf>
  </rfmt>
  <rcc rId="5012" sId="9" odxf="1" s="1" dxf="1">
    <nc r="J38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3" sId="9" odxf="1" s="1" dxf="1">
    <nc r="K385" t="inlineStr">
      <is>
        <t>Yes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7" start="0" length="0">
    <dxf>
      <font>
        <sz val="10"/>
        <color auto="1"/>
        <name val="Calibri"/>
        <scheme val="none"/>
      </font>
      <alignment vertical="center" readingOrder="0"/>
    </dxf>
  </rfmt>
  <rfmt sheetId="9" s="1" sqref="M377" start="0" length="0">
    <dxf>
      <font>
        <sz val="10"/>
        <color auto="1"/>
        <name val="Calibri"/>
        <scheme val="none"/>
      </font>
      <alignment vertical="center" readingOrder="0"/>
    </dxf>
  </rfmt>
  <rcc rId="5014" sId="9" odxf="1" s="1" dxf="1">
    <nc r="N385">
      <v>385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7" start="0" length="0">
    <dxf>
      <font>
        <sz val="10"/>
        <color indexed="8"/>
        <name val="Calibri"/>
        <scheme val="none"/>
      </font>
      <alignment horizontal="center" readingOrder="0"/>
    </dxf>
  </rfmt>
  <rcc rId="5015" sId="9" odxf="1" s="1" dxf="1">
    <nc r="P38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7" start="0" length="0">
    <dxf>
      <font>
        <sz val="10"/>
        <color auto="1"/>
        <name val="Calibri"/>
        <scheme val="none"/>
      </font>
      <alignment vertical="center" readingOrder="0"/>
    </dxf>
  </rfmt>
  <rfmt sheetId="9" s="1" sqref="R377" start="0" length="0">
    <dxf>
      <font>
        <sz val="10"/>
        <color auto="1"/>
        <name val="Calibri"/>
        <scheme val="none"/>
      </font>
      <alignment vertical="center" readingOrder="0"/>
    </dxf>
  </rfmt>
  <rfmt sheetId="9" s="1" sqref="S377" start="0" length="0">
    <dxf>
      <font>
        <sz val="10"/>
        <color auto="1"/>
        <name val="Calibri"/>
        <scheme val="none"/>
      </font>
      <alignment vertical="center" readingOrder="0"/>
    </dxf>
  </rfmt>
  <rfmt sheetId="9" s="1" sqref="T377" start="0" length="0">
    <dxf>
      <font>
        <sz val="10"/>
        <color auto="1"/>
        <name val="Calibri"/>
        <scheme val="none"/>
      </font>
      <alignment vertical="center" readingOrder="0"/>
    </dxf>
  </rfmt>
  <rfmt sheetId="9" s="1" sqref="U377" start="0" length="0">
    <dxf>
      <font>
        <sz val="10"/>
        <color auto="1"/>
        <name val="Calibri"/>
        <scheme val="none"/>
      </font>
      <alignment vertical="center" readingOrder="0"/>
    </dxf>
  </rfmt>
  <rfmt sheetId="9" s="1" sqref="V377" start="0" length="0">
    <dxf>
      <font>
        <sz val="10"/>
        <color auto="1"/>
        <name val="Calibri"/>
        <scheme val="none"/>
      </font>
      <alignment vertical="center" readingOrder="0"/>
    </dxf>
  </rfmt>
  <rfmt sheetId="9" s="1" sqref="W377" start="0" length="0">
    <dxf>
      <font>
        <sz val="10"/>
        <color auto="1"/>
        <name val="Calibri"/>
        <scheme val="none"/>
      </font>
      <alignment vertical="center" readingOrder="0"/>
    </dxf>
  </rfmt>
  <rfmt sheetId="9" s="1" sqref="A385:XFD385" start="0" length="0">
    <dxf>
      <font>
        <sz val="10"/>
        <color auto="1"/>
        <name val="Calibri"/>
        <scheme val="none"/>
      </font>
      <alignment vertical="center" readingOrder="0"/>
    </dxf>
  </rfmt>
  <rcc rId="5016" sId="9" odxf="1" s="1" dxf="1">
    <nc r="A386">
      <v>444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17" sId="9" odxf="1" s="1" dxf="1">
    <nc r="B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8" sId="9" odxf="1" s="1" dxf="1">
    <nc r="C386">
      <v>321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19" sId="9" odxf="1" s="1" dxf="1">
    <nc r="D386" t="inlineStr">
      <is>
        <t>Consultations_completed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wrapText="1" readingOrder="0"/>
    </ndxf>
  </rcc>
  <rcc rId="5020" sId="9" odxf="1" s="1" dxf="1">
    <nc r="E386" t="inlineStr">
      <is>
        <t>Consultation completed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21" sId="9" odxf="1" s="1" dxf="1">
    <nc r="F38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2" sId="9" odxf="1" s="1" dxf="1">
    <nc r="G38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23" sId="9" odxf="1" s="1" dxf="1">
    <nc r="H386"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78" start="0" length="0">
    <dxf>
      <font>
        <sz val="10"/>
        <color auto="1"/>
        <name val="Calibri"/>
        <scheme val="none"/>
      </font>
      <alignment vertical="center" readingOrder="0"/>
    </dxf>
  </rfmt>
  <rcc rId="5024" sId="9" odxf="1" s="1" dxf="1">
    <nc r="J38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25" sId="9" odxf="1" s="1" dxf="1">
    <nc r="K386" t="inlineStr">
      <is>
        <t>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378" start="0" length="0">
    <dxf>
      <font>
        <sz val="10"/>
        <color auto="1"/>
        <name val="Calibri"/>
        <scheme val="none"/>
      </font>
      <alignment vertical="center" readingOrder="0"/>
    </dxf>
  </rfmt>
  <rfmt sheetId="9" s="1" sqref="M378" start="0" length="0">
    <dxf>
      <font>
        <sz val="10"/>
        <color auto="1"/>
        <name val="Calibri"/>
        <scheme val="none"/>
      </font>
      <alignment vertical="center" readingOrder="0"/>
    </dxf>
  </rfmt>
  <rcc rId="5026" sId="9" odxf="1" s="1" dxf="1">
    <nc r="N386">
      <v>386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78" start="0" length="0">
    <dxf>
      <font>
        <sz val="10"/>
        <color indexed="8"/>
        <name val="Calibri"/>
        <scheme val="none"/>
      </font>
      <alignment horizontal="center" readingOrder="0"/>
    </dxf>
  </rfmt>
  <rcc rId="5027" sId="9" odxf="1" s="1" dxf="1">
    <nc r="P38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8" start="0" length="0">
    <dxf>
      <font>
        <sz val="10"/>
        <color auto="1"/>
        <name val="Calibri"/>
        <scheme val="none"/>
      </font>
      <alignment vertical="center" readingOrder="0"/>
    </dxf>
  </rfmt>
  <rfmt sheetId="9" s="1" sqref="R378" start="0" length="0">
    <dxf>
      <font>
        <sz val="10"/>
        <color auto="1"/>
        <name val="Calibri"/>
        <scheme val="none"/>
      </font>
      <alignment vertical="center" readingOrder="0"/>
    </dxf>
  </rfmt>
  <rfmt sheetId="9" s="1" sqref="S378" start="0" length="0">
    <dxf>
      <font>
        <sz val="10"/>
        <color auto="1"/>
        <name val="Calibri"/>
        <scheme val="none"/>
      </font>
      <alignment vertical="center" readingOrder="0"/>
    </dxf>
  </rfmt>
  <rfmt sheetId="9" s="1" sqref="T378" start="0" length="0">
    <dxf>
      <font>
        <sz val="10"/>
        <color auto="1"/>
        <name val="Calibri"/>
        <scheme val="none"/>
      </font>
      <alignment vertical="center" readingOrder="0"/>
    </dxf>
  </rfmt>
  <rfmt sheetId="9" s="1" sqref="U378" start="0" length="0">
    <dxf>
      <font>
        <sz val="10"/>
        <color auto="1"/>
        <name val="Calibri"/>
        <scheme val="none"/>
      </font>
      <alignment vertical="center" readingOrder="0"/>
    </dxf>
  </rfmt>
  <rfmt sheetId="9" s="1" sqref="V378" start="0" length="0">
    <dxf>
      <font>
        <sz val="10"/>
        <color auto="1"/>
        <name val="Calibri"/>
        <scheme val="none"/>
      </font>
      <alignment vertical="center" readingOrder="0"/>
    </dxf>
  </rfmt>
  <rfmt sheetId="9" s="1" sqref="W378" start="0" length="0">
    <dxf>
      <font>
        <sz val="10"/>
        <color auto="1"/>
        <name val="Calibri"/>
        <scheme val="none"/>
      </font>
      <alignment vertical="center" readingOrder="0"/>
    </dxf>
  </rfmt>
  <rfmt sheetId="9" s="1" sqref="A386:XFD386" start="0" length="0">
    <dxf>
      <font>
        <sz val="10"/>
        <color auto="1"/>
        <name val="Calibri"/>
        <scheme val="none"/>
      </font>
      <alignment vertical="center" readingOrder="0"/>
    </dxf>
  </rfmt>
  <rcc rId="5028" sId="9" odxf="1" s="1" dxf="1">
    <nc r="A387">
      <v>445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79" start="0" length="0">
    <dxf>
      <font>
        <sz val="10"/>
        <color auto="1"/>
        <name val="Calibri"/>
        <scheme val="none"/>
      </font>
      <alignment vertical="center" readingOrder="0"/>
    </dxf>
  </rfmt>
  <rcc rId="5029" sId="9" odxf="1" s="1" dxf="1">
    <nc r="C387">
      <v>466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79" start="0" length="0">
    <dxf>
      <font>
        <sz val="10"/>
        <color auto="1"/>
        <name val="Calibri"/>
        <scheme val="none"/>
      </font>
      <alignment wrapText="1" readingOrder="0"/>
    </dxf>
  </rfmt>
  <rcc rId="5030" sId="9" odxf="1" s="1" dxf="1">
    <nc r="E387" t="inlineStr">
      <is>
        <t>Consultations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79" start="0" length="0">
    <dxf>
      <font>
        <sz val="10"/>
        <color indexed="8"/>
        <name val="Calibri"/>
        <scheme val="none"/>
      </font>
    </dxf>
  </rfmt>
  <rcc rId="5031" sId="9" odxf="1" dxf="1">
    <nc r="G387" t="inlineStr">
      <is>
        <t>End_section</t>
      </is>
    </nc>
    <odxf>
      <font>
        <sz val="10"/>
        <color auto="1"/>
        <name val="Arial"/>
        <scheme val="none"/>
      </font>
    </odxf>
    <ndxf>
      <font>
        <sz val="10"/>
        <color indexed="8"/>
        <name val="Calibri"/>
        <scheme val="none"/>
      </font>
    </ndxf>
  </rcc>
  <rfmt sheetId="9" s="1" sqref="H379" start="0" length="0">
    <dxf>
      <font>
        <sz val="10"/>
        <color indexed="8"/>
        <name val="Calibri"/>
        <scheme val="none"/>
      </font>
    </dxf>
  </rfmt>
  <rfmt sheetId="9" s="1" sqref="I379" start="0" length="0">
    <dxf>
      <font>
        <sz val="10"/>
        <color auto="1"/>
        <name val="Calibri"/>
        <scheme val="none"/>
      </font>
      <alignment vertical="center" readingOrder="0"/>
    </dxf>
  </rfmt>
  <rfmt sheetId="9" s="1" sqref="J379" start="0" length="0">
    <dxf>
      <font>
        <sz val="10"/>
        <color auto="1"/>
        <name val="Calibri"/>
        <scheme val="none"/>
      </font>
      <alignment vertical="center" readingOrder="0"/>
    </dxf>
  </rfmt>
  <rfmt sheetId="9" s="1" sqref="K379" start="0" length="0">
    <dxf>
      <font>
        <sz val="10"/>
        <color auto="1"/>
        <name val="Calibri"/>
        <scheme val="none"/>
      </font>
      <alignment vertical="center" readingOrder="0"/>
    </dxf>
  </rfmt>
  <rfmt sheetId="9" s="1" sqref="L379" start="0" length="0">
    <dxf>
      <font>
        <sz val="10"/>
        <color auto="1"/>
        <name val="Calibri"/>
        <scheme val="none"/>
      </font>
      <alignment vertical="center" readingOrder="0"/>
    </dxf>
  </rfmt>
  <rfmt sheetId="9" s="1" sqref="M379" start="0" length="0">
    <dxf>
      <font>
        <sz val="10"/>
        <color auto="1"/>
        <name val="Calibri"/>
        <scheme val="none"/>
      </font>
      <alignment vertical="center" readingOrder="0"/>
    </dxf>
  </rfmt>
  <rfmt sheetId="9" s="1" sqref="N379" start="0" length="0">
    <dxf>
      <font>
        <sz val="10"/>
        <color auto="1"/>
        <name val="Calibri"/>
        <scheme val="none"/>
      </font>
      <alignment vertical="center" readingOrder="0"/>
    </dxf>
  </rfmt>
  <rfmt sheetId="9" s="1" sqref="O379" start="0" length="0">
    <dxf>
      <font>
        <sz val="10"/>
        <color indexed="8"/>
        <name val="Calibri"/>
        <scheme val="none"/>
      </font>
      <alignment horizontal="center" readingOrder="0"/>
    </dxf>
  </rfmt>
  <rcc rId="5032" sId="9" odxf="1" s="1" dxf="1">
    <nc r="P38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79" start="0" length="0">
    <dxf>
      <font>
        <sz val="10"/>
        <color auto="1"/>
        <name val="Calibri"/>
        <scheme val="none"/>
      </font>
      <alignment vertical="center" readingOrder="0"/>
    </dxf>
  </rfmt>
  <rfmt sheetId="9" s="1" sqref="R379" start="0" length="0">
    <dxf>
      <font>
        <sz val="10"/>
        <color auto="1"/>
        <name val="Calibri"/>
        <scheme val="none"/>
      </font>
      <alignment vertical="center" readingOrder="0"/>
    </dxf>
  </rfmt>
  <rfmt sheetId="9" s="1" sqref="S379" start="0" length="0">
    <dxf>
      <font>
        <sz val="10"/>
        <color auto="1"/>
        <name val="Calibri"/>
        <scheme val="none"/>
      </font>
      <alignment vertical="center" readingOrder="0"/>
    </dxf>
  </rfmt>
  <rfmt sheetId="9" s="1" sqref="T379" start="0" length="0">
    <dxf>
      <font>
        <sz val="10"/>
        <color auto="1"/>
        <name val="Calibri"/>
        <scheme val="none"/>
      </font>
      <alignment vertical="center" readingOrder="0"/>
    </dxf>
  </rfmt>
  <rfmt sheetId="9" s="1" sqref="U379" start="0" length="0">
    <dxf>
      <font>
        <sz val="10"/>
        <color auto="1"/>
        <name val="Calibri"/>
        <scheme val="none"/>
      </font>
      <alignment vertical="center" readingOrder="0"/>
    </dxf>
  </rfmt>
  <rfmt sheetId="9" s="1" sqref="V379" start="0" length="0">
    <dxf>
      <font>
        <sz val="10"/>
        <color auto="1"/>
        <name val="Calibri"/>
        <scheme val="none"/>
      </font>
      <alignment vertical="center" readingOrder="0"/>
    </dxf>
  </rfmt>
  <rfmt sheetId="9" s="1" sqref="W379" start="0" length="0">
    <dxf>
      <font>
        <sz val="10"/>
        <color auto="1"/>
        <name val="Calibri"/>
        <scheme val="none"/>
      </font>
      <alignment vertical="center" readingOrder="0"/>
    </dxf>
  </rfmt>
  <rfmt sheetId="9" s="1" sqref="A387:XFD387" start="0" length="0">
    <dxf>
      <font>
        <sz val="10"/>
        <color auto="1"/>
        <name val="Calibri"/>
        <scheme val="none"/>
      </font>
      <alignment vertical="center" readingOrder="0"/>
    </dxf>
  </rfmt>
  <rcc rId="5033" sId="9" odxf="1" s="1" dxf="1">
    <nc r="A388">
      <v>446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0" start="0" length="0">
    <dxf>
      <font>
        <sz val="10"/>
        <color auto="1"/>
        <name val="Calibri"/>
        <scheme val="none"/>
      </font>
      <alignment vertical="center" readingOrder="0"/>
    </dxf>
  </rfmt>
  <rcc rId="5034" sId="9" odxf="1" s="1" dxf="1">
    <nc r="C388">
      <v>467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0" start="0" length="0">
    <dxf>
      <font>
        <sz val="10"/>
        <color auto="1"/>
        <name val="Calibri"/>
        <scheme val="none"/>
      </font>
      <alignment wrapText="1" readingOrder="0"/>
    </dxf>
  </rfmt>
  <rcc rId="5035" sId="9" odxf="1" s="1" dxf="1">
    <nc r="E388"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0" start="0" length="0">
    <dxf>
      <font>
        <sz val="10"/>
        <color indexed="8"/>
        <name val="Calibri"/>
        <scheme val="none"/>
      </font>
    </dxf>
  </rfmt>
  <rcc rId="5036" sId="9" odxf="1" dxf="1">
    <nc r="G388" t="inlineStr">
      <is>
        <t>Start_section</t>
      </is>
    </nc>
    <odxf>
      <font>
        <sz val="10"/>
        <color auto="1"/>
        <name val="Arial"/>
        <scheme val="none"/>
      </font>
    </odxf>
    <ndxf>
      <font>
        <sz val="10"/>
        <color indexed="8"/>
        <name val="Calibri"/>
        <scheme val="none"/>
      </font>
    </ndxf>
  </rcc>
  <rfmt sheetId="9" s="1" sqref="H380" start="0" length="0">
    <dxf>
      <font>
        <sz val="10"/>
        <color indexed="8"/>
        <name val="Calibri"/>
        <scheme val="none"/>
      </font>
    </dxf>
  </rfmt>
  <rfmt sheetId="9" s="1" sqref="I380" start="0" length="0">
    <dxf>
      <font>
        <sz val="10"/>
        <color auto="1"/>
        <name val="Calibri"/>
        <scheme val="none"/>
      </font>
      <alignment vertical="center" readingOrder="0"/>
    </dxf>
  </rfmt>
  <rfmt sheetId="9" s="1" sqref="J380" start="0" length="0">
    <dxf>
      <font>
        <sz val="10"/>
        <color auto="1"/>
        <name val="Calibri"/>
        <scheme val="none"/>
      </font>
      <alignment vertical="center" readingOrder="0"/>
    </dxf>
  </rfmt>
  <rfmt sheetId="9" s="1" sqref="K380" start="0" length="0">
    <dxf>
      <font>
        <sz val="10"/>
        <color auto="1"/>
        <name val="Calibri"/>
        <scheme val="none"/>
      </font>
      <alignment vertical="center" readingOrder="0"/>
    </dxf>
  </rfmt>
  <rfmt sheetId="9" s="1" sqref="L380" start="0" length="0">
    <dxf>
      <font>
        <sz val="10"/>
        <color auto="1"/>
        <name val="Calibri"/>
        <scheme val="none"/>
      </font>
      <alignment vertical="center" readingOrder="0"/>
    </dxf>
  </rfmt>
  <rfmt sheetId="9" s="1" sqref="M380" start="0" length="0">
    <dxf>
      <font>
        <sz val="10"/>
        <color auto="1"/>
        <name val="Calibri"/>
        <scheme val="none"/>
      </font>
      <alignment vertical="center" readingOrder="0"/>
    </dxf>
  </rfmt>
  <rfmt sheetId="9" s="1" sqref="N380" start="0" length="0">
    <dxf>
      <font>
        <sz val="10"/>
        <color auto="1"/>
        <name val="Calibri"/>
        <scheme val="none"/>
      </font>
      <alignment vertical="center" readingOrder="0"/>
    </dxf>
  </rfmt>
  <rfmt sheetId="9" s="1" sqref="O380" start="0" length="0">
    <dxf>
      <font>
        <sz val="10"/>
        <color indexed="8"/>
        <name val="Calibri"/>
        <scheme val="none"/>
      </font>
      <alignment horizontal="center" readingOrder="0"/>
    </dxf>
  </rfmt>
  <rcc rId="5037" sId="9" odxf="1" s="1" dxf="1">
    <nc r="P38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0" start="0" length="0">
    <dxf>
      <font>
        <sz val="10"/>
        <color auto="1"/>
        <name val="Calibri"/>
        <scheme val="none"/>
      </font>
      <alignment vertical="center" readingOrder="0"/>
    </dxf>
  </rfmt>
  <rfmt sheetId="9" s="1" sqref="R380" start="0" length="0">
    <dxf>
      <font>
        <sz val="10"/>
        <color auto="1"/>
        <name val="Calibri"/>
        <scheme val="none"/>
      </font>
      <alignment vertical="center" readingOrder="0"/>
    </dxf>
  </rfmt>
  <rfmt sheetId="9" s="1" sqref="S380" start="0" length="0">
    <dxf>
      <font>
        <sz val="10"/>
        <color auto="1"/>
        <name val="Calibri"/>
        <scheme val="none"/>
      </font>
      <alignment vertical="center" readingOrder="0"/>
    </dxf>
  </rfmt>
  <rfmt sheetId="9" s="1" sqref="T380" start="0" length="0">
    <dxf>
      <font>
        <sz val="10"/>
        <color auto="1"/>
        <name val="Calibri"/>
        <scheme val="none"/>
      </font>
      <alignment vertical="center" readingOrder="0"/>
    </dxf>
  </rfmt>
  <rfmt sheetId="9" s="1" sqref="U380" start="0" length="0">
    <dxf>
      <font>
        <sz val="10"/>
        <color auto="1"/>
        <name val="Calibri"/>
        <scheme val="none"/>
      </font>
      <alignment vertical="center" readingOrder="0"/>
    </dxf>
  </rfmt>
  <rfmt sheetId="9" s="1" sqref="V380" start="0" length="0">
    <dxf>
      <font>
        <sz val="10"/>
        <color auto="1"/>
        <name val="Calibri"/>
        <scheme val="none"/>
      </font>
      <alignment vertical="center" readingOrder="0"/>
    </dxf>
  </rfmt>
  <rfmt sheetId="9" s="1" sqref="W380" start="0" length="0">
    <dxf>
      <font>
        <sz val="10"/>
        <color auto="1"/>
        <name val="Calibri"/>
        <scheme val="none"/>
      </font>
      <alignment vertical="center" readingOrder="0"/>
    </dxf>
  </rfmt>
  <rfmt sheetId="9" s="1" sqref="A388:XFD388" start="0" length="0">
    <dxf>
      <font>
        <sz val="10"/>
        <color auto="1"/>
        <name val="Calibri"/>
        <scheme val="none"/>
      </font>
      <alignment vertical="center" readingOrder="0"/>
    </dxf>
  </rfmt>
  <rcc rId="5038" sId="9" odxf="1" s="1" dxf="1">
    <nc r="A389">
      <v>447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39" sId="9" odxf="1" s="1" dxf="1">
    <nc r="B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0" sId="9" odxf="1" s="1" dxf="1">
    <nc r="C389">
      <v>322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41" sId="9" odxf="1" s="1" dxf="1">
    <nc r="D389" t="inlineStr">
      <is>
        <t>ASA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2" sId="9" odxf="1" s="1" dxf="1">
    <nc r="E389" t="inlineStr">
      <is>
        <t>ASA class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43" sId="9" odxf="1" s="1" dxf="1">
    <nc r="F38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4" sId="9" odxf="1" s="1" dxf="1">
    <nc r="G389"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45" sId="9" odxf="1" s="1" dxf="1">
    <nc r="H389" t="inlineStr">
      <is>
        <t>ASA_status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1" start="0" length="0">
    <dxf>
      <font>
        <sz val="10"/>
        <color auto="1"/>
        <name val="Calibri"/>
        <scheme val="none"/>
      </font>
      <alignment vertical="center" readingOrder="0"/>
    </dxf>
  </rfmt>
  <rfmt sheetId="9" s="1" sqref="J381" start="0" length="0">
    <dxf>
      <font>
        <sz val="10"/>
        <color auto="1"/>
        <name val="Calibri"/>
        <scheme val="none"/>
      </font>
      <alignment vertical="center" readingOrder="0"/>
    </dxf>
  </rfmt>
  <rfmt sheetId="9" s="1" sqref="K381" start="0" length="0">
    <dxf>
      <font>
        <sz val="10"/>
        <color auto="1"/>
        <name val="Calibri"/>
        <scheme val="none"/>
      </font>
      <alignment vertical="center" readingOrder="0"/>
    </dxf>
  </rfmt>
  <rfmt sheetId="9" s="1" sqref="L381" start="0" length="0">
    <dxf>
      <font>
        <sz val="10"/>
        <color auto="1"/>
        <name val="Calibri"/>
        <scheme val="none"/>
      </font>
      <alignment vertical="center" readingOrder="0"/>
    </dxf>
  </rfmt>
  <rfmt sheetId="9" s="1" sqref="M381" start="0" length="0">
    <dxf>
      <font>
        <sz val="10"/>
        <color auto="1"/>
        <name val="Calibri"/>
        <scheme val="none"/>
      </font>
      <alignment vertical="center" readingOrder="0"/>
    </dxf>
  </rfmt>
  <rcc rId="5046" sId="9" odxf="1" s="1" dxf="1">
    <nc r="N389">
      <v>387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1" start="0" length="0">
    <dxf>
      <font>
        <sz val="10"/>
        <color indexed="8"/>
        <name val="Calibri"/>
        <scheme val="none"/>
      </font>
      <alignment horizontal="center" readingOrder="0"/>
    </dxf>
  </rfmt>
  <rcc rId="5047" sId="9" odxf="1" s="1" dxf="1">
    <nc r="P38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1" start="0" length="0">
    <dxf>
      <font>
        <sz val="10"/>
        <color auto="1"/>
        <name val="Calibri"/>
        <scheme val="none"/>
      </font>
      <alignment vertical="center" readingOrder="0"/>
    </dxf>
  </rfmt>
  <rfmt sheetId="9" s="1" sqref="R381" start="0" length="0">
    <dxf>
      <font>
        <sz val="10"/>
        <color auto="1"/>
        <name val="Calibri"/>
        <scheme val="none"/>
      </font>
      <alignment vertical="center" readingOrder="0"/>
    </dxf>
  </rfmt>
  <rfmt sheetId="9" s="1" sqref="S381" start="0" length="0">
    <dxf>
      <font>
        <sz val="10"/>
        <color auto="1"/>
        <name val="Calibri"/>
        <scheme val="none"/>
      </font>
      <alignment vertical="center" readingOrder="0"/>
    </dxf>
  </rfmt>
  <rfmt sheetId="9" s="1" sqref="T381" start="0" length="0">
    <dxf>
      <font>
        <sz val="10"/>
        <color auto="1"/>
        <name val="Calibri"/>
        <scheme val="none"/>
      </font>
      <alignment vertical="center" readingOrder="0"/>
    </dxf>
  </rfmt>
  <rfmt sheetId="9" s="1" sqref="U381" start="0" length="0">
    <dxf>
      <font>
        <sz val="10"/>
        <color auto="1"/>
        <name val="Calibri"/>
        <scheme val="none"/>
      </font>
      <alignment vertical="center" readingOrder="0"/>
    </dxf>
  </rfmt>
  <rfmt sheetId="9" s="1" sqref="V381" start="0" length="0">
    <dxf>
      <font>
        <sz val="10"/>
        <color auto="1"/>
        <name val="Calibri"/>
        <scheme val="none"/>
      </font>
      <alignment vertical="center" readingOrder="0"/>
    </dxf>
  </rfmt>
  <rfmt sheetId="9" s="1" sqref="W381" start="0" length="0">
    <dxf>
      <font>
        <sz val="10"/>
        <color auto="1"/>
        <name val="Calibri"/>
        <scheme val="none"/>
      </font>
      <alignment vertical="center" readingOrder="0"/>
    </dxf>
  </rfmt>
  <rfmt sheetId="9" s="1" sqref="A389:XFD389" start="0" length="0">
    <dxf>
      <font>
        <sz val="10"/>
        <color auto="1"/>
        <name val="Calibri"/>
        <scheme val="none"/>
      </font>
      <alignment vertical="center" readingOrder="0"/>
    </dxf>
  </rfmt>
  <rcc rId="5048" sId="9" odxf="1" s="1" dxf="1">
    <nc r="A390">
      <v>448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49" sId="9" odxf="1" s="1" dxf="1">
    <nc r="B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0" sId="9" odxf="1" s="1" dxf="1">
    <nc r="C390">
      <v>323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51" sId="9" odxf="1" s="1" dxf="1">
    <nc r="D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2" sId="9" odxf="1" s="1" dxf="1">
    <nc r="E390" t="inlineStr">
      <is>
        <t>Emergency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53" sId="9" odxf="1" s="1" dxf="1">
    <nc r="F39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4" sId="9" odxf="1" s="1" dxf="1">
    <nc r="G39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55" sId="9" odxf="1" s="1" dxf="1">
    <nc r="H39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2" start="0" length="0">
    <dxf>
      <font>
        <sz val="10"/>
        <color auto="1"/>
        <name val="Calibri"/>
        <scheme val="none"/>
      </font>
      <alignment vertical="center" readingOrder="0"/>
    </dxf>
  </rfmt>
  <rfmt sheetId="9" s="1" sqref="J382" start="0" length="0">
    <dxf>
      <font>
        <sz val="10"/>
        <color auto="1"/>
        <name val="Calibri"/>
        <scheme val="none"/>
      </font>
      <alignment vertical="center" readingOrder="0"/>
    </dxf>
  </rfmt>
  <rfmt sheetId="9" s="1" sqref="K382" start="0" length="0">
    <dxf>
      <font>
        <sz val="10"/>
        <color auto="1"/>
        <name val="Calibri"/>
        <scheme val="none"/>
      </font>
      <alignment vertical="center" readingOrder="0"/>
    </dxf>
  </rfmt>
  <rfmt sheetId="9" s="1" sqref="L382" start="0" length="0">
    <dxf>
      <font>
        <sz val="10"/>
        <color auto="1"/>
        <name val="Calibri"/>
        <scheme val="none"/>
      </font>
      <alignment vertical="center" readingOrder="0"/>
    </dxf>
  </rfmt>
  <rfmt sheetId="9" s="1" sqref="M382" start="0" length="0">
    <dxf>
      <font>
        <sz val="10"/>
        <color auto="1"/>
        <name val="Calibri"/>
        <scheme val="none"/>
      </font>
      <alignment vertical="center" readingOrder="0"/>
    </dxf>
  </rfmt>
  <rcc rId="5056" sId="9" odxf="1" s="1" dxf="1">
    <nc r="N39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2" start="0" length="0">
    <dxf>
      <font>
        <sz val="10"/>
        <color auto="1"/>
        <name val="Calibri"/>
        <scheme val="none"/>
      </font>
      <alignment horizontal="center" vertical="center" readingOrder="0"/>
    </dxf>
  </rfmt>
  <rcc rId="5057" sId="9" odxf="1" s="1" dxf="1">
    <nc r="P39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2" start="0" length="0">
    <dxf>
      <font>
        <sz val="10"/>
        <color auto="1"/>
        <name val="Calibri"/>
        <scheme val="none"/>
      </font>
      <alignment vertical="center" readingOrder="0"/>
    </dxf>
  </rfmt>
  <rfmt sheetId="9" s="1" sqref="R382" start="0" length="0">
    <dxf>
      <font>
        <sz val="10"/>
        <color auto="1"/>
        <name val="Calibri"/>
        <scheme val="none"/>
      </font>
      <alignment vertical="center" readingOrder="0"/>
    </dxf>
  </rfmt>
  <rfmt sheetId="9" s="1" sqref="S382" start="0" length="0">
    <dxf>
      <font>
        <sz val="10"/>
        <color auto="1"/>
        <name val="Calibri"/>
        <scheme val="none"/>
      </font>
      <alignment vertical="center" readingOrder="0"/>
    </dxf>
  </rfmt>
  <rfmt sheetId="9" s="1" sqref="T382" start="0" length="0">
    <dxf>
      <font>
        <sz val="10"/>
        <color auto="1"/>
        <name val="Calibri"/>
        <scheme val="none"/>
      </font>
      <alignment vertical="center" readingOrder="0"/>
    </dxf>
  </rfmt>
  <rfmt sheetId="9" s="1" sqref="U382" start="0" length="0">
    <dxf>
      <font>
        <sz val="10"/>
        <color auto="1"/>
        <name val="Calibri"/>
        <scheme val="none"/>
      </font>
      <alignment vertical="center" readingOrder="0"/>
    </dxf>
  </rfmt>
  <rfmt sheetId="9" s="1" sqref="V382" start="0" length="0">
    <dxf>
      <font>
        <sz val="10"/>
        <color auto="1"/>
        <name val="Calibri"/>
        <scheme val="none"/>
      </font>
      <alignment vertical="center" readingOrder="0"/>
    </dxf>
  </rfmt>
  <rfmt sheetId="9" s="1" sqref="W382" start="0" length="0">
    <dxf>
      <font>
        <sz val="10"/>
        <color auto="1"/>
        <name val="Calibri"/>
        <scheme val="none"/>
      </font>
      <alignment vertical="center" readingOrder="0"/>
    </dxf>
  </rfmt>
  <rfmt sheetId="9" s="1" sqref="A390:XFD390" start="0" length="0">
    <dxf>
      <font>
        <sz val="10"/>
        <color auto="1"/>
        <name val="Calibri"/>
        <scheme val="none"/>
      </font>
      <alignment vertical="center" readingOrder="0"/>
    </dxf>
  </rfmt>
  <rcc rId="5058" sId="9" odxf="1" s="1" dxf="1">
    <nc r="A391">
      <v>449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59" sId="9" odxf="1" s="1" dxf="1">
    <nc r="B391" t="inlineStr">
      <is>
        <t>Lee Revised CRI</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0" sId="9" odxf="1" s="1" dxf="1">
    <nc r="C391">
      <v>324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1" sId="9" odxf="1" s="1" dxf="1">
    <nc r="D391" t="inlineStr">
      <is>
        <t>Lee_Revised_Cardiac_Risk_index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62" sId="9" odxf="1" s="1" dxf="1">
    <nc r="E391" t="inlineStr">
      <is>
        <t>Lee Risk Score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63" sId="9" odxf="1" s="1" dxf="1">
    <nc r="F39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4" sId="9" odxf="1" s="1" dxf="1">
    <nc r="G391"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65" sId="9" odxf="1" s="1" dxf="1">
    <nc r="H391" t="inlineStr">
      <is>
        <t>Lee_Risk_Factors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3" start="0" length="0">
    <dxf>
      <font>
        <sz val="10"/>
        <color auto="1"/>
        <name val="Calibri"/>
        <scheme val="none"/>
      </font>
      <alignment vertical="center" readingOrder="0"/>
    </dxf>
  </rfmt>
  <rfmt sheetId="9" s="1" sqref="J383" start="0" length="0">
    <dxf>
      <font>
        <sz val="10"/>
        <color auto="1"/>
        <name val="Calibri"/>
        <scheme val="none"/>
      </font>
      <alignment vertical="center" readingOrder="0"/>
    </dxf>
  </rfmt>
  <rfmt sheetId="9" s="1" sqref="K383" start="0" length="0">
    <dxf>
      <font>
        <sz val="10"/>
        <color auto="1"/>
        <name val="Calibri"/>
        <scheme val="none"/>
      </font>
      <alignment vertical="center" readingOrder="0"/>
    </dxf>
  </rfmt>
  <rfmt sheetId="9" s="1" sqref="L383" start="0" length="0">
    <dxf>
      <font>
        <sz val="10"/>
        <color auto="1"/>
        <name val="Calibri"/>
        <scheme val="none"/>
      </font>
      <alignment vertical="center" readingOrder="0"/>
    </dxf>
  </rfmt>
  <rfmt sheetId="9" s="1" sqref="M383" start="0" length="0">
    <dxf>
      <font>
        <sz val="10"/>
        <color auto="1"/>
        <name val="Calibri"/>
        <scheme val="none"/>
      </font>
      <alignment vertical="center" readingOrder="0"/>
    </dxf>
  </rfmt>
  <rcc rId="5066" sId="9" odxf="1" s="1" dxf="1">
    <nc r="N391">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3" start="0" length="0">
    <dxf>
      <font>
        <sz val="10"/>
        <color auto="1"/>
        <name val="Calibri"/>
        <scheme val="none"/>
      </font>
      <alignment horizontal="center" vertical="center" readingOrder="0"/>
    </dxf>
  </rfmt>
  <rcc rId="5067" sId="9" odxf="1" s="1" dxf="1">
    <nc r="P39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3" start="0" length="0">
    <dxf>
      <font>
        <sz val="10"/>
        <color auto="1"/>
        <name val="Calibri"/>
        <scheme val="none"/>
      </font>
      <alignment vertical="center" readingOrder="0"/>
    </dxf>
  </rfmt>
  <rfmt sheetId="9" s="1" sqref="R383" start="0" length="0">
    <dxf>
      <font>
        <sz val="10"/>
        <color auto="1"/>
        <name val="Calibri"/>
        <scheme val="none"/>
      </font>
      <alignment vertical="center" readingOrder="0"/>
    </dxf>
  </rfmt>
  <rfmt sheetId="9" s="1" sqref="S383" start="0" length="0">
    <dxf>
      <font>
        <sz val="10"/>
        <color auto="1"/>
        <name val="Calibri"/>
        <scheme val="none"/>
      </font>
      <alignment vertical="center" readingOrder="0"/>
    </dxf>
  </rfmt>
  <rfmt sheetId="9" s="1" sqref="T383" start="0" length="0">
    <dxf>
      <font>
        <sz val="10"/>
        <color auto="1"/>
        <name val="Calibri"/>
        <scheme val="none"/>
      </font>
      <alignment vertical="center" readingOrder="0"/>
    </dxf>
  </rfmt>
  <rfmt sheetId="9" s="1" sqref="U383" start="0" length="0">
    <dxf>
      <font>
        <sz val="10"/>
        <color auto="1"/>
        <name val="Calibri"/>
        <scheme val="none"/>
      </font>
      <alignment vertical="center" readingOrder="0"/>
    </dxf>
  </rfmt>
  <rfmt sheetId="9" s="1" sqref="V383" start="0" length="0">
    <dxf>
      <font>
        <sz val="10"/>
        <color auto="1"/>
        <name val="Calibri"/>
        <scheme val="none"/>
      </font>
      <alignment vertical="center" readingOrder="0"/>
    </dxf>
  </rfmt>
  <rfmt sheetId="9" s="1" sqref="W383" start="0" length="0">
    <dxf>
      <font>
        <sz val="10"/>
        <color auto="1"/>
        <name val="Calibri"/>
        <scheme val="none"/>
      </font>
      <alignment vertical="center" readingOrder="0"/>
    </dxf>
  </rfmt>
  <rfmt sheetId="9" s="1" sqref="A391:XFD391" start="0" length="0">
    <dxf>
      <font>
        <sz val="10"/>
        <color auto="1"/>
        <name val="Calibri"/>
        <scheme val="none"/>
      </font>
      <alignment vertical="center" readingOrder="0"/>
    </dxf>
  </rfmt>
  <rcc rId="5068" sId="9" odxf="1" s="1" dxf="1">
    <nc r="A392">
      <v>450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69" sId="9" odxf="1" s="1" dxf="1">
    <nc r="B392" t="inlineStr">
      <is>
        <t>Berlin Questionnaire Result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0" sId="9" odxf="1" s="1" dxf="1">
    <nc r="C392">
      <v>371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1" sId="9" odxf="1" s="1" dxf="1">
    <nc r="D392" t="inlineStr">
      <is>
        <t>Berlin_questionnaire_result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72" sId="9" odxf="1" s="1" dxf="1">
    <nc r="E392" t="inlineStr">
      <is>
        <t>&lt;a href="http://www.britishsnoring.co.uk/berlin_questionnaire.php" target="_blank"&gt;Berlin Sleep Apnea Questionnaire&lt;/a&gt; Enter the result here, either High Risk or Low 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wrapText="1" readingOrder="0"/>
    </ndxf>
  </rcc>
  <rcc rId="5073" sId="9" odxf="1" s="1" dxf="1">
    <nc r="F392" t="inlineStr">
      <is>
        <t>Snorer = Yes and Obstructive_sleep_apnoea = No</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4" sId="9" odxf="1" s="1" dxf="1">
    <nc r="G39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075" sId="9" odxf="1" dxf="1">
    <nc r="H392" t="inlineStr">
      <is>
        <t>High_Low_Risk</t>
      </is>
    </nc>
    <odxf>
      <font>
        <sz val="10"/>
        <color auto="1"/>
        <name val="Arial"/>
        <scheme val="none"/>
      </font>
      <alignment vertical="bottom" readingOrder="0"/>
    </odxf>
    <ndxf>
      <font>
        <sz val="10"/>
        <color auto="1"/>
        <name val="Calibri"/>
        <scheme val="none"/>
      </font>
      <alignment vertical="center" readingOrder="0"/>
    </ndxf>
  </rcc>
  <rfmt sheetId="9" s="1" sqref="I384" start="0" length="0">
    <dxf>
      <font>
        <sz val="10"/>
        <color auto="1"/>
        <name val="Calibri"/>
        <scheme val="none"/>
      </font>
      <alignment vertical="center" readingOrder="0"/>
    </dxf>
  </rfmt>
  <rfmt sheetId="9" s="1" sqref="J384" start="0" length="0">
    <dxf>
      <font>
        <sz val="10"/>
        <color auto="1"/>
        <name val="Calibri"/>
        <scheme val="none"/>
      </font>
      <alignment vertical="center" readingOrder="0"/>
    </dxf>
  </rfmt>
  <rfmt sheetId="9" s="1" sqref="K384" start="0" length="0">
    <dxf>
      <font>
        <sz val="10"/>
        <color auto="1"/>
        <name val="Calibri"/>
        <scheme val="none"/>
      </font>
      <alignment vertical="center" readingOrder="0"/>
    </dxf>
  </rfmt>
  <rfmt sheetId="9" s="1" sqref="L384" start="0" length="0">
    <dxf>
      <font>
        <sz val="10"/>
        <color auto="1"/>
        <name val="Calibri"/>
        <scheme val="none"/>
      </font>
      <alignment vertical="center" readingOrder="0"/>
    </dxf>
  </rfmt>
  <rfmt sheetId="9" s="1" sqref="M384" start="0" length="0">
    <dxf>
      <font>
        <sz val="10"/>
        <color auto="1"/>
        <name val="Calibri"/>
        <scheme val="none"/>
      </font>
      <alignment vertical="center" readingOrder="0"/>
    </dxf>
  </rfmt>
  <rcc rId="5076" sId="9" odxf="1" s="1" dxf="1">
    <nc r="N392">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4" start="0" length="0">
    <dxf>
      <font>
        <sz val="10"/>
        <color auto="1"/>
        <name val="Calibri"/>
        <scheme val="none"/>
      </font>
      <alignment horizontal="center" readingOrder="0"/>
    </dxf>
  </rfmt>
  <rcc rId="5077" sId="9" odxf="1" s="1" dxf="1">
    <nc r="P39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4" start="0" length="0">
    <dxf>
      <font>
        <sz val="10"/>
        <color auto="1"/>
        <name val="Calibri"/>
        <scheme val="none"/>
      </font>
      <alignment vertical="center" readingOrder="0"/>
    </dxf>
  </rfmt>
  <rfmt sheetId="9" s="1" sqref="R384" start="0" length="0">
    <dxf>
      <font>
        <sz val="10"/>
        <color auto="1"/>
        <name val="Calibri"/>
        <scheme val="none"/>
      </font>
      <alignment vertical="center" readingOrder="0"/>
    </dxf>
  </rfmt>
  <rfmt sheetId="9" s="1" sqref="S384" start="0" length="0">
    <dxf>
      <font>
        <sz val="10"/>
        <color auto="1"/>
        <name val="Calibri"/>
        <scheme val="none"/>
      </font>
      <alignment vertical="center" readingOrder="0"/>
    </dxf>
  </rfmt>
  <rfmt sheetId="9" s="1" sqref="T384" start="0" length="0">
    <dxf>
      <font>
        <sz val="10"/>
        <color auto="1"/>
        <name val="Calibri"/>
        <scheme val="none"/>
      </font>
      <alignment vertical="center" readingOrder="0"/>
    </dxf>
  </rfmt>
  <rfmt sheetId="9" s="1" sqref="U384" start="0" length="0">
    <dxf>
      <font>
        <sz val="10"/>
        <color auto="1"/>
        <name val="Calibri"/>
        <scheme val="none"/>
      </font>
      <alignment vertical="center" readingOrder="0"/>
    </dxf>
  </rfmt>
  <rfmt sheetId="9" s="1" sqref="V384" start="0" length="0">
    <dxf>
      <font>
        <sz val="10"/>
        <color auto="1"/>
        <name val="Calibri"/>
        <scheme val="none"/>
      </font>
      <alignment vertical="center" readingOrder="0"/>
    </dxf>
  </rfmt>
  <rfmt sheetId="9" s="1" sqref="W384" start="0" length="0">
    <dxf>
      <font>
        <sz val="10"/>
        <color auto="1"/>
        <name val="Calibri"/>
        <scheme val="none"/>
      </font>
      <alignment vertical="center" readingOrder="0"/>
    </dxf>
  </rfmt>
  <rfmt sheetId="9" s="1" sqref="A392:XFD392" start="0" length="0">
    <dxf>
      <font>
        <sz val="10"/>
        <color auto="1"/>
        <name val="Calibri"/>
        <scheme val="none"/>
      </font>
      <alignment vertical="center" readingOrder="0"/>
    </dxf>
  </rfmt>
  <rcc rId="5078" sId="9" odxf="1" s="1" dxf="1">
    <nc r="A393">
      <v>451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79" sId="9" odxf="1" s="1" dxf="1">
    <nc r="B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0" sId="9" odxf="1" s="1" dxf="1">
    <nc r="C393">
      <v>330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1" sId="9" odxf="1" s="1" dxf="1">
    <nc r="D393" t="inlineStr">
      <is>
        <t>Indication_for_endocarditis_prophylaxis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082" sId="9" odxf="1" s="1" dxf="1">
    <nc r="E393" t="inlineStr">
      <is>
        <t>Indication for endocarditis prophylaxis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083" sId="9" odxf="1" s="1" dxf="1">
    <nc r="F39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4" sId="9" odxf="1" s="1" dxf="1">
    <nc r="G39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085" sId="9" odxf="1" s="1" dxf="1">
    <nc r="H393"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5" start="0" length="0">
    <dxf>
      <font>
        <sz val="10"/>
        <color auto="1"/>
        <name val="Calibri"/>
        <scheme val="none"/>
      </font>
      <alignment vertical="center" readingOrder="0"/>
    </dxf>
  </rfmt>
  <rfmt sheetId="9" s="1" sqref="J385" start="0" length="0">
    <dxf>
      <font>
        <sz val="10"/>
        <color auto="1"/>
        <name val="Calibri"/>
        <scheme val="none"/>
      </font>
      <alignment vertical="center" readingOrder="0"/>
    </dxf>
  </rfmt>
  <rfmt sheetId="9" s="1" sqref="K385" start="0" length="0">
    <dxf>
      <font>
        <sz val="10"/>
        <color auto="1"/>
        <name val="Calibri"/>
        <scheme val="none"/>
      </font>
      <alignment vertical="center" readingOrder="0"/>
    </dxf>
  </rfmt>
  <rfmt sheetId="9" s="1" sqref="L385" start="0" length="0">
    <dxf>
      <font>
        <sz val="10"/>
        <color auto="1"/>
        <name val="Calibri"/>
        <scheme val="none"/>
      </font>
      <alignment vertical="center" readingOrder="0"/>
    </dxf>
  </rfmt>
  <rfmt sheetId="9" s="1" sqref="M385" start="0" length="0">
    <dxf>
      <font>
        <sz val="10"/>
        <color auto="1"/>
        <name val="Calibri"/>
        <scheme val="none"/>
      </font>
      <alignment vertical="center" readingOrder="0"/>
    </dxf>
  </rfmt>
  <rcc rId="5086" sId="9" odxf="1" s="1" dxf="1">
    <nc r="N393">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5" start="0" length="0">
    <dxf>
      <font>
        <sz val="10"/>
        <color auto="1"/>
        <name val="Calibri"/>
        <scheme val="none"/>
      </font>
      <alignment horizontal="center" vertical="center" readingOrder="0"/>
    </dxf>
  </rfmt>
  <rcc rId="5087" sId="9" odxf="1" s="1" dxf="1">
    <nc r="P39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5" start="0" length="0">
    <dxf>
      <font>
        <sz val="10"/>
        <color auto="1"/>
        <name val="Calibri"/>
        <scheme val="none"/>
      </font>
      <alignment vertical="center" readingOrder="0"/>
    </dxf>
  </rfmt>
  <rfmt sheetId="9" s="1" sqref="R385" start="0" length="0">
    <dxf>
      <font>
        <sz val="10"/>
        <color auto="1"/>
        <name val="Calibri"/>
        <scheme val="none"/>
      </font>
      <alignment vertical="center" readingOrder="0"/>
    </dxf>
  </rfmt>
  <rfmt sheetId="9" s="1" sqref="S385" start="0" length="0">
    <dxf>
      <font>
        <sz val="10"/>
        <color auto="1"/>
        <name val="Calibri"/>
        <scheme val="none"/>
      </font>
      <alignment vertical="center" readingOrder="0"/>
    </dxf>
  </rfmt>
  <rfmt sheetId="9" s="1" sqref="T385" start="0" length="0">
    <dxf>
      <font>
        <sz val="10"/>
        <color auto="1"/>
        <name val="Calibri"/>
        <scheme val="none"/>
      </font>
      <alignment vertical="center" readingOrder="0"/>
    </dxf>
  </rfmt>
  <rfmt sheetId="9" s="1" sqref="U385" start="0" length="0">
    <dxf>
      <font>
        <sz val="10"/>
        <color auto="1"/>
        <name val="Calibri"/>
        <scheme val="none"/>
      </font>
      <alignment vertical="center" readingOrder="0"/>
    </dxf>
  </rfmt>
  <rfmt sheetId="9" s="1" sqref="V385" start="0" length="0">
    <dxf>
      <font>
        <sz val="10"/>
        <color auto="1"/>
        <name val="Calibri"/>
        <scheme val="none"/>
      </font>
      <alignment vertical="center" readingOrder="0"/>
    </dxf>
  </rfmt>
  <rfmt sheetId="9" s="1" sqref="W385" start="0" length="0">
    <dxf>
      <font>
        <sz val="10"/>
        <color auto="1"/>
        <name val="Calibri"/>
        <scheme val="none"/>
      </font>
      <alignment vertical="center" readingOrder="0"/>
    </dxf>
  </rfmt>
  <rfmt sheetId="9" s="1" sqref="A393:XFD393" start="0" length="0">
    <dxf>
      <font>
        <sz val="10"/>
        <color auto="1"/>
        <name val="Calibri"/>
        <scheme val="none"/>
      </font>
      <alignment vertical="center" readingOrder="0"/>
    </dxf>
  </rfmt>
  <rcc rId="5088" sId="9" odxf="1" s="1" dxf="1">
    <nc r="A394">
      <v>452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6" start="0" length="0">
    <dxf>
      <font>
        <sz val="10"/>
        <color auto="1"/>
        <name val="Calibri"/>
        <scheme val="none"/>
      </font>
      <alignment vertical="center" readingOrder="0"/>
    </dxf>
  </rfmt>
  <rcc rId="5089" sId="9" odxf="1" s="1" dxf="1">
    <nc r="C394">
      <v>468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6" start="0" length="0">
    <dxf>
      <font>
        <sz val="10"/>
        <color auto="1"/>
        <name val="Calibri"/>
        <scheme val="none"/>
      </font>
      <alignment vertical="center" readingOrder="0"/>
    </dxf>
  </rfmt>
  <rcc rId="5090" sId="9" odxf="1" s="1" dxf="1">
    <nc r="E394" t="inlineStr">
      <is>
        <t>Risk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6" start="0" length="0">
    <dxf>
      <font>
        <sz val="10"/>
        <color indexed="8"/>
        <name val="Calibri"/>
        <scheme val="none"/>
      </font>
    </dxf>
  </rfmt>
  <rcc rId="5091" sId="9" odxf="1" dxf="1">
    <nc r="G394" t="inlineStr">
      <is>
        <t>End_section</t>
      </is>
    </nc>
    <odxf>
      <font>
        <sz val="10"/>
        <color auto="1"/>
        <name val="Arial"/>
        <scheme val="none"/>
      </font>
    </odxf>
    <ndxf>
      <font>
        <sz val="10"/>
        <color indexed="8"/>
        <name val="Calibri"/>
        <scheme val="none"/>
      </font>
    </ndxf>
  </rcc>
  <rfmt sheetId="9" s="1" sqref="H386" start="0" length="0">
    <dxf>
      <font>
        <sz val="10"/>
        <color indexed="8"/>
        <name val="Calibri"/>
        <scheme val="none"/>
      </font>
    </dxf>
  </rfmt>
  <rfmt sheetId="9" s="1" sqref="I386" start="0" length="0">
    <dxf>
      <font>
        <sz val="10"/>
        <color auto="1"/>
        <name val="Calibri"/>
        <scheme val="none"/>
      </font>
      <alignment vertical="center" readingOrder="0"/>
    </dxf>
  </rfmt>
  <rfmt sheetId="9" s="1" sqref="J386" start="0" length="0">
    <dxf>
      <font>
        <sz val="10"/>
        <color auto="1"/>
        <name val="Calibri"/>
        <scheme val="none"/>
      </font>
      <alignment vertical="center" readingOrder="0"/>
    </dxf>
  </rfmt>
  <rfmt sheetId="9" s="1" sqref="K386" start="0" length="0">
    <dxf>
      <font>
        <sz val="10"/>
        <color auto="1"/>
        <name val="Calibri"/>
        <scheme val="none"/>
      </font>
      <alignment vertical="center" readingOrder="0"/>
    </dxf>
  </rfmt>
  <rfmt sheetId="9" s="1" sqref="L386" start="0" length="0">
    <dxf>
      <font>
        <sz val="10"/>
        <color auto="1"/>
        <name val="Calibri"/>
        <scheme val="none"/>
      </font>
      <alignment vertical="center" readingOrder="0"/>
    </dxf>
  </rfmt>
  <rfmt sheetId="9" s="1" sqref="M386" start="0" length="0">
    <dxf>
      <font>
        <sz val="10"/>
        <color auto="1"/>
        <name val="Calibri"/>
        <scheme val="none"/>
      </font>
      <alignment vertical="center" readingOrder="0"/>
    </dxf>
  </rfmt>
  <rfmt sheetId="9" s="1" sqref="N386" start="0" length="0">
    <dxf>
      <font>
        <sz val="10"/>
        <color auto="1"/>
        <name val="Calibri"/>
        <scheme val="none"/>
      </font>
      <alignment vertical="center" readingOrder="0"/>
    </dxf>
  </rfmt>
  <rfmt sheetId="9" s="1" sqref="O386" start="0" length="0">
    <dxf>
      <font>
        <sz val="10"/>
        <color auto="1"/>
        <name val="Calibri"/>
        <scheme val="none"/>
      </font>
      <alignment horizontal="center" vertical="center" readingOrder="0"/>
    </dxf>
  </rfmt>
  <rcc rId="5092" sId="9" odxf="1" s="1" dxf="1">
    <nc r="P39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6" start="0" length="0">
    <dxf>
      <font>
        <sz val="10"/>
        <color auto="1"/>
        <name val="Calibri"/>
        <scheme val="none"/>
      </font>
      <alignment vertical="center" readingOrder="0"/>
    </dxf>
  </rfmt>
  <rfmt sheetId="9" s="1" sqref="R386" start="0" length="0">
    <dxf>
      <font>
        <sz val="10"/>
        <color auto="1"/>
        <name val="Calibri"/>
        <scheme val="none"/>
      </font>
      <alignment vertical="center" readingOrder="0"/>
    </dxf>
  </rfmt>
  <rfmt sheetId="9" s="1" sqref="S386" start="0" length="0">
    <dxf>
      <font>
        <sz val="10"/>
        <color auto="1"/>
        <name val="Calibri"/>
        <scheme val="none"/>
      </font>
      <alignment vertical="center" readingOrder="0"/>
    </dxf>
  </rfmt>
  <rfmt sheetId="9" s="1" sqref="T386" start="0" length="0">
    <dxf>
      <font>
        <sz val="10"/>
        <color auto="1"/>
        <name val="Calibri"/>
        <scheme val="none"/>
      </font>
      <alignment vertical="center" readingOrder="0"/>
    </dxf>
  </rfmt>
  <rfmt sheetId="9" s="1" sqref="U386" start="0" length="0">
    <dxf>
      <font>
        <sz val="10"/>
        <color auto="1"/>
        <name val="Calibri"/>
        <scheme val="none"/>
      </font>
      <alignment vertical="center" readingOrder="0"/>
    </dxf>
  </rfmt>
  <rfmt sheetId="9" s="1" sqref="V386" start="0" length="0">
    <dxf>
      <font>
        <sz val="10"/>
        <color auto="1"/>
        <name val="Calibri"/>
        <scheme val="none"/>
      </font>
      <alignment vertical="center" readingOrder="0"/>
    </dxf>
  </rfmt>
  <rfmt sheetId="9" s="1" sqref="W386" start="0" length="0">
    <dxf>
      <font>
        <sz val="10"/>
        <color auto="1"/>
        <name val="Calibri"/>
        <scheme val="none"/>
      </font>
      <alignment vertical="center" readingOrder="0"/>
    </dxf>
  </rfmt>
  <rfmt sheetId="9" s="1" sqref="A394:XFD394" start="0" length="0">
    <dxf>
      <font>
        <sz val="10"/>
        <color auto="1"/>
        <name val="Calibri"/>
        <scheme val="none"/>
      </font>
      <alignment vertical="center" readingOrder="0"/>
    </dxf>
  </rfmt>
  <rcc rId="5093" sId="9" odxf="1" s="1" dxf="1">
    <nc r="A395">
      <v>453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87" start="0" length="0">
    <dxf>
      <font>
        <sz val="10"/>
        <color auto="1"/>
        <name val="Calibri"/>
        <scheme val="none"/>
      </font>
      <alignment vertical="center" readingOrder="0"/>
    </dxf>
  </rfmt>
  <rcc rId="5094" sId="9" odxf="1" s="1" dxf="1">
    <nc r="C395">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87" start="0" length="0">
    <dxf>
      <font>
        <sz val="10"/>
        <color auto="1"/>
        <name val="Calibri"/>
        <scheme val="none"/>
      </font>
      <alignment vertical="center" readingOrder="0"/>
    </dxf>
  </rfmt>
  <rcc rId="5095" sId="9" odxf="1" s="1" dxf="1">
    <nc r="E395"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qref="F387" start="0" length="0">
    <dxf>
      <font>
        <sz val="10"/>
        <color indexed="8"/>
        <name val="Calibri"/>
        <scheme val="none"/>
      </font>
    </dxf>
  </rfmt>
  <rcc rId="5096" sId="9" odxf="1" dxf="1">
    <nc r="G395" t="inlineStr">
      <is>
        <t>Start_section</t>
      </is>
    </nc>
    <odxf>
      <font>
        <sz val="10"/>
        <color auto="1"/>
        <name val="Arial"/>
        <scheme val="none"/>
      </font>
    </odxf>
    <ndxf>
      <font>
        <sz val="10"/>
        <color indexed="8"/>
        <name val="Calibri"/>
        <scheme val="none"/>
      </font>
    </ndxf>
  </rcc>
  <rfmt sheetId="9" s="1" sqref="H387" start="0" length="0">
    <dxf>
      <font>
        <sz val="10"/>
        <color indexed="8"/>
        <name val="Calibri"/>
        <scheme val="none"/>
      </font>
    </dxf>
  </rfmt>
  <rfmt sheetId="9" s="1" sqref="I387" start="0" length="0">
    <dxf>
      <font>
        <sz val="10"/>
        <color auto="1"/>
        <name val="Calibri"/>
        <scheme val="none"/>
      </font>
      <alignment vertical="center" readingOrder="0"/>
    </dxf>
  </rfmt>
  <rfmt sheetId="9" s="1" sqref="J387" start="0" length="0">
    <dxf>
      <font>
        <sz val="10"/>
        <color auto="1"/>
        <name val="Calibri"/>
        <scheme val="none"/>
      </font>
      <alignment vertical="center" readingOrder="0"/>
    </dxf>
  </rfmt>
  <rfmt sheetId="9" s="1" sqref="K387" start="0" length="0">
    <dxf>
      <font>
        <sz val="10"/>
        <color auto="1"/>
        <name val="Calibri"/>
        <scheme val="none"/>
      </font>
      <alignment vertical="center" readingOrder="0"/>
    </dxf>
  </rfmt>
  <rfmt sheetId="9" s="1" sqref="L387" start="0" length="0">
    <dxf>
      <font>
        <sz val="10"/>
        <color auto="1"/>
        <name val="Calibri"/>
        <scheme val="none"/>
      </font>
      <alignment vertical="center" readingOrder="0"/>
    </dxf>
  </rfmt>
  <rfmt sheetId="9" s="1" sqref="M387" start="0" length="0">
    <dxf>
      <font>
        <sz val="10"/>
        <color auto="1"/>
        <name val="Calibri"/>
        <scheme val="none"/>
      </font>
      <alignment vertical="center" readingOrder="0"/>
    </dxf>
  </rfmt>
  <rfmt sheetId="9" s="1" sqref="N387" start="0" length="0">
    <dxf>
      <font>
        <sz val="10"/>
        <color auto="1"/>
        <name val="Calibri"/>
        <scheme val="none"/>
      </font>
      <alignment vertical="center" readingOrder="0"/>
    </dxf>
  </rfmt>
  <rfmt sheetId="9" s="1" sqref="O387" start="0" length="0">
    <dxf>
      <font>
        <sz val="10"/>
        <color auto="1"/>
        <name val="Calibri"/>
        <scheme val="none"/>
      </font>
      <alignment horizontal="center" vertical="center" readingOrder="0"/>
    </dxf>
  </rfmt>
  <rcc rId="5097" sId="9" odxf="1" s="1" dxf="1">
    <nc r="P39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7" start="0" length="0">
    <dxf>
      <font>
        <sz val="10"/>
        <color auto="1"/>
        <name val="Calibri"/>
        <scheme val="none"/>
      </font>
      <alignment vertical="center" readingOrder="0"/>
    </dxf>
  </rfmt>
  <rfmt sheetId="9" s="1" sqref="R387" start="0" length="0">
    <dxf>
      <font>
        <sz val="10"/>
        <color auto="1"/>
        <name val="Calibri"/>
        <scheme val="none"/>
      </font>
      <alignment vertical="center" readingOrder="0"/>
    </dxf>
  </rfmt>
  <rfmt sheetId="9" s="1" sqref="S387" start="0" length="0">
    <dxf>
      <font>
        <sz val="10"/>
        <color auto="1"/>
        <name val="Calibri"/>
        <scheme val="none"/>
      </font>
      <alignment vertical="center" readingOrder="0"/>
    </dxf>
  </rfmt>
  <rfmt sheetId="9" s="1" sqref="T387" start="0" length="0">
    <dxf>
      <font>
        <sz val="10"/>
        <color auto="1"/>
        <name val="Calibri"/>
        <scheme val="none"/>
      </font>
      <alignment vertical="center" readingOrder="0"/>
    </dxf>
  </rfmt>
  <rfmt sheetId="9" s="1" sqref="U387" start="0" length="0">
    <dxf>
      <font>
        <sz val="10"/>
        <color auto="1"/>
        <name val="Calibri"/>
        <scheme val="none"/>
      </font>
      <alignment vertical="center" readingOrder="0"/>
    </dxf>
  </rfmt>
  <rfmt sheetId="9" s="1" sqref="V387" start="0" length="0">
    <dxf>
      <font>
        <sz val="10"/>
        <color auto="1"/>
        <name val="Calibri"/>
        <scheme val="none"/>
      </font>
      <alignment vertical="center" readingOrder="0"/>
    </dxf>
  </rfmt>
  <rfmt sheetId="9" s="1" sqref="W387" start="0" length="0">
    <dxf>
      <font>
        <sz val="10"/>
        <color auto="1"/>
        <name val="Calibri"/>
        <scheme val="none"/>
      </font>
      <alignment vertical="center" readingOrder="0"/>
    </dxf>
  </rfmt>
  <rfmt sheetId="9" s="1" sqref="A395:XFD395" start="0" length="0">
    <dxf>
      <font>
        <sz val="10"/>
        <color auto="1"/>
        <name val="Calibri"/>
        <scheme val="none"/>
      </font>
      <alignment vertical="center" readingOrder="0"/>
    </dxf>
  </rfmt>
  <rcc rId="5098" sId="9" odxf="1" s="1" dxf="1">
    <nc r="A396">
      <v>454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099" sId="9" odxf="1" s="1" dxf="1">
    <nc r="B396" t="inlineStr">
      <is>
        <t>Anaesthesia technique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0" sId="9" odxf="1" s="1" dxf="1">
    <nc r="C396">
      <v>325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01" sId="9" odxf="1" s="1" dxf="1">
    <nc r="D396" t="inlineStr">
      <is>
        <t>Anesthesia_technique_planned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2" sId="9" odxf="1" s="1" dxf="1">
    <nc r="E396" t="inlineStr">
      <is>
        <t>Anesthesia technique planned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03" sId="9" odxf="1" s="1" dxf="1">
    <nc r="F39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4" sId="9" odxf="1" s="1" dxf="1">
    <nc r="G396"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05" sId="9" odxf="1" s="1" dxf="1">
    <nc r="H396" t="inlineStr">
      <is>
        <t>Anesthesia_technique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8" start="0" length="0">
    <dxf>
      <font>
        <sz val="10"/>
        <color auto="1"/>
        <name val="Calibri"/>
        <scheme val="none"/>
      </font>
      <alignment vertical="center" readingOrder="0"/>
    </dxf>
  </rfmt>
  <rfmt sheetId="9" s="1" sqref="J388" start="0" length="0">
    <dxf>
      <font>
        <sz val="10"/>
        <color auto="1"/>
        <name val="Calibri"/>
        <scheme val="none"/>
      </font>
      <alignment vertical="center" readingOrder="0"/>
    </dxf>
  </rfmt>
  <rfmt sheetId="9" s="1" sqref="K388" start="0" length="0">
    <dxf>
      <font>
        <sz val="10"/>
        <color auto="1"/>
        <name val="Calibri"/>
        <scheme val="none"/>
      </font>
      <alignment vertical="center" readingOrder="0"/>
    </dxf>
  </rfmt>
  <rfmt sheetId="9" s="1" sqref="L388" start="0" length="0">
    <dxf>
      <font>
        <sz val="10"/>
        <color auto="1"/>
        <name val="Calibri"/>
        <scheme val="none"/>
      </font>
      <alignment vertical="center" readingOrder="0"/>
    </dxf>
  </rfmt>
  <rfmt sheetId="9" s="1" sqref="M388" start="0" length="0">
    <dxf>
      <font>
        <sz val="10"/>
        <color auto="1"/>
        <name val="Calibri"/>
        <scheme val="none"/>
      </font>
      <alignment vertical="center" readingOrder="0"/>
    </dxf>
  </rfmt>
  <rcc rId="5106" sId="9" odxf="1" s="1" dxf="1">
    <nc r="N396">
      <v>393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8" start="0" length="0">
    <dxf>
      <font>
        <sz val="10"/>
        <color indexed="8"/>
        <name val="Calibri"/>
        <scheme val="none"/>
      </font>
      <alignment horizontal="center" readingOrder="0"/>
    </dxf>
  </rfmt>
  <rcc rId="5107" sId="9" odxf="1" s="1" dxf="1">
    <nc r="P39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8" start="0" length="0">
    <dxf>
      <font>
        <sz val="10"/>
        <color auto="1"/>
        <name val="Calibri"/>
        <scheme val="none"/>
      </font>
      <alignment vertical="center" readingOrder="0"/>
    </dxf>
  </rfmt>
  <rfmt sheetId="9" s="1" sqref="R388" start="0" length="0">
    <dxf>
      <font>
        <sz val="10"/>
        <color auto="1"/>
        <name val="Calibri"/>
        <scheme val="none"/>
      </font>
      <alignment vertical="center" readingOrder="0"/>
    </dxf>
  </rfmt>
  <rfmt sheetId="9" s="1" sqref="S388" start="0" length="0">
    <dxf>
      <font>
        <sz val="10"/>
        <color auto="1"/>
        <name val="Calibri"/>
        <scheme val="none"/>
      </font>
      <alignment vertical="center" readingOrder="0"/>
    </dxf>
  </rfmt>
  <rfmt sheetId="9" s="1" sqref="T388" start="0" length="0">
    <dxf>
      <font>
        <sz val="10"/>
        <color auto="1"/>
        <name val="Calibri"/>
        <scheme val="none"/>
      </font>
      <alignment vertical="center" readingOrder="0"/>
    </dxf>
  </rfmt>
  <rfmt sheetId="9" s="1" sqref="U388" start="0" length="0">
    <dxf>
      <font>
        <sz val="10"/>
        <color auto="1"/>
        <name val="Calibri"/>
        <scheme val="none"/>
      </font>
      <alignment vertical="center" readingOrder="0"/>
    </dxf>
  </rfmt>
  <rfmt sheetId="9" s="1" sqref="V388" start="0" length="0">
    <dxf>
      <font>
        <sz val="10"/>
        <color auto="1"/>
        <name val="Calibri"/>
        <scheme val="none"/>
      </font>
      <alignment vertical="center" readingOrder="0"/>
    </dxf>
  </rfmt>
  <rfmt sheetId="9" s="1" sqref="W388" start="0" length="0">
    <dxf>
      <font>
        <sz val="10"/>
        <color auto="1"/>
        <name val="Calibri"/>
        <scheme val="none"/>
      </font>
      <alignment vertical="center" readingOrder="0"/>
    </dxf>
  </rfmt>
  <rfmt sheetId="9" s="1" sqref="A396:XFD396" start="0" length="0">
    <dxf>
      <font>
        <sz val="10"/>
        <color auto="1"/>
        <name val="Calibri"/>
        <scheme val="none"/>
      </font>
      <alignment vertical="center" readingOrder="0"/>
    </dxf>
  </rfmt>
  <rcc rId="5108" sId="9" odxf="1" s="1" dxf="1">
    <nc r="A397">
      <v>455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09" sId="9" odxf="1" s="1" dxf="1">
    <nc r="B397" t="inlineStr">
      <is>
        <t>Induction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0" sId="9" odxf="1" s="1" dxf="1">
    <nc r="C397">
      <v>326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1" sId="9" odxf="1" s="1" dxf="1">
    <nc r="D397" t="inlineStr">
      <is>
        <t>Induction_technique_planned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12" sId="9" odxf="1" s="1" dxf="1">
    <nc r="E397" t="inlineStr">
      <is>
        <t>Induction method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13" sId="9" odxf="1" s="1" dxf="1">
    <nc r="F39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4" sId="9" odxf="1" s="1" dxf="1">
    <nc r="G397"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15" sId="9" odxf="1" s="1" dxf="1">
    <nc r="H397" t="inlineStr">
      <is>
        <t>Induction_method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89" start="0" length="0">
    <dxf>
      <font>
        <sz val="10"/>
        <color auto="1"/>
        <name val="Calibri"/>
        <scheme val="none"/>
      </font>
      <alignment vertical="center" readingOrder="0"/>
    </dxf>
  </rfmt>
  <rfmt sheetId="9" s="1" sqref="J389" start="0" length="0">
    <dxf>
      <font>
        <sz val="10"/>
        <color auto="1"/>
        <name val="Calibri"/>
        <scheme val="none"/>
      </font>
      <alignment vertical="center" readingOrder="0"/>
    </dxf>
  </rfmt>
  <rfmt sheetId="9" s="1" sqref="K389" start="0" length="0">
    <dxf>
      <font>
        <sz val="10"/>
        <color auto="1"/>
        <name val="Calibri"/>
        <scheme val="none"/>
      </font>
      <alignment vertical="center" readingOrder="0"/>
    </dxf>
  </rfmt>
  <rfmt sheetId="9" s="1" sqref="L389" start="0" length="0">
    <dxf>
      <font>
        <sz val="10"/>
        <color auto="1"/>
        <name val="Calibri"/>
        <scheme val="none"/>
      </font>
      <alignment vertical="center" readingOrder="0"/>
    </dxf>
  </rfmt>
  <rfmt sheetId="9" s="1" sqref="M389" start="0" length="0">
    <dxf>
      <font>
        <sz val="10"/>
        <color auto="1"/>
        <name val="Calibri"/>
        <scheme val="none"/>
      </font>
      <alignment vertical="center" readingOrder="0"/>
    </dxf>
  </rfmt>
  <rcc rId="5116" sId="9" odxf="1" s="1" dxf="1">
    <nc r="N397">
      <v>394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89" start="0" length="0">
    <dxf>
      <font>
        <sz val="10"/>
        <color auto="1"/>
        <name val="Calibri"/>
        <scheme val="none"/>
      </font>
      <alignment horizontal="center" vertical="center" readingOrder="0"/>
    </dxf>
  </rfmt>
  <rcc rId="5117" sId="9" odxf="1" s="1" dxf="1">
    <nc r="P39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89" start="0" length="0">
    <dxf>
      <font>
        <sz val="10"/>
        <color auto="1"/>
        <name val="Calibri"/>
        <scheme val="none"/>
      </font>
      <alignment vertical="center" readingOrder="0"/>
    </dxf>
  </rfmt>
  <rfmt sheetId="9" s="1" sqref="R389" start="0" length="0">
    <dxf>
      <font>
        <sz val="10"/>
        <color auto="1"/>
        <name val="Calibri"/>
        <scheme val="none"/>
      </font>
      <alignment vertical="center" readingOrder="0"/>
    </dxf>
  </rfmt>
  <rfmt sheetId="9" s="1" sqref="S389" start="0" length="0">
    <dxf>
      <font>
        <sz val="10"/>
        <color auto="1"/>
        <name val="Calibri"/>
        <scheme val="none"/>
      </font>
      <alignment vertical="center" readingOrder="0"/>
    </dxf>
  </rfmt>
  <rfmt sheetId="9" s="1" sqref="T389" start="0" length="0">
    <dxf>
      <font>
        <sz val="10"/>
        <color auto="1"/>
        <name val="Calibri"/>
        <scheme val="none"/>
      </font>
      <alignment vertical="center" readingOrder="0"/>
    </dxf>
  </rfmt>
  <rfmt sheetId="9" s="1" sqref="U389" start="0" length="0">
    <dxf>
      <font>
        <sz val="10"/>
        <color auto="1"/>
        <name val="Calibri"/>
        <scheme val="none"/>
      </font>
      <alignment vertical="center" readingOrder="0"/>
    </dxf>
  </rfmt>
  <rfmt sheetId="9" s="1" sqref="V389" start="0" length="0">
    <dxf>
      <font>
        <sz val="10"/>
        <color auto="1"/>
        <name val="Calibri"/>
        <scheme val="none"/>
      </font>
      <alignment vertical="center" readingOrder="0"/>
    </dxf>
  </rfmt>
  <rfmt sheetId="9" s="1" sqref="W389" start="0" length="0">
    <dxf>
      <font>
        <sz val="10"/>
        <color auto="1"/>
        <name val="Calibri"/>
        <scheme val="none"/>
      </font>
      <alignment vertical="center" readingOrder="0"/>
    </dxf>
  </rfmt>
  <rfmt sheetId="9" s="1" sqref="A397:XFD397" start="0" length="0">
    <dxf>
      <font>
        <sz val="10"/>
        <color auto="1"/>
        <name val="Calibri"/>
        <scheme val="none"/>
      </font>
      <alignment vertical="center" readingOrder="0"/>
    </dxf>
  </rfmt>
  <rcc rId="5118" sId="9" odxf="1" s="1" dxf="1">
    <nc r="A398">
      <v>456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19" sId="9" odxf="1" s="1" dxf="1">
    <nc r="B398" t="inlineStr">
      <is>
        <t>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0" sId="9" odxf="1" s="1" dxf="1">
    <nc r="C398">
      <v>327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1" sId="9" odxf="1" s="1" dxf="1">
    <nc r="D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22" sId="9" odxf="1" s="1" dxf="1">
    <nc r="E398" t="inlineStr">
      <is>
        <t>Risks discussed with patient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23" sId="9" odxf="1" s="1" dxf="1">
    <nc r="F39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4" sId="9" odxf="1" s="1" dxf="1">
    <nc r="G398" t="inlineStr">
      <is>
        <t>ManyOptions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25" sId="9" odxf="1" s="1" dxf="1">
    <nc r="H398" t="inlineStr">
      <is>
        <t>Risks_discussed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390" start="0" length="0">
    <dxf>
      <font>
        <sz val="10"/>
        <color auto="1"/>
        <name val="Calibri"/>
        <scheme val="none"/>
      </font>
      <alignment vertical="center" readingOrder="0"/>
    </dxf>
  </rfmt>
  <rfmt sheetId="9" s="1" sqref="J390" start="0" length="0">
    <dxf>
      <font>
        <sz val="10"/>
        <color auto="1"/>
        <name val="Calibri"/>
        <scheme val="none"/>
      </font>
      <alignment vertical="center" readingOrder="0"/>
    </dxf>
  </rfmt>
  <rfmt sheetId="9" s="1" sqref="K390" start="0" length="0">
    <dxf>
      <font>
        <sz val="10"/>
        <color auto="1"/>
        <name val="Calibri"/>
        <scheme val="none"/>
      </font>
      <alignment vertical="center" readingOrder="0"/>
    </dxf>
  </rfmt>
  <rfmt sheetId="9" s="1" sqref="L390" start="0" length="0">
    <dxf>
      <font>
        <sz val="10"/>
        <color auto="1"/>
        <name val="Calibri"/>
        <scheme val="none"/>
      </font>
      <alignment vertical="center" readingOrder="0"/>
    </dxf>
  </rfmt>
  <rfmt sheetId="9" s="1" sqref="M390" start="0" length="0">
    <dxf>
      <font>
        <sz val="10"/>
        <color auto="1"/>
        <name val="Calibri"/>
        <scheme val="none"/>
      </font>
      <alignment vertical="center" readingOrder="0"/>
    </dxf>
  </rfmt>
  <rcc rId="5126" sId="9" odxf="1" s="1" dxf="1">
    <nc r="N398">
      <v>395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0" start="0" length="0">
    <dxf>
      <font>
        <sz val="10"/>
        <color auto="1"/>
        <name val="Calibri"/>
        <scheme val="none"/>
      </font>
      <alignment horizontal="center" vertical="center" readingOrder="0"/>
    </dxf>
  </rfmt>
  <rcc rId="5127" sId="9" odxf="1" s="1" dxf="1">
    <nc r="P39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0" start="0" length="0">
    <dxf>
      <font>
        <sz val="10"/>
        <color auto="1"/>
        <name val="Calibri"/>
        <scheme val="none"/>
      </font>
      <alignment vertical="center" readingOrder="0"/>
    </dxf>
  </rfmt>
  <rfmt sheetId="9" s="1" sqref="R390" start="0" length="0">
    <dxf>
      <font>
        <sz val="10"/>
        <color auto="1"/>
        <name val="Calibri"/>
        <scheme val="none"/>
      </font>
      <alignment vertical="center" readingOrder="0"/>
    </dxf>
  </rfmt>
  <rfmt sheetId="9" s="1" sqref="S390" start="0" length="0">
    <dxf>
      <font>
        <sz val="10"/>
        <color auto="1"/>
        <name val="Calibri"/>
        <scheme val="none"/>
      </font>
      <alignment vertical="center" readingOrder="0"/>
    </dxf>
  </rfmt>
  <rfmt sheetId="9" s="1" sqref="T390" start="0" length="0">
    <dxf>
      <font>
        <sz val="10"/>
        <color auto="1"/>
        <name val="Calibri"/>
        <scheme val="none"/>
      </font>
      <alignment vertical="center" readingOrder="0"/>
    </dxf>
  </rfmt>
  <rfmt sheetId="9" s="1" sqref="U390" start="0" length="0">
    <dxf>
      <font>
        <sz val="10"/>
        <color auto="1"/>
        <name val="Calibri"/>
        <scheme val="none"/>
      </font>
      <alignment vertical="center" readingOrder="0"/>
    </dxf>
  </rfmt>
  <rfmt sheetId="9" s="1" sqref="V390" start="0" length="0">
    <dxf>
      <font>
        <sz val="10"/>
        <color auto="1"/>
        <name val="Calibri"/>
        <scheme val="none"/>
      </font>
      <alignment vertical="center" readingOrder="0"/>
    </dxf>
  </rfmt>
  <rfmt sheetId="9" s="1" sqref="W390" start="0" length="0">
    <dxf>
      <font>
        <sz val="10"/>
        <color auto="1"/>
        <name val="Calibri"/>
        <scheme val="none"/>
      </font>
      <alignment vertical="center" readingOrder="0"/>
    </dxf>
  </rfmt>
  <rfmt sheetId="9" s="1" sqref="A398:XFD398" start="0" length="0">
    <dxf>
      <font>
        <sz val="10"/>
        <color auto="1"/>
        <name val="Calibri"/>
        <scheme val="none"/>
      </font>
      <alignment vertical="center" readingOrder="0"/>
    </dxf>
  </rfmt>
  <rcc rId="5128" sId="9" odxf="1" s="1" dxf="1">
    <nc r="A399">
      <v>457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29" sId="9" odxf="1" s="1" dxf="1">
    <nc r="B399" t="inlineStr">
      <is>
        <t>Particular risks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0" sId="9" odxf="1" s="1" dxf="1">
    <nc r="C399">
      <v>328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1" sId="9" odxf="1" s="1" dxf="1">
    <nc r="D399" t="inlineStr">
      <is>
        <t>Risks_specific</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32" sId="9" odxf="1" s="1" dxf="1">
    <nc r="E399" t="inlineStr">
      <is>
        <t>Specific or particular risks discussed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33" sId="9" odxf="1" s="1" dxf="1">
    <nc r="F399"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34" sId="9" odxf="1" s="1" dxf="1">
    <nc r="G399"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1" start="0" length="0">
    <dxf>
      <font>
        <sz val="10"/>
        <color auto="1"/>
        <name val="Calibri"/>
        <scheme val="none"/>
      </font>
      <alignment vertical="center" readingOrder="0"/>
    </dxf>
  </rfmt>
  <rcc rId="5135" sId="9" odxf="1" s="1" dxf="1">
    <nc r="I399">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1" start="0" length="0">
    <dxf>
      <font>
        <sz val="10"/>
        <color indexed="8"/>
        <name val="Calibri"/>
        <scheme val="none"/>
      </font>
    </dxf>
  </rfmt>
  <rfmt sheetId="9" s="1" sqref="K391" start="0" length="0">
    <dxf>
      <font>
        <sz val="10"/>
        <color indexed="8"/>
        <name val="Calibri"/>
        <scheme val="none"/>
      </font>
    </dxf>
  </rfmt>
  <rfmt sheetId="9" s="1" sqref="L391" start="0" length="0">
    <dxf>
      <font>
        <sz val="10"/>
        <color indexed="8"/>
        <name val="Calibri"/>
        <scheme val="none"/>
      </font>
    </dxf>
  </rfmt>
  <rfmt sheetId="9" s="1" sqref="M391" start="0" length="0">
    <dxf>
      <font>
        <sz val="10"/>
        <color indexed="8"/>
        <name val="Calibri"/>
        <scheme val="none"/>
      </font>
    </dxf>
  </rfmt>
  <rcc rId="5136" sId="9" odxf="1" s="1" dxf="1">
    <nc r="N399">
      <v>396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1" start="0" length="0">
    <dxf>
      <font>
        <sz val="10"/>
        <color auto="1"/>
        <name val="Calibri"/>
        <scheme val="none"/>
      </font>
      <alignment horizontal="center" vertical="center" readingOrder="0"/>
    </dxf>
  </rfmt>
  <rcc rId="5137" sId="9" odxf="1" s="1" dxf="1">
    <nc r="P39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1" start="0" length="0">
    <dxf>
      <font>
        <sz val="10"/>
        <color auto="1"/>
        <name val="Calibri"/>
        <scheme val="none"/>
      </font>
      <alignment vertical="center" readingOrder="0"/>
    </dxf>
  </rfmt>
  <rfmt sheetId="9" s="1" sqref="R391" start="0" length="0">
    <dxf>
      <font>
        <sz val="10"/>
        <color auto="1"/>
        <name val="Calibri"/>
        <scheme val="none"/>
      </font>
      <alignment vertical="center" readingOrder="0"/>
    </dxf>
  </rfmt>
  <rfmt sheetId="9" s="1" sqref="S391" start="0" length="0">
    <dxf>
      <font>
        <sz val="10"/>
        <color auto="1"/>
        <name val="Calibri"/>
        <scheme val="none"/>
      </font>
      <alignment vertical="center" readingOrder="0"/>
    </dxf>
  </rfmt>
  <rfmt sheetId="9" s="1" sqref="T391" start="0" length="0">
    <dxf>
      <font>
        <sz val="10"/>
        <color auto="1"/>
        <name val="Calibri"/>
        <scheme val="none"/>
      </font>
      <alignment vertical="center" readingOrder="0"/>
    </dxf>
  </rfmt>
  <rfmt sheetId="9" s="1" sqref="U391" start="0" length="0">
    <dxf>
      <font>
        <sz val="10"/>
        <color auto="1"/>
        <name val="Calibri"/>
        <scheme val="none"/>
      </font>
      <alignment vertical="center" readingOrder="0"/>
    </dxf>
  </rfmt>
  <rfmt sheetId="9" s="1" sqref="V391" start="0" length="0">
    <dxf>
      <font>
        <sz val="10"/>
        <color auto="1"/>
        <name val="Calibri"/>
        <scheme val="none"/>
      </font>
      <alignment vertical="center" readingOrder="0"/>
    </dxf>
  </rfmt>
  <rfmt sheetId="9" s="1" sqref="W391" start="0" length="0">
    <dxf>
      <font>
        <sz val="10"/>
        <color auto="1"/>
        <name val="Calibri"/>
        <scheme val="none"/>
      </font>
      <alignment vertical="center" readingOrder="0"/>
    </dxf>
  </rfmt>
  <rfmt sheetId="9" s="1" sqref="A399:XFD399" start="0" length="0">
    <dxf>
      <font>
        <sz val="10"/>
        <color auto="1"/>
        <name val="Calibri"/>
        <scheme val="none"/>
      </font>
      <alignment vertical="center" readingOrder="0"/>
    </dxf>
  </rfmt>
  <rcc rId="5138" sId="9" odxf="1" s="1" dxf="1">
    <nc r="A400">
      <v>458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39" sId="9" odxf="1" s="1" dxf="1">
    <nc r="B400" t="inlineStr">
      <is>
        <t>Consent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0" sId="9" odxf="1" s="1" dxf="1">
    <nc r="C400">
      <v>329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1" sId="9" odxf="1" s="1" dxf="1">
    <nc r="D400" t="inlineStr">
      <is>
        <t>Consent_given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42" sId="9" odxf="1" s="1" dxf="1">
    <nc r="E400" t="inlineStr">
      <is>
        <t>Informed consent given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43" sId="9" odxf="1" s="1" dxf="1">
    <nc r="F40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4" sId="9" odxf="1" s="1" dxf="1">
    <nc r="G400"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45" sId="9" odxf="1" s="1" dxf="1">
    <nc r="H400" t="inlineStr">
      <is>
        <t>Y_N_U_Clinician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392" start="0" length="0">
    <dxf>
      <font>
        <sz val="10"/>
        <color auto="1"/>
        <name val="Calibri"/>
        <scheme val="none"/>
      </font>
      <alignment vertical="center" readingOrder="0"/>
    </dxf>
  </rfmt>
  <rfmt sheetId="9" s="1" sqref="J392" start="0" length="0">
    <dxf>
      <font>
        <sz val="10"/>
        <color auto="1"/>
        <name val="Calibri"/>
        <scheme val="none"/>
      </font>
      <alignment vertical="center" readingOrder="0"/>
    </dxf>
  </rfmt>
  <rfmt sheetId="9" s="1" sqref="K392" start="0" length="0">
    <dxf>
      <font>
        <sz val="10"/>
        <color auto="1"/>
        <name val="Calibri"/>
        <scheme val="none"/>
      </font>
      <alignment vertical="center" readingOrder="0"/>
    </dxf>
  </rfmt>
  <rfmt sheetId="9" s="1" sqref="L392" start="0" length="0">
    <dxf>
      <font>
        <sz val="10"/>
        <color auto="1"/>
        <name val="Calibri"/>
        <scheme val="none"/>
      </font>
      <alignment vertical="center" readingOrder="0"/>
    </dxf>
  </rfmt>
  <rfmt sheetId="9" s="1" sqref="M392" start="0" length="0">
    <dxf>
      <font>
        <sz val="10"/>
        <color auto="1"/>
        <name val="Calibri"/>
        <scheme val="none"/>
      </font>
      <alignment vertical="center" readingOrder="0"/>
    </dxf>
  </rfmt>
  <rcc rId="5146" sId="9" odxf="1" s="1" dxf="1">
    <nc r="N400">
      <v>397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2" start="0" length="0">
    <dxf>
      <font>
        <sz val="10"/>
        <color indexed="8"/>
        <name val="Calibri"/>
        <scheme val="none"/>
      </font>
      <alignment horizontal="center" readingOrder="0"/>
    </dxf>
  </rfmt>
  <rcc rId="5147" sId="9" odxf="1" s="1" dxf="1">
    <nc r="P40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2" start="0" length="0">
    <dxf>
      <font>
        <sz val="10"/>
        <color auto="1"/>
        <name val="Calibri"/>
        <scheme val="none"/>
      </font>
      <alignment vertical="center" readingOrder="0"/>
    </dxf>
  </rfmt>
  <rfmt sheetId="9" s="1" sqref="R392" start="0" length="0">
    <dxf>
      <font>
        <sz val="10"/>
        <color auto="1"/>
        <name val="Calibri"/>
        <scheme val="none"/>
      </font>
      <alignment vertical="center" readingOrder="0"/>
    </dxf>
  </rfmt>
  <rfmt sheetId="9" s="1" sqref="S392" start="0" length="0">
    <dxf>
      <font>
        <sz val="10"/>
        <color auto="1"/>
        <name val="Calibri"/>
        <scheme val="none"/>
      </font>
      <alignment vertical="center" readingOrder="0"/>
    </dxf>
  </rfmt>
  <rfmt sheetId="9" s="1" sqref="T392" start="0" length="0">
    <dxf>
      <font>
        <sz val="10"/>
        <color auto="1"/>
        <name val="Calibri"/>
        <scheme val="none"/>
      </font>
      <alignment vertical="center" readingOrder="0"/>
    </dxf>
  </rfmt>
  <rfmt sheetId="9" s="1" sqref="U392" start="0" length="0">
    <dxf>
      <font>
        <sz val="10"/>
        <color auto="1"/>
        <name val="Calibri"/>
        <scheme val="none"/>
      </font>
      <alignment vertical="center" readingOrder="0"/>
    </dxf>
  </rfmt>
  <rfmt sheetId="9" s="1" sqref="V392" start="0" length="0">
    <dxf>
      <font>
        <sz val="10"/>
        <color auto="1"/>
        <name val="Calibri"/>
        <scheme val="none"/>
      </font>
      <alignment vertical="center" readingOrder="0"/>
    </dxf>
  </rfmt>
  <rfmt sheetId="9" s="1" sqref="W392" start="0" length="0">
    <dxf>
      <font>
        <sz val="10"/>
        <color auto="1"/>
        <name val="Calibri"/>
        <scheme val="none"/>
      </font>
      <alignment vertical="center" readingOrder="0"/>
    </dxf>
  </rfmt>
  <rfmt sheetId="9" s="1" sqref="A400:XFD400" start="0" length="0">
    <dxf>
      <font>
        <sz val="10"/>
        <color auto="1"/>
        <name val="Calibri"/>
        <scheme val="none"/>
      </font>
      <alignment vertical="center" readingOrder="0"/>
    </dxf>
  </rfmt>
  <rcc rId="5148" sId="9" odxf="1" s="1" dxf="1">
    <nc r="A401">
      <v>459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49" sId="9" odxf="1" s="1" dxf="1">
    <nc r="B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0" sId="9" odxf="1" s="1" dxf="1">
    <nc r="C401">
      <v>331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1" sId="9" odxf="1" s="1" dxf="1">
    <nc r="D401" t="inlineStr">
      <is>
        <t>Final_comments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52" sId="9" odxf="1" s="1" dxf="1">
    <nc r="E401" t="inlineStr">
      <is>
        <t>Final comments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153" sId="9" odxf="1" s="1" dxf="1">
    <nc r="F40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154" sId="9" odxf="1" s="1" dxf="1">
    <nc r="G40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393" start="0" length="0">
    <dxf>
      <font>
        <sz val="10"/>
        <color auto="1"/>
        <name val="Calibri"/>
        <scheme val="none"/>
      </font>
      <alignment vertical="center" readingOrder="0"/>
    </dxf>
  </rfmt>
  <rcc rId="5155" sId="9" odxf="1" s="1" dxf="1">
    <nc r="I401">
      <v>65535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J393" start="0" length="0">
    <dxf>
      <font>
        <sz val="10"/>
        <color auto="1"/>
        <name val="Calibri"/>
        <scheme val="none"/>
      </font>
      <alignment vertical="center" readingOrder="0"/>
    </dxf>
  </rfmt>
  <rfmt sheetId="9" s="1" sqref="K393" start="0" length="0">
    <dxf>
      <font>
        <sz val="10"/>
        <color auto="1"/>
        <name val="Calibri"/>
        <scheme val="none"/>
      </font>
      <alignment vertical="center" readingOrder="0"/>
    </dxf>
  </rfmt>
  <rfmt sheetId="9" s="1" sqref="L393" start="0" length="0">
    <dxf>
      <font>
        <sz val="10"/>
        <color auto="1"/>
        <name val="Calibri"/>
        <scheme val="none"/>
      </font>
      <alignment vertical="center" readingOrder="0"/>
    </dxf>
  </rfmt>
  <rfmt sheetId="9" s="1" sqref="M393" start="0" length="0">
    <dxf>
      <font>
        <sz val="10"/>
        <color auto="1"/>
        <name val="Calibri"/>
        <scheme val="none"/>
      </font>
      <alignment vertical="center" readingOrder="0"/>
    </dxf>
  </rfmt>
  <rcc rId="5156" sId="9" odxf="1" s="1" dxf="1">
    <nc r="N401">
      <v>398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3" start="0" length="0">
    <dxf>
      <font>
        <sz val="10"/>
        <color auto="1"/>
        <name val="Calibri"/>
        <scheme val="none"/>
      </font>
      <alignment horizontal="center" vertical="center" readingOrder="0"/>
    </dxf>
  </rfmt>
  <rcc rId="5157" sId="9" odxf="1" s="1" dxf="1">
    <nc r="P40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3" start="0" length="0">
    <dxf>
      <font>
        <sz val="10"/>
        <color auto="1"/>
        <name val="Calibri"/>
        <scheme val="none"/>
      </font>
      <alignment vertical="center" readingOrder="0"/>
    </dxf>
  </rfmt>
  <rfmt sheetId="9" s="1" sqref="R393" start="0" length="0">
    <dxf>
      <font>
        <sz val="10"/>
        <color auto="1"/>
        <name val="Calibri"/>
        <scheme val="none"/>
      </font>
      <alignment vertical="center" readingOrder="0"/>
    </dxf>
  </rfmt>
  <rfmt sheetId="9" s="1" sqref="S393" start="0" length="0">
    <dxf>
      <font>
        <sz val="10"/>
        <color auto="1"/>
        <name val="Calibri"/>
        <scheme val="none"/>
      </font>
      <alignment vertical="center" readingOrder="0"/>
    </dxf>
  </rfmt>
  <rfmt sheetId="9" s="1" sqref="T393" start="0" length="0">
    <dxf>
      <font>
        <sz val="10"/>
        <color auto="1"/>
        <name val="Calibri"/>
        <scheme val="none"/>
      </font>
      <alignment vertical="center" readingOrder="0"/>
    </dxf>
  </rfmt>
  <rfmt sheetId="9" s="1" sqref="U393" start="0" length="0">
    <dxf>
      <font>
        <sz val="10"/>
        <color auto="1"/>
        <name val="Calibri"/>
        <scheme val="none"/>
      </font>
      <alignment vertical="center" readingOrder="0"/>
    </dxf>
  </rfmt>
  <rfmt sheetId="9" s="1" sqref="V393" start="0" length="0">
    <dxf>
      <font>
        <sz val="10"/>
        <color auto="1"/>
        <name val="Calibri"/>
        <scheme val="none"/>
      </font>
      <alignment vertical="center" readingOrder="0"/>
    </dxf>
  </rfmt>
  <rfmt sheetId="9" s="1" sqref="W393" start="0" length="0">
    <dxf>
      <font>
        <sz val="10"/>
        <color auto="1"/>
        <name val="Calibri"/>
        <scheme val="none"/>
      </font>
      <alignment vertical="center" readingOrder="0"/>
    </dxf>
  </rfmt>
  <rfmt sheetId="9" s="1" sqref="A401:XFD401" start="0" length="0">
    <dxf>
      <font>
        <sz val="10"/>
        <color auto="1"/>
        <name val="Calibri"/>
        <scheme val="none"/>
      </font>
      <alignment vertical="center" readingOrder="0"/>
    </dxf>
  </rfmt>
  <rcc rId="5158" sId="9" odxf="1" s="1" dxf="1">
    <nc r="A402">
      <v>469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4" start="0" length="0">
    <dxf>
      <font>
        <sz val="10"/>
        <color auto="1"/>
        <name val="Calibri"/>
        <scheme val="none"/>
      </font>
      <alignment vertical="center" readingOrder="0"/>
    </dxf>
  </rfmt>
  <rcc rId="5159" sId="9" odxf="1" s="1" dxf="1">
    <nc r="C402">
      <v>470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4" start="0" length="0">
    <dxf>
      <font>
        <sz val="10"/>
        <color auto="1"/>
        <name val="Calibri"/>
        <scheme val="none"/>
      </font>
      <alignment vertical="center" readingOrder="0"/>
    </dxf>
  </rfmt>
  <rcc rId="5160" sId="9" odxf="1" s="1" dxf="1">
    <nc r="E402" t="inlineStr">
      <is>
        <t>Plan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fmt sheetId="9" s="1" sqref="F394" start="0" length="0">
    <dxf>
      <font>
        <sz val="10"/>
        <color auto="1"/>
        <name val="Calibri"/>
        <scheme val="none"/>
      </font>
      <alignment vertical="center" readingOrder="0"/>
    </dxf>
  </rfmt>
  <rcc rId="5161" sId="9" odxf="1" s="1" dxf="1">
    <nc r="G402"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394" start="0" length="0">
    <dxf>
      <font>
        <sz val="10"/>
        <color auto="1"/>
        <name val="Calibri"/>
        <scheme val="none"/>
      </font>
      <alignment vertical="center" readingOrder="0"/>
    </dxf>
  </rfmt>
  <rfmt sheetId="9" s="1" sqref="I394" start="0" length="0">
    <dxf>
      <font>
        <sz val="10"/>
        <color auto="1"/>
        <name val="Calibri"/>
        <scheme val="none"/>
      </font>
      <alignment vertical="center" readingOrder="0"/>
    </dxf>
  </rfmt>
  <rfmt sheetId="9" s="1" sqref="J394" start="0" length="0">
    <dxf>
      <font>
        <sz val="10"/>
        <color auto="1"/>
        <name val="Calibri"/>
        <scheme val="none"/>
      </font>
      <alignment vertical="center" readingOrder="0"/>
    </dxf>
  </rfmt>
  <rfmt sheetId="9" s="1" sqref="K394" start="0" length="0">
    <dxf>
      <font>
        <sz val="10"/>
        <color auto="1"/>
        <name val="Calibri"/>
        <scheme val="none"/>
      </font>
      <alignment vertical="center" readingOrder="0"/>
    </dxf>
  </rfmt>
  <rfmt sheetId="9" s="1" sqref="L394" start="0" length="0">
    <dxf>
      <font>
        <sz val="10"/>
        <color auto="1"/>
        <name val="Calibri"/>
        <scheme val="none"/>
      </font>
      <alignment vertical="center" readingOrder="0"/>
    </dxf>
  </rfmt>
  <rfmt sheetId="9" s="1" sqref="M394" start="0" length="0">
    <dxf>
      <font>
        <sz val="10"/>
        <color auto="1"/>
        <name val="Calibri"/>
        <scheme val="none"/>
      </font>
      <alignment vertical="center" readingOrder="0"/>
    </dxf>
  </rfmt>
  <rfmt sheetId="9" s="1" sqref="N394" start="0" length="0">
    <dxf>
      <font>
        <sz val="10"/>
        <color auto="1"/>
        <name val="Calibri"/>
        <scheme val="none"/>
      </font>
      <alignment vertical="center" readingOrder="0"/>
    </dxf>
  </rfmt>
  <rfmt sheetId="9" s="1" sqref="O394" start="0" length="0">
    <dxf>
      <font>
        <sz val="10"/>
        <color auto="1"/>
        <name val="Calibri"/>
        <scheme val="none"/>
      </font>
      <alignment horizontal="center" vertical="center" readingOrder="0"/>
    </dxf>
  </rfmt>
  <rcc rId="5162" sId="9" odxf="1" s="1" dxf="1">
    <nc r="P40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Q394" start="0" length="0">
    <dxf>
      <font>
        <sz val="10"/>
        <color auto="1"/>
        <name val="Calibri"/>
        <scheme val="none"/>
      </font>
      <alignment horizontal="center" vertical="center" readingOrder="0"/>
    </dxf>
  </rfmt>
  <rfmt sheetId="9" s="1" sqref="R394" start="0" length="0">
    <dxf>
      <font>
        <sz val="10"/>
        <color auto="1"/>
        <name val="Calibri"/>
        <scheme val="none"/>
      </font>
      <alignment vertical="center" readingOrder="0"/>
    </dxf>
  </rfmt>
  <rfmt sheetId="9" s="1" sqref="S394" start="0" length="0">
    <dxf>
      <font>
        <sz val="10"/>
        <color auto="1"/>
        <name val="Calibri"/>
        <scheme val="none"/>
      </font>
      <alignment vertical="center" readingOrder="0"/>
    </dxf>
  </rfmt>
  <rfmt sheetId="9" s="1" sqref="T394" start="0" length="0">
    <dxf>
      <font>
        <sz val="10"/>
        <color auto="1"/>
        <name val="Calibri"/>
        <scheme val="none"/>
      </font>
      <alignment vertical="center" readingOrder="0"/>
    </dxf>
  </rfmt>
  <rfmt sheetId="9" s="1" sqref="U394" start="0" length="0">
    <dxf>
      <font>
        <sz val="10"/>
        <color auto="1"/>
        <name val="Calibri"/>
        <scheme val="none"/>
      </font>
      <alignment vertical="center" readingOrder="0"/>
    </dxf>
  </rfmt>
  <rfmt sheetId="9" s="1" sqref="V394" start="0" length="0">
    <dxf>
      <font>
        <sz val="10"/>
        <color auto="1"/>
        <name val="Calibri"/>
        <scheme val="none"/>
      </font>
      <alignment vertical="center" readingOrder="0"/>
    </dxf>
  </rfmt>
  <rfmt sheetId="9" s="1" sqref="W394" start="0" length="0">
    <dxf>
      <font>
        <sz val="10"/>
        <color auto="1"/>
        <name val="Calibri"/>
        <scheme val="none"/>
      </font>
      <alignment vertical="center" readingOrder="0"/>
    </dxf>
  </rfmt>
  <rfmt sheetId="9" s="1" sqref="A402:XFD402" start="0" length="0">
    <dxf>
      <font>
        <sz val="10"/>
        <color auto="1"/>
        <name val="Calibri"/>
        <scheme val="none"/>
      </font>
      <alignment vertical="center" readingOrder="0"/>
    </dxf>
  </rfmt>
  <rcc rId="5163" sId="9" odxf="1" s="1" dxf="1">
    <nc r="A413">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395" start="0" length="0">
    <dxf>
      <font>
        <sz val="10"/>
        <color auto="1"/>
        <name val="Calibri"/>
        <scheme val="none"/>
      </font>
      <alignment vertical="center" readingOrder="0"/>
    </dxf>
  </rfmt>
  <rcc rId="5164" sId="9" odxf="1" s="1" dxf="1">
    <nc r="C413">
      <v>420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395" start="0" length="0">
    <dxf>
      <font>
        <sz val="10"/>
        <color auto="1"/>
        <name val="Calibri"/>
        <scheme val="none"/>
      </font>
      <fill>
        <patternFill patternType="solid">
          <fgColor indexed="31"/>
          <bgColor indexed="22"/>
        </patternFill>
      </fill>
      <alignment wrapText="1" readingOrder="0"/>
    </dxf>
  </rfmt>
  <rcc rId="5165" sId="9" odxf="1" s="1" dxf="1">
    <nc r="E413"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F395" start="0" length="0">
    <dxf>
      <font>
        <sz val="10"/>
        <color auto="1"/>
        <name val="Calibri"/>
        <scheme val="none"/>
      </font>
      <alignment horizontal="left" vertical="center" wrapText="1" readingOrder="0"/>
    </dxf>
  </rfmt>
  <rcc rId="5166" sId="9" odxf="1" s="1" dxf="1">
    <nc r="G413"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wrapText="1" readingOrder="0"/>
    </ndxf>
  </rcc>
  <rfmt sheetId="9" s="1" sqref="H395" start="0" length="0">
    <dxf>
      <font>
        <sz val="10"/>
        <color auto="1"/>
        <name val="Calibri"/>
        <scheme val="none"/>
      </font>
      <alignment horizontal="center" vertical="center" wrapText="1" readingOrder="0"/>
    </dxf>
  </rfmt>
  <rfmt sheetId="9" s="1" sqref="I395" start="0" length="0">
    <dxf>
      <font>
        <sz val="10"/>
        <color auto="1"/>
        <name val="Calibri"/>
        <scheme val="none"/>
      </font>
      <alignment horizontal="center" vertical="center" wrapText="1" readingOrder="0"/>
    </dxf>
  </rfmt>
  <rfmt sheetId="9" s="1" sqref="J395" start="0" length="0">
    <dxf>
      <font>
        <sz val="10"/>
        <color auto="1"/>
        <name val="Calibri"/>
        <scheme val="none"/>
      </font>
      <alignment horizontal="center" vertical="center" wrapText="1" readingOrder="0"/>
    </dxf>
  </rfmt>
  <rfmt sheetId="9" s="1" sqref="K395" start="0" length="0">
    <dxf>
      <font>
        <sz val="10"/>
        <color auto="1"/>
        <name val="Calibri"/>
        <scheme val="none"/>
      </font>
      <alignment horizontal="center" vertical="center" wrapText="1" readingOrder="0"/>
    </dxf>
  </rfmt>
  <rfmt sheetId="9" s="1" sqref="L395" start="0" length="0">
    <dxf>
      <font>
        <sz val="10"/>
        <color auto="1"/>
        <name val="Calibri"/>
        <scheme val="none"/>
      </font>
      <alignment horizontal="center" vertical="center" wrapText="1" readingOrder="0"/>
    </dxf>
  </rfmt>
  <rfmt sheetId="9" s="1" sqref="M395" start="0" length="0">
    <dxf>
      <font>
        <sz val="10"/>
        <color auto="1"/>
        <name val="Calibri"/>
        <scheme val="none"/>
      </font>
      <alignment horizontal="center" vertical="center" wrapText="1" readingOrder="0"/>
    </dxf>
  </rfmt>
  <rfmt sheetId="9" s="1" sqref="N395" start="0" length="0">
    <dxf>
      <font>
        <sz val="10"/>
        <color auto="1"/>
        <name val="Calibri"/>
        <scheme val="none"/>
      </font>
      <alignment vertical="center" readingOrder="0"/>
    </dxf>
  </rfmt>
  <rfmt sheetId="9" s="1" sqref="O395" start="0" length="0">
    <dxf>
      <font>
        <sz val="10"/>
        <color auto="1"/>
        <name val="Calibri"/>
        <scheme val="none"/>
      </font>
      <alignment horizontal="center" vertical="center" wrapText="1" readingOrder="0"/>
    </dxf>
  </rfmt>
  <rfmt sheetId="9" s="1" sqref="P395" start="0" length="0">
    <dxf>
      <font>
        <sz val="10"/>
        <color auto="1"/>
        <name val="Calibri"/>
        <scheme val="none"/>
      </font>
      <alignment horizontal="center" vertical="center" wrapText="1" readingOrder="0"/>
    </dxf>
  </rfmt>
  <rcc rId="5167" sId="9" odxf="1" s="1" dxf="1">
    <nc r="Q41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R395" start="0" length="0">
    <dxf>
      <font>
        <sz val="10"/>
        <color auto="1"/>
        <name val="Calibri"/>
        <scheme val="none"/>
      </font>
      <alignment horizontal="center" vertical="center" wrapText="1" readingOrder="0"/>
    </dxf>
  </rfmt>
  <rfmt sheetId="9" s="1" sqref="S395" start="0" length="0">
    <dxf>
      <font>
        <sz val="10"/>
        <color auto="1"/>
        <name val="Calibri"/>
        <scheme val="none"/>
      </font>
      <alignment horizontal="center" vertical="center" wrapText="1" readingOrder="0"/>
    </dxf>
  </rfmt>
  <rfmt sheetId="9" s="1" sqref="T395" start="0" length="0">
    <dxf>
      <font>
        <sz val="10"/>
        <color auto="1"/>
        <name val="Calibri"/>
        <scheme val="none"/>
      </font>
      <alignment horizontal="center" vertical="center" wrapText="1" readingOrder="0"/>
    </dxf>
  </rfmt>
  <rfmt sheetId="9" s="1" sqref="U395" start="0" length="0">
    <dxf>
      <font>
        <sz val="10"/>
        <color auto="1"/>
        <name val="Calibri"/>
        <scheme val="none"/>
      </font>
      <alignment horizontal="center" vertical="center" wrapText="1" readingOrder="0"/>
    </dxf>
  </rfmt>
  <rfmt sheetId="9" s="1" sqref="V395" start="0" length="0">
    <dxf>
      <font>
        <sz val="10"/>
        <color auto="1"/>
        <name val="Calibri"/>
        <scheme val="none"/>
      </font>
      <alignment horizontal="center" vertical="center" wrapText="1" readingOrder="0"/>
    </dxf>
  </rfmt>
  <rfmt sheetId="9" s="1" sqref="W395" start="0" length="0">
    <dxf>
      <font>
        <sz val="10"/>
        <color auto="1"/>
        <name val="Calibri"/>
        <scheme val="none"/>
      </font>
      <alignment horizontal="center" vertical="center" wrapText="1" readingOrder="0"/>
    </dxf>
  </rfmt>
  <rfmt sheetId="9" s="1" sqref="A413:XFD413" start="0" length="0">
    <dxf>
      <font>
        <sz val="10"/>
        <color auto="1"/>
        <name val="Calibri"/>
        <scheme val="none"/>
      </font>
      <alignment horizontal="center" vertical="center" wrapText="1" readingOrder="0"/>
    </dxf>
  </rfmt>
  <rcc rId="5168" sId="9" odxf="1" s="1" dxf="1">
    <nc r="A414">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69" sId="9" odxf="1" s="1" dxf="1">
    <nc r="B414" t="inlineStr">
      <is>
        <t>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0" sId="9" odxf="1" s="1" dxf="1">
    <nc r="C414">
      <v>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1" sId="9" odxf="1" s="1" dxf="1">
    <nc r="D414" t="inlineStr">
      <is>
        <t>Patient_Surname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72" sId="9" odxf="1" s="1" dxf="1">
    <nc r="E414" t="inlineStr">
      <is>
        <t>Family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73" sId="9" odxf="1" s="1" dxf="1">
    <nc r="F41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74" sId="9" odxf="1" s="1" dxf="1">
    <nc r="G41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6" start="0" length="0">
    <dxf>
      <font>
        <sz val="10"/>
        <color auto="1"/>
        <name val="Calibri"/>
        <scheme val="none"/>
      </font>
      <alignment vertical="center" readingOrder="0"/>
    </dxf>
  </rfmt>
  <rcc rId="5175" sId="9" odxf="1" s="1" dxf="1">
    <nc r="I41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6" start="0" length="0">
    <dxf>
      <font>
        <sz val="10"/>
        <color auto="1"/>
        <name val="Calibri"/>
        <scheme val="none"/>
      </font>
      <alignment vertical="center" readingOrder="0"/>
    </dxf>
  </rfmt>
  <rfmt sheetId="9" s="1" sqref="K396" start="0" length="0">
    <dxf>
      <font>
        <sz val="10"/>
        <color auto="1"/>
        <name val="Calibri"/>
        <scheme val="none"/>
      </font>
      <alignment vertical="center" readingOrder="0"/>
    </dxf>
  </rfmt>
  <rfmt sheetId="9" s="1" sqref="L396" start="0" length="0">
    <dxf>
      <font>
        <sz val="10"/>
        <color auto="1"/>
        <name val="Calibri"/>
        <scheme val="none"/>
      </font>
      <alignment vertical="center" readingOrder="0"/>
    </dxf>
  </rfmt>
  <rfmt sheetId="9" s="1" sqref="M396" start="0" length="0">
    <dxf>
      <font>
        <sz val="10"/>
        <color auto="1"/>
        <name val="Calibri"/>
        <scheme val="none"/>
      </font>
      <alignment vertical="center" readingOrder="0"/>
    </dxf>
  </rfmt>
  <rcc rId="5176" sId="9" odxf="1" s="1" dxf="1">
    <nc r="N414">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6" start="0" length="0">
    <dxf>
      <font>
        <sz val="10"/>
        <color auto="1"/>
        <name val="Calibri"/>
        <scheme val="none"/>
      </font>
      <alignment horizontal="center" vertical="center" wrapText="1" readingOrder="0"/>
    </dxf>
  </rfmt>
  <rfmt sheetId="9" s="1" sqref="P396" start="0" length="0">
    <dxf>
      <font>
        <sz val="10"/>
        <color auto="1"/>
        <name val="Calibri"/>
        <scheme val="none"/>
      </font>
      <alignment horizontal="center" readingOrder="0"/>
    </dxf>
  </rfmt>
  <rcc rId="5177" sId="9" odxf="1" s="1" dxf="1">
    <nc r="Q41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6" start="0" length="0">
    <dxf>
      <font>
        <sz val="10"/>
        <color auto="1"/>
        <name val="Calibri"/>
        <scheme val="none"/>
      </font>
      <alignment horizontal="center" vertical="center" wrapText="1" readingOrder="0"/>
    </dxf>
  </rfmt>
  <rfmt sheetId="9" s="1" sqref="S396" start="0" length="0">
    <dxf>
      <font>
        <sz val="10"/>
        <color auto="1"/>
        <name val="Calibri"/>
        <scheme val="none"/>
      </font>
      <alignment horizontal="center" vertical="center" wrapText="1" readingOrder="0"/>
    </dxf>
  </rfmt>
  <rfmt sheetId="9" s="1" sqref="T396" start="0" length="0">
    <dxf>
      <font>
        <sz val="10"/>
        <color auto="1"/>
        <name val="Calibri"/>
        <scheme val="none"/>
      </font>
      <alignment horizontal="center" vertical="center" wrapText="1" readingOrder="0"/>
    </dxf>
  </rfmt>
  <rfmt sheetId="9" s="1" sqref="U396" start="0" length="0">
    <dxf>
      <font>
        <sz val="10"/>
        <color auto="1"/>
        <name val="Calibri"/>
        <scheme val="none"/>
      </font>
      <alignment horizontal="center" vertical="center" wrapText="1" readingOrder="0"/>
    </dxf>
  </rfmt>
  <rfmt sheetId="9" s="1" sqref="V396" start="0" length="0">
    <dxf>
      <font>
        <sz val="10"/>
        <color auto="1"/>
        <name val="Calibri"/>
        <scheme val="none"/>
      </font>
      <alignment horizontal="center" vertical="center" wrapText="1" readingOrder="0"/>
    </dxf>
  </rfmt>
  <rfmt sheetId="9" s="1" sqref="W396" start="0" length="0">
    <dxf>
      <font>
        <sz val="10"/>
        <color auto="1"/>
        <name val="Calibri"/>
        <scheme val="none"/>
      </font>
      <alignment horizontal="center" vertical="center" wrapText="1" readingOrder="0"/>
    </dxf>
  </rfmt>
  <rfmt sheetId="9" s="1" sqref="A414:XFD414" start="0" length="0">
    <dxf>
      <font>
        <sz val="10"/>
        <color auto="1"/>
        <name val="Calibri"/>
        <scheme val="none"/>
      </font>
      <alignment horizontal="center" vertical="center" wrapText="1" readingOrder="0"/>
    </dxf>
  </rfmt>
  <rcc rId="5178" sId="9" odxf="1" s="1" dxf="1">
    <nc r="A415">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79" sId="9" odxf="1" s="1" dxf="1">
    <nc r="B415" t="inlineStr">
      <is>
        <t>Forename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0" sId="9" odxf="1" s="1" dxf="1">
    <nc r="C415">
      <v>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1" sId="9" odxf="1" s="1" dxf="1">
    <nc r="D415" t="inlineStr">
      <is>
        <t>Patient_First_Name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82" sId="9" odxf="1" s="1" dxf="1">
    <nc r="E415" t="inlineStr">
      <is>
        <t>First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83" sId="9" odxf="1" s="1" dxf="1">
    <nc r="F41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84" sId="9" odxf="1" s="1" dxf="1">
    <nc r="G41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7" start="0" length="0">
    <dxf>
      <font>
        <sz val="10"/>
        <color auto="1"/>
        <name val="Calibri"/>
        <scheme val="none"/>
      </font>
      <alignment vertical="center" readingOrder="0"/>
    </dxf>
  </rfmt>
  <rcc rId="5185" sId="9" odxf="1" s="1" dxf="1">
    <nc r="I41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7" start="0" length="0">
    <dxf>
      <font>
        <sz val="10"/>
        <color auto="1"/>
        <name val="Calibri"/>
        <scheme val="none"/>
      </font>
      <alignment vertical="center" readingOrder="0"/>
    </dxf>
  </rfmt>
  <rfmt sheetId="9" s="1" sqref="K397" start="0" length="0">
    <dxf>
      <font>
        <sz val="10"/>
        <color auto="1"/>
        <name val="Calibri"/>
        <scheme val="none"/>
      </font>
      <alignment vertical="center" readingOrder="0"/>
    </dxf>
  </rfmt>
  <rfmt sheetId="9" s="1" sqref="L397" start="0" length="0">
    <dxf>
      <font>
        <sz val="10"/>
        <color auto="1"/>
        <name val="Calibri"/>
        <scheme val="none"/>
      </font>
      <alignment vertical="center" readingOrder="0"/>
    </dxf>
  </rfmt>
  <rfmt sheetId="9" s="1" sqref="M397" start="0" length="0">
    <dxf>
      <font>
        <sz val="10"/>
        <color auto="1"/>
        <name val="Calibri"/>
        <scheme val="none"/>
      </font>
      <alignment vertical="center" readingOrder="0"/>
    </dxf>
  </rfmt>
  <rcc rId="5186" sId="9" odxf="1" s="1" dxf="1">
    <nc r="N415">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7" start="0" length="0">
    <dxf>
      <font>
        <sz val="10"/>
        <color auto="1"/>
        <name val="Calibri"/>
        <scheme val="none"/>
      </font>
      <alignment horizontal="center" vertical="center" wrapText="1" readingOrder="0"/>
    </dxf>
  </rfmt>
  <rfmt sheetId="9" s="1" sqref="P397" start="0" length="0">
    <dxf>
      <font>
        <sz val="10"/>
        <color auto="1"/>
        <name val="Calibri"/>
        <scheme val="none"/>
      </font>
      <alignment horizontal="center" readingOrder="0"/>
    </dxf>
  </rfmt>
  <rcc rId="5187" sId="9" odxf="1" s="1" dxf="1">
    <nc r="Q41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7" start="0" length="0">
    <dxf>
      <font>
        <sz val="10"/>
        <color auto="1"/>
        <name val="Calibri"/>
        <scheme val="none"/>
      </font>
      <alignment vertical="center" readingOrder="0"/>
    </dxf>
  </rfmt>
  <rfmt sheetId="9" s="1" sqref="S397" start="0" length="0">
    <dxf>
      <font>
        <sz val="10"/>
        <color auto="1"/>
        <name val="Calibri"/>
        <scheme val="none"/>
      </font>
      <alignment vertical="center" readingOrder="0"/>
    </dxf>
  </rfmt>
  <rfmt sheetId="9" s="1" sqref="T397" start="0" length="0">
    <dxf>
      <font>
        <sz val="10"/>
        <color auto="1"/>
        <name val="Calibri"/>
        <scheme val="none"/>
      </font>
      <alignment vertical="center" readingOrder="0"/>
    </dxf>
  </rfmt>
  <rfmt sheetId="9" s="1" sqref="U397" start="0" length="0">
    <dxf>
      <font>
        <sz val="10"/>
        <color auto="1"/>
        <name val="Calibri"/>
        <scheme val="none"/>
      </font>
      <alignment vertical="center" readingOrder="0"/>
    </dxf>
  </rfmt>
  <rfmt sheetId="9" s="1" sqref="V397" start="0" length="0">
    <dxf>
      <font>
        <sz val="10"/>
        <color auto="1"/>
        <name val="Calibri"/>
        <scheme val="none"/>
      </font>
      <alignment vertical="center" readingOrder="0"/>
    </dxf>
  </rfmt>
  <rfmt sheetId="9" s="1" sqref="W397" start="0" length="0">
    <dxf>
      <font>
        <sz val="10"/>
        <color auto="1"/>
        <name val="Calibri"/>
        <scheme val="none"/>
      </font>
      <alignment vertical="center" readingOrder="0"/>
    </dxf>
  </rfmt>
  <rfmt sheetId="9" s="1" sqref="A415:XFD415" start="0" length="0">
    <dxf>
      <font>
        <sz val="10"/>
        <color auto="1"/>
        <name val="Calibri"/>
        <scheme val="none"/>
      </font>
      <alignment vertical="center" readingOrder="0"/>
    </dxf>
  </rfmt>
  <rcc rId="5188" sId="9" odxf="1" s="1" dxf="1">
    <nc r="A416">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89" sId="9" odxf="1" s="1" dxf="1">
    <nc r="B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0" sId="9" odxf="1" s="1" dxf="1">
    <nc r="C416">
      <v>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1" sId="9" odxf="1" s="1" dxf="1">
    <nc r="D416" t="inlineStr">
      <is>
        <t>Patient_Middle_Name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192" sId="9" odxf="1" s="1" dxf="1">
    <nc r="E416" t="inlineStr">
      <is>
        <t>Middle name(s)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193" sId="9" odxf="1" s="1" dxf="1">
    <nc r="F41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194" sId="9" odxf="1" s="1" dxf="1">
    <nc r="G41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8" start="0" length="0">
    <dxf>
      <font>
        <sz val="10"/>
        <color auto="1"/>
        <name val="Calibri"/>
        <scheme val="none"/>
      </font>
      <alignment vertical="center" readingOrder="0"/>
    </dxf>
  </rfmt>
  <rcc rId="5195" sId="9" odxf="1" s="1" dxf="1">
    <nc r="I416">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398" start="0" length="0">
    <dxf>
      <font>
        <sz val="10"/>
        <color auto="1"/>
        <name val="Calibri"/>
        <scheme val="none"/>
      </font>
      <alignment vertical="center" readingOrder="0"/>
    </dxf>
  </rfmt>
  <rfmt sheetId="9" s="1" sqref="K398" start="0" length="0">
    <dxf>
      <font>
        <sz val="10"/>
        <color auto="1"/>
        <name val="Calibri"/>
        <scheme val="none"/>
      </font>
      <alignment vertical="center" readingOrder="0"/>
    </dxf>
  </rfmt>
  <rfmt sheetId="9" s="1" sqref="L398" start="0" length="0">
    <dxf>
      <font>
        <sz val="10"/>
        <color auto="1"/>
        <name val="Calibri"/>
        <scheme val="none"/>
      </font>
      <alignment vertical="center" readingOrder="0"/>
    </dxf>
  </rfmt>
  <rfmt sheetId="9" s="1" sqref="M398" start="0" length="0">
    <dxf>
      <font>
        <sz val="10"/>
        <color auto="1"/>
        <name val="Calibri"/>
        <scheme val="none"/>
      </font>
      <alignment vertical="center" readingOrder="0"/>
    </dxf>
  </rfmt>
  <rcc rId="5196" sId="9" odxf="1" s="1" dxf="1">
    <nc r="N416">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8" start="0" length="0">
    <dxf>
      <font>
        <sz val="10"/>
        <color auto="1"/>
        <name val="Calibri"/>
        <scheme val="none"/>
      </font>
      <alignment horizontal="center" vertical="center" wrapText="1" readingOrder="0"/>
    </dxf>
  </rfmt>
  <rfmt sheetId="9" s="1" sqref="P398" start="0" length="0">
    <dxf>
      <font>
        <sz val="10"/>
        <color auto="1"/>
        <name val="Calibri"/>
        <scheme val="none"/>
      </font>
      <alignment horizontal="center" readingOrder="0"/>
    </dxf>
  </rfmt>
  <rcc rId="5197" sId="9" odxf="1" s="1" dxf="1">
    <nc r="Q41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8" start="0" length="0">
    <dxf>
      <font>
        <sz val="10"/>
        <color auto="1"/>
        <name val="Calibri"/>
        <scheme val="none"/>
      </font>
      <alignment vertical="center" readingOrder="0"/>
    </dxf>
  </rfmt>
  <rfmt sheetId="9" s="1" sqref="S398" start="0" length="0">
    <dxf>
      <font>
        <sz val="10"/>
        <color auto="1"/>
        <name val="Calibri"/>
        <scheme val="none"/>
      </font>
      <alignment vertical="center" readingOrder="0"/>
    </dxf>
  </rfmt>
  <rfmt sheetId="9" s="1" sqref="T398" start="0" length="0">
    <dxf>
      <font>
        <sz val="10"/>
        <color auto="1"/>
        <name val="Calibri"/>
        <scheme val="none"/>
      </font>
      <alignment vertical="center" readingOrder="0"/>
    </dxf>
  </rfmt>
  <rfmt sheetId="9" s="1" sqref="U398" start="0" length="0">
    <dxf>
      <font>
        <sz val="10"/>
        <color auto="1"/>
        <name val="Calibri"/>
        <scheme val="none"/>
      </font>
      <alignment vertical="center" readingOrder="0"/>
    </dxf>
  </rfmt>
  <rfmt sheetId="9" s="1" sqref="V398" start="0" length="0">
    <dxf>
      <font>
        <sz val="10"/>
        <color auto="1"/>
        <name val="Calibri"/>
        <scheme val="none"/>
      </font>
      <alignment vertical="center" readingOrder="0"/>
    </dxf>
  </rfmt>
  <rfmt sheetId="9" s="1" sqref="W398" start="0" length="0">
    <dxf>
      <font>
        <sz val="10"/>
        <color auto="1"/>
        <name val="Calibri"/>
        <scheme val="none"/>
      </font>
      <alignment vertical="center" readingOrder="0"/>
    </dxf>
  </rfmt>
  <rfmt sheetId="9" s="1" sqref="A416:XFD416" start="0" length="0">
    <dxf>
      <font>
        <sz val="10"/>
        <color auto="1"/>
        <name val="Calibri"/>
        <scheme val="none"/>
      </font>
      <alignment vertical="center" readingOrder="0"/>
    </dxf>
  </rfmt>
  <rcc rId="5198" sId="9" odxf="1" s="1" dxf="1">
    <nc r="A417">
      <v>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199" sId="9" odxf="1" s="1" dxf="1">
    <nc r="B417" t="inlineStr">
      <is>
        <t>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0" sId="9" odxf="1" s="1" dxf="1">
    <nc r="C417">
      <v>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1" sId="9" odxf="1" s="1" dxf="1">
    <nc r="D417" t="inlineStr">
      <is>
        <t>Patient_DOB</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2" sId="9" odxf="1" s="1" dxf="1">
    <nc r="E417" t="inlineStr">
      <is>
        <t>Date of birth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03" sId="9" odxf="1" s="1" dxf="1">
    <nc r="F417"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04" sId="9" odxf="1" s="1" dxf="1">
    <nc r="G417"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399" start="0" length="0">
    <dxf>
      <font>
        <sz val="10"/>
        <color auto="1"/>
        <name val="Calibri"/>
        <scheme val="none"/>
      </font>
      <alignment vertical="center" readingOrder="0"/>
    </dxf>
  </rfmt>
  <rfmt sheetId="9" s="1" sqref="I399" start="0" length="0">
    <dxf>
      <font>
        <sz val="10"/>
        <color auto="1"/>
        <name val="Calibri"/>
        <scheme val="none"/>
      </font>
      <alignment vertical="center" readingOrder="0"/>
    </dxf>
  </rfmt>
  <rfmt sheetId="9" s="1" sqref="J399" start="0" length="0">
    <dxf>
      <font>
        <sz val="10"/>
        <color auto="1"/>
        <name val="Calibri"/>
        <scheme val="none"/>
      </font>
      <alignment vertical="center" readingOrder="0"/>
    </dxf>
  </rfmt>
  <rfmt sheetId="9" s="1" sqref="K399" start="0" length="0">
    <dxf>
      <font>
        <sz val="10"/>
        <color auto="1"/>
        <name val="Calibri"/>
        <scheme val="none"/>
      </font>
      <alignment vertical="center" readingOrder="0"/>
    </dxf>
  </rfmt>
  <rfmt sheetId="9" s="1" sqref="L399" start="0" length="0">
    <dxf>
      <font>
        <sz val="10"/>
        <color auto="1"/>
        <name val="Calibri"/>
        <scheme val="none"/>
      </font>
      <alignment vertical="center" readingOrder="0"/>
    </dxf>
  </rfmt>
  <rcc rId="5205" sId="9" odxf="1" s="1" dxf="1">
    <nc r="M417" t="inlineStr">
      <is>
        <t>Past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06" sId="9" odxf="1" s="1" dxf="1">
    <nc r="N417">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399" start="0" length="0">
    <dxf>
      <font>
        <sz val="10"/>
        <color auto="1"/>
        <name val="Calibri"/>
        <scheme val="none"/>
      </font>
      <alignment horizontal="center" vertical="center" wrapText="1" readingOrder="0"/>
    </dxf>
  </rfmt>
  <rfmt sheetId="9" s="1" sqref="P399" start="0" length="0">
    <dxf>
      <font>
        <sz val="10"/>
        <color auto="1"/>
        <name val="Calibri"/>
        <scheme val="none"/>
      </font>
      <alignment horizontal="center" readingOrder="0"/>
    </dxf>
  </rfmt>
  <rcc rId="5207" sId="9" odxf="1" s="1" dxf="1">
    <nc r="Q41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399" start="0" length="0">
    <dxf>
      <font>
        <sz val="10"/>
        <color auto="1"/>
        <name val="Calibri"/>
        <scheme val="none"/>
      </font>
      <alignment vertical="center" readingOrder="0"/>
    </dxf>
  </rfmt>
  <rfmt sheetId="9" s="1" sqref="S399" start="0" length="0">
    <dxf>
      <font>
        <sz val="10"/>
        <color auto="1"/>
        <name val="Calibri"/>
        <scheme val="none"/>
      </font>
      <alignment vertical="center" readingOrder="0"/>
    </dxf>
  </rfmt>
  <rfmt sheetId="9" s="1" sqref="T399" start="0" length="0">
    <dxf>
      <font>
        <sz val="10"/>
        <color auto="1"/>
        <name val="Calibri"/>
        <scheme val="none"/>
      </font>
      <alignment vertical="center" readingOrder="0"/>
    </dxf>
  </rfmt>
  <rfmt sheetId="9" s="1" sqref="U399" start="0" length="0">
    <dxf>
      <font>
        <sz val="10"/>
        <color auto="1"/>
        <name val="Calibri"/>
        <scheme val="none"/>
      </font>
      <alignment vertical="center" readingOrder="0"/>
    </dxf>
  </rfmt>
  <rfmt sheetId="9" s="1" sqref="V399" start="0" length="0">
    <dxf>
      <font>
        <sz val="10"/>
        <color auto="1"/>
        <name val="Calibri"/>
        <scheme val="none"/>
      </font>
      <alignment vertical="center" readingOrder="0"/>
    </dxf>
  </rfmt>
  <rfmt sheetId="9" s="1" sqref="W399" start="0" length="0">
    <dxf>
      <font>
        <sz val="10"/>
        <color auto="1"/>
        <name val="Calibri"/>
        <scheme val="none"/>
      </font>
      <alignment vertical="center" readingOrder="0"/>
    </dxf>
  </rfmt>
  <rfmt sheetId="9" s="1" sqref="A417:XFD417" start="0" length="0">
    <dxf>
      <font>
        <sz val="10"/>
        <color auto="1"/>
        <name val="Calibri"/>
        <scheme val="none"/>
      </font>
      <alignment vertical="center" readingOrder="0"/>
    </dxf>
  </rfmt>
  <rcc rId="5208" sId="9" odxf="1" s="1" dxf="1">
    <nc r="A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09" sId="9" odxf="1" s="1" dxf="1">
    <nc r="B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0" sId="9" odxf="1" s="1" dxf="1">
    <nc r="C418">
      <v>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1" sId="9" odxf="1" s="1" dxf="1">
    <nc r="D418" t="inlineStr">
      <is>
        <t>Patient_Gender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2" sId="9" odxf="1" s="1" dxf="1">
    <nc r="E418" t="inlineStr">
      <is>
        <t>Gender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13" sId="9" odxf="1" s="1" dxf="1">
    <nc r="F418"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14" sId="9" odxf="1" s="1" dxf="1">
    <nc r="G41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15" sId="9" odxf="1" s="1" dxf="1">
    <nc r="H418" t="inlineStr">
      <is>
        <t>Gender_clinician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I400" start="0" length="0">
    <dxf>
      <font>
        <sz val="10"/>
        <color auto="1"/>
        <name val="Calibri"/>
        <scheme val="none"/>
      </font>
      <alignment vertical="center" readingOrder="0"/>
    </dxf>
  </rfmt>
  <rcc rId="5216" sId="9" odxf="1" s="1" dxf="1">
    <nc r="J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17" sId="9" odxf="1" s="1" dxf="1">
    <nc r="K418" t="inlineStr">
      <is>
        <t>Other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00" start="0" length="0">
    <dxf>
      <font>
        <sz val="10"/>
        <color auto="1"/>
        <name val="Calibri"/>
        <scheme val="none"/>
      </font>
      <alignment vertical="center" readingOrder="0"/>
    </dxf>
  </rfmt>
  <rfmt sheetId="9" s="1" sqref="M400" start="0" length="0">
    <dxf>
      <font>
        <sz val="10"/>
        <color auto="1"/>
        <name val="Calibri"/>
        <scheme val="none"/>
      </font>
      <alignment vertical="center" readingOrder="0"/>
    </dxf>
  </rfmt>
  <rcc rId="5218" sId="9" odxf="1" s="1" dxf="1">
    <nc r="N418">
      <v>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0" start="0" length="0">
    <dxf>
      <font>
        <sz val="10"/>
        <color auto="1"/>
        <name val="Calibri"/>
        <scheme val="none"/>
      </font>
      <alignment horizontal="center" vertical="center" readingOrder="0"/>
    </dxf>
  </rfmt>
  <rfmt sheetId="9" s="1" sqref="P400" start="0" length="0">
    <dxf>
      <font>
        <sz val="10"/>
        <color indexed="8"/>
        <name val="Calibri"/>
        <scheme val="none"/>
      </font>
      <alignment horizontal="center" readingOrder="0"/>
    </dxf>
  </rfmt>
  <rcc rId="5219" sId="9" odxf="1" s="1" dxf="1">
    <nc r="Q41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0" start="0" length="0">
    <dxf>
      <font>
        <sz val="10"/>
        <color auto="1"/>
        <name val="Calibri"/>
        <scheme val="none"/>
      </font>
      <alignment vertical="center" readingOrder="0"/>
    </dxf>
  </rfmt>
  <rfmt sheetId="9" s="1" sqref="S400" start="0" length="0">
    <dxf>
      <font>
        <sz val="10"/>
        <color auto="1"/>
        <name val="Calibri"/>
        <scheme val="none"/>
      </font>
      <alignment vertical="center" readingOrder="0"/>
    </dxf>
  </rfmt>
  <rfmt sheetId="9" s="1" sqref="T400" start="0" length="0">
    <dxf>
      <font>
        <sz val="10"/>
        <color auto="1"/>
        <name val="Calibri"/>
        <scheme val="none"/>
      </font>
      <alignment vertical="center" readingOrder="0"/>
    </dxf>
  </rfmt>
  <rfmt sheetId="9" s="1" sqref="U400" start="0" length="0">
    <dxf>
      <font>
        <sz val="10"/>
        <color auto="1"/>
        <name val="Calibri"/>
        <scheme val="none"/>
      </font>
      <alignment vertical="center" readingOrder="0"/>
    </dxf>
  </rfmt>
  <rfmt sheetId="9" s="1" sqref="V400" start="0" length="0">
    <dxf>
      <font>
        <sz val="10"/>
        <color auto="1"/>
        <name val="Calibri"/>
        <scheme val="none"/>
      </font>
      <alignment vertical="center" readingOrder="0"/>
    </dxf>
  </rfmt>
  <rfmt sheetId="9" s="1" sqref="W400" start="0" length="0">
    <dxf>
      <font>
        <sz val="10"/>
        <color auto="1"/>
        <name val="Calibri"/>
        <scheme val="none"/>
      </font>
      <alignment vertical="center" readingOrder="0"/>
    </dxf>
  </rfmt>
  <rfmt sheetId="9" s="1" sqref="A418:XFD418" start="0" length="0">
    <dxf>
      <font>
        <sz val="10"/>
        <color auto="1"/>
        <name val="Calibri"/>
        <scheme val="none"/>
      </font>
      <alignment vertical="center" readingOrder="0"/>
    </dxf>
  </rfmt>
  <rcc rId="5220" sId="9" odxf="1" s="1" dxf="1">
    <nc r="A419">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1" start="0" length="0">
    <dxf>
      <font>
        <sz val="10"/>
        <color auto="1"/>
        <name val="Calibri"/>
        <scheme val="none"/>
      </font>
      <alignment vertical="center" readingOrder="0"/>
    </dxf>
  </rfmt>
  <rcc rId="5221" sId="9" odxf="1" s="1" dxf="1">
    <nc r="C419">
      <v>421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1" start="0" length="0">
    <dxf>
      <font>
        <sz val="10"/>
        <color auto="1"/>
        <name val="Calibri"/>
        <scheme val="none"/>
      </font>
      <alignment vertical="center" readingOrder="0"/>
    </dxf>
  </rfmt>
  <rcc rId="5222" sId="9" odxf="1" s="1" dxf="1">
    <nc r="E419" t="inlineStr">
      <is>
        <t>Identifying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1" start="0" length="0">
    <dxf>
      <font>
        <sz val="10"/>
        <color auto="1"/>
        <name val="Calibri"/>
        <scheme val="none"/>
      </font>
    </dxf>
  </rfmt>
  <rcc rId="5223" sId="9" odxf="1" s="1" dxf="1">
    <nc r="G419"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1" start="0" length="0">
    <dxf>
      <font>
        <sz val="10"/>
        <color auto="1"/>
        <name val="Calibri"/>
        <scheme val="none"/>
      </font>
    </dxf>
  </rfmt>
  <rfmt sheetId="9" s="1" sqref="I401" start="0" length="0">
    <dxf>
      <font>
        <sz val="10"/>
        <color auto="1"/>
        <name val="Calibri"/>
        <scheme val="none"/>
      </font>
      <alignment vertical="center" readingOrder="0"/>
    </dxf>
  </rfmt>
  <rfmt sheetId="9" s="1" sqref="J401" start="0" length="0">
    <dxf>
      <font>
        <sz val="10"/>
        <color auto="1"/>
        <name val="Calibri"/>
        <scheme val="none"/>
      </font>
      <alignment vertical="center" readingOrder="0"/>
    </dxf>
  </rfmt>
  <rfmt sheetId="9" s="1" sqref="K401" start="0" length="0">
    <dxf>
      <font>
        <sz val="10"/>
        <color auto="1"/>
        <name val="Calibri"/>
        <scheme val="none"/>
      </font>
      <alignment vertical="center" readingOrder="0"/>
    </dxf>
  </rfmt>
  <rfmt sheetId="9" s="1" sqref="L401" start="0" length="0">
    <dxf>
      <font>
        <sz val="10"/>
        <color auto="1"/>
        <name val="Calibri"/>
        <scheme val="none"/>
      </font>
      <alignment vertical="center" readingOrder="0"/>
    </dxf>
  </rfmt>
  <rfmt sheetId="9" s="1" sqref="M401" start="0" length="0">
    <dxf>
      <font>
        <sz val="10"/>
        <color auto="1"/>
        <name val="Calibri"/>
        <scheme val="none"/>
      </font>
      <alignment vertical="center" readingOrder="0"/>
    </dxf>
  </rfmt>
  <rfmt sheetId="9" s="1" sqref="N401" start="0" length="0">
    <dxf>
      <font>
        <sz val="10"/>
        <color auto="1"/>
        <name val="Calibri"/>
        <scheme val="none"/>
      </font>
      <alignment vertical="center" readingOrder="0"/>
    </dxf>
  </rfmt>
  <rfmt sheetId="9" s="1" sqref="O401" start="0" length="0">
    <dxf>
      <font>
        <sz val="10"/>
        <color auto="1"/>
        <name val="Calibri"/>
        <scheme val="none"/>
      </font>
      <alignment horizontal="center" vertical="center" wrapText="1" readingOrder="0"/>
    </dxf>
  </rfmt>
  <rfmt sheetId="9" s="1" sqref="P401" start="0" length="0">
    <dxf>
      <font>
        <sz val="10"/>
        <color auto="1"/>
        <name val="Calibri"/>
        <scheme val="none"/>
      </font>
      <alignment horizontal="center" readingOrder="0"/>
    </dxf>
  </rfmt>
  <rcc rId="5224" sId="9" odxf="1" s="1" dxf="1">
    <nc r="Q41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1" start="0" length="0">
    <dxf>
      <font>
        <sz val="10"/>
        <color auto="1"/>
        <name val="Calibri"/>
        <scheme val="none"/>
      </font>
      <alignment vertical="center" readingOrder="0"/>
    </dxf>
  </rfmt>
  <rfmt sheetId="9" s="1" sqref="S401" start="0" length="0">
    <dxf>
      <font>
        <sz val="10"/>
        <color auto="1"/>
        <name val="Calibri"/>
        <scheme val="none"/>
      </font>
      <alignment vertical="center" readingOrder="0"/>
    </dxf>
  </rfmt>
  <rfmt sheetId="9" s="1" sqref="T401" start="0" length="0">
    <dxf>
      <font>
        <sz val="10"/>
        <color auto="1"/>
        <name val="Calibri"/>
        <scheme val="none"/>
      </font>
      <alignment vertical="center" readingOrder="0"/>
    </dxf>
  </rfmt>
  <rfmt sheetId="9" s="1" sqref="U401" start="0" length="0">
    <dxf>
      <font>
        <sz val="10"/>
        <color auto="1"/>
        <name val="Calibri"/>
        <scheme val="none"/>
      </font>
      <alignment vertical="center" readingOrder="0"/>
    </dxf>
  </rfmt>
  <rfmt sheetId="9" s="1" sqref="V401" start="0" length="0">
    <dxf>
      <font>
        <sz val="10"/>
        <color auto="1"/>
        <name val="Calibri"/>
        <scheme val="none"/>
      </font>
      <alignment vertical="center" readingOrder="0"/>
    </dxf>
  </rfmt>
  <rfmt sheetId="9" s="1" sqref="W401" start="0" length="0">
    <dxf>
      <font>
        <sz val="10"/>
        <color auto="1"/>
        <name val="Calibri"/>
        <scheme val="none"/>
      </font>
      <alignment vertical="center" readingOrder="0"/>
    </dxf>
  </rfmt>
  <rfmt sheetId="9" s="1" sqref="A419:XFD419" start="0" length="0">
    <dxf>
      <font>
        <sz val="10"/>
        <color auto="1"/>
        <name val="Calibri"/>
        <scheme val="none"/>
      </font>
      <alignment vertical="center" readingOrder="0"/>
    </dxf>
  </rfmt>
  <rcc rId="5225" sId="9" odxf="1" s="1" dxf="1">
    <nc r="A420">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02" start="0" length="0">
    <dxf>
      <font>
        <sz val="10"/>
        <color auto="1"/>
        <name val="Calibri"/>
        <scheme val="none"/>
      </font>
      <alignment vertical="center" readingOrder="0"/>
    </dxf>
  </rfmt>
  <rcc rId="5226" sId="9" odxf="1" s="1" dxf="1">
    <nc r="C420">
      <v>422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02" start="0" length="0">
    <dxf>
      <font>
        <sz val="10"/>
        <color auto="1"/>
        <name val="Calibri"/>
        <scheme val="none"/>
      </font>
      <alignment vertical="center" readingOrder="0"/>
    </dxf>
  </rfmt>
  <rcc rId="5227" sId="9" odxf="1" s="1" dxf="1">
    <nc r="E420" t="inlineStr">
      <is>
        <t>Contact information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fmt sheetId="9" s="1" sqref="F402" start="0" length="0">
    <dxf>
      <font>
        <sz val="10"/>
        <color auto="1"/>
        <name val="Calibri"/>
        <scheme val="none"/>
      </font>
    </dxf>
  </rfmt>
  <rcc rId="5228" sId="9" odxf="1" s="1" dxf="1">
    <nc r="G420"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2" start="0" length="0">
    <dxf>
      <font>
        <sz val="10"/>
        <color auto="1"/>
        <name val="Calibri"/>
        <scheme val="none"/>
      </font>
    </dxf>
  </rfmt>
  <rfmt sheetId="9" s="1" sqref="I402" start="0" length="0">
    <dxf>
      <font>
        <sz val="10"/>
        <color auto="1"/>
        <name val="Calibri"/>
        <scheme val="none"/>
      </font>
      <alignment vertical="center" readingOrder="0"/>
    </dxf>
  </rfmt>
  <rfmt sheetId="9" s="1" sqref="J402" start="0" length="0">
    <dxf>
      <font>
        <sz val="10"/>
        <color auto="1"/>
        <name val="Calibri"/>
        <scheme val="none"/>
      </font>
      <alignment vertical="center" readingOrder="0"/>
    </dxf>
  </rfmt>
  <rfmt sheetId="9" s="1" sqref="K402" start="0" length="0">
    <dxf>
      <font>
        <sz val="10"/>
        <color auto="1"/>
        <name val="Calibri"/>
        <scheme val="none"/>
      </font>
      <alignment vertical="center" readingOrder="0"/>
    </dxf>
  </rfmt>
  <rfmt sheetId="9" s="1" sqref="L402" start="0" length="0">
    <dxf>
      <font>
        <sz val="10"/>
        <color auto="1"/>
        <name val="Calibri"/>
        <scheme val="none"/>
      </font>
      <alignment vertical="center" readingOrder="0"/>
    </dxf>
  </rfmt>
  <rfmt sheetId="9" s="1" sqref="M402" start="0" length="0">
    <dxf>
      <font>
        <sz val="10"/>
        <color auto="1"/>
        <name val="Calibri"/>
        <scheme val="none"/>
      </font>
      <alignment vertical="center" readingOrder="0"/>
    </dxf>
  </rfmt>
  <rfmt sheetId="9" s="1" sqref="N402" start="0" length="0">
    <dxf>
      <font>
        <sz val="10"/>
        <color auto="1"/>
        <name val="Calibri"/>
        <scheme val="none"/>
      </font>
      <alignment vertical="center" readingOrder="0"/>
    </dxf>
  </rfmt>
  <rfmt sheetId="9" s="1" sqref="O402" start="0" length="0">
    <dxf>
      <font>
        <sz val="10"/>
        <color auto="1"/>
        <name val="Calibri"/>
        <scheme val="none"/>
      </font>
      <alignment horizontal="center" vertical="center" wrapText="1" readingOrder="0"/>
    </dxf>
  </rfmt>
  <rfmt sheetId="9" s="1" sqref="P402" start="0" length="0">
    <dxf>
      <font>
        <sz val="10"/>
        <color auto="1"/>
        <name val="Calibri"/>
        <scheme val="none"/>
      </font>
      <alignment horizontal="center" readingOrder="0"/>
    </dxf>
  </rfmt>
  <rcc rId="5229" sId="9" odxf="1" s="1" dxf="1">
    <nc r="Q42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2" start="0" length="0">
    <dxf>
      <font>
        <sz val="10"/>
        <color auto="1"/>
        <name val="Calibri"/>
        <scheme val="none"/>
      </font>
      <alignment vertical="center" readingOrder="0"/>
    </dxf>
  </rfmt>
  <rfmt sheetId="9" s="1" sqref="S402" start="0" length="0">
    <dxf>
      <font>
        <sz val="10"/>
        <color auto="1"/>
        <name val="Calibri"/>
        <scheme val="none"/>
      </font>
      <alignment vertical="center" readingOrder="0"/>
    </dxf>
  </rfmt>
  <rfmt sheetId="9" s="1" sqref="T402" start="0" length="0">
    <dxf>
      <font>
        <sz val="10"/>
        <color auto="1"/>
        <name val="Calibri"/>
        <scheme val="none"/>
      </font>
      <alignment vertical="center" readingOrder="0"/>
    </dxf>
  </rfmt>
  <rfmt sheetId="9" s="1" sqref="U402" start="0" length="0">
    <dxf>
      <font>
        <sz val="10"/>
        <color auto="1"/>
        <name val="Calibri"/>
        <scheme val="none"/>
      </font>
      <alignment vertical="center" readingOrder="0"/>
    </dxf>
  </rfmt>
  <rfmt sheetId="9" s="1" sqref="V402" start="0" length="0">
    <dxf>
      <font>
        <sz val="10"/>
        <color auto="1"/>
        <name val="Calibri"/>
        <scheme val="none"/>
      </font>
      <alignment vertical="center" readingOrder="0"/>
    </dxf>
  </rfmt>
  <rfmt sheetId="9" s="1" sqref="W402" start="0" length="0">
    <dxf>
      <font>
        <sz val="10"/>
        <color auto="1"/>
        <name val="Calibri"/>
        <scheme val="none"/>
      </font>
      <alignment vertical="center" readingOrder="0"/>
    </dxf>
  </rfmt>
  <rfmt sheetId="9" s="1" sqref="A420:XFD420" start="0" length="0">
    <dxf>
      <font>
        <sz val="10"/>
        <color auto="1"/>
        <name val="Calibri"/>
        <scheme val="none"/>
      </font>
      <alignment vertical="center" readingOrder="0"/>
    </dxf>
  </rfmt>
  <rcc rId="5230" sId="9" odxf="1" s="1" dxf="1">
    <nc r="A421">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31" sId="9" odxf="1" s="1" dxf="1">
    <nc r="B421"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2" sId="9" odxf="1" s="1" dxf="1">
    <nc r="C421">
      <v>10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3" sId="9" odxf="1" s="1" dxf="1">
    <nc r="D421" t="inlineStr">
      <is>
        <t>Patient_Email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34" sId="9" odxf="1" s="1" dxf="1">
    <nc r="E421" t="inlineStr">
      <is>
        <t>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35" sId="9" odxf="1" s="1" dxf="1">
    <nc r="F42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36" sId="9" odxf="1" s="1" dxf="1">
    <nc r="G42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3" start="0" length="0">
    <dxf>
      <font>
        <sz val="10"/>
        <color auto="1"/>
        <name val="Calibri"/>
        <scheme val="none"/>
      </font>
      <alignment vertical="center" readingOrder="0"/>
    </dxf>
  </rfmt>
  <rcc rId="5237" sId="9" odxf="1" s="1" dxf="1">
    <nc r="I42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3" start="0" length="0">
    <dxf>
      <font>
        <sz val="10"/>
        <color auto="1"/>
        <name val="Calibri"/>
        <scheme val="none"/>
      </font>
      <alignment vertical="center" readingOrder="0"/>
    </dxf>
  </rfmt>
  <rfmt sheetId="9" s="1" sqref="K403" start="0" length="0">
    <dxf>
      <font>
        <sz val="10"/>
        <color auto="1"/>
        <name val="Calibri"/>
        <scheme val="none"/>
      </font>
      <alignment vertical="center" readingOrder="0"/>
    </dxf>
  </rfmt>
  <rfmt sheetId="9" s="1" sqref="L403" start="0" length="0">
    <dxf>
      <font>
        <sz val="10"/>
        <color auto="1"/>
        <name val="Calibri"/>
        <scheme val="none"/>
      </font>
      <alignment vertical="center" readingOrder="0"/>
    </dxf>
  </rfmt>
  <rfmt sheetId="9" s="1" sqref="M403" start="0" length="0">
    <dxf>
      <font>
        <sz val="10"/>
        <color auto="1"/>
        <name val="Calibri"/>
        <scheme val="none"/>
      </font>
      <alignment vertical="center" readingOrder="0"/>
    </dxf>
  </rfmt>
  <rcc rId="5238" sId="9" odxf="1" s="1" dxf="1">
    <nc r="N421">
      <v>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3" start="0" length="0">
    <dxf>
      <font>
        <sz val="10"/>
        <color auto="1"/>
        <name val="Calibri"/>
        <scheme val="none"/>
      </font>
      <alignment horizontal="center" vertical="center" wrapText="1" readingOrder="0"/>
    </dxf>
  </rfmt>
  <rfmt sheetId="9" s="1" sqref="P403" start="0" length="0">
    <dxf>
      <font>
        <sz val="10"/>
        <color auto="1"/>
        <name val="Calibri"/>
        <scheme val="none"/>
      </font>
      <alignment horizontal="center" readingOrder="0"/>
    </dxf>
  </rfmt>
  <rcc rId="5239" sId="9" odxf="1" s="1" dxf="1">
    <nc r="Q42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3" start="0" length="0">
    <dxf>
      <font>
        <sz val="10"/>
        <color auto="1"/>
        <name val="Calibri"/>
        <scheme val="none"/>
      </font>
      <alignment vertical="center" readingOrder="0"/>
    </dxf>
  </rfmt>
  <rfmt sheetId="9" s="1" sqref="S403" start="0" length="0">
    <dxf>
      <font>
        <sz val="10"/>
        <color auto="1"/>
        <name val="Calibri"/>
        <scheme val="none"/>
      </font>
      <alignment vertical="center" readingOrder="0"/>
    </dxf>
  </rfmt>
  <rfmt sheetId="9" s="1" sqref="T403" start="0" length="0">
    <dxf>
      <font>
        <sz val="10"/>
        <color auto="1"/>
        <name val="Calibri"/>
        <scheme val="none"/>
      </font>
      <alignment vertical="center" readingOrder="0"/>
    </dxf>
  </rfmt>
  <rfmt sheetId="9" s="1" sqref="A421:XFD421" start="0" length="0">
    <dxf>
      <font>
        <sz val="10"/>
        <color auto="1"/>
        <name val="Calibri"/>
        <scheme val="none"/>
      </font>
      <alignment vertical="center" readingOrder="0"/>
    </dxf>
  </rfmt>
  <rcc rId="5240" sId="9" odxf="1" s="1" dxf="1">
    <nc r="A422">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41" sId="9" odxf="1" s="1" dxf="1">
    <nc r="B422"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2" sId="9" odxf="1" s="1" dxf="1">
    <nc r="C422">
      <v>389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3" sId="9" odxf="1" s="1" dxf="1">
    <nc r="D422" t="inlineStr">
      <is>
        <t>Patient_Home_Phone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44" sId="9" odxf="1" s="1" dxf="1">
    <nc r="E422" t="inlineStr">
      <is>
        <t>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45" sId="9" odxf="1" s="1" dxf="1">
    <nc r="F422"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46" sId="9" odxf="1" s="1" dxf="1">
    <nc r="G42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4" start="0" length="0">
    <dxf>
      <font>
        <sz val="10"/>
        <color auto="1"/>
        <name val="Calibri"/>
        <scheme val="none"/>
      </font>
      <alignment vertical="center" readingOrder="0"/>
    </dxf>
  </rfmt>
  <rcc rId="5247" sId="9" odxf="1" s="1" dxf="1">
    <nc r="I422">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4" start="0" length="0">
    <dxf>
      <font>
        <sz val="10"/>
        <color auto="1"/>
        <name val="Calibri"/>
        <scheme val="none"/>
      </font>
      <alignment vertical="center" readingOrder="0"/>
    </dxf>
  </rfmt>
  <rfmt sheetId="9" s="1" sqref="K404" start="0" length="0">
    <dxf>
      <font>
        <sz val="10"/>
        <color auto="1"/>
        <name val="Calibri"/>
        <scheme val="none"/>
      </font>
      <alignment vertical="center" readingOrder="0"/>
    </dxf>
  </rfmt>
  <rfmt sheetId="9" s="1" sqref="L404" start="0" length="0">
    <dxf>
      <font>
        <sz val="10"/>
        <color auto="1"/>
        <name val="Calibri"/>
        <scheme val="none"/>
      </font>
      <alignment vertical="center" readingOrder="0"/>
    </dxf>
  </rfmt>
  <rfmt sheetId="9" s="1" sqref="M404" start="0" length="0">
    <dxf>
      <font>
        <sz val="10"/>
        <color auto="1"/>
        <name val="Calibri"/>
        <scheme val="none"/>
      </font>
      <alignment vertical="center" readingOrder="0"/>
    </dxf>
  </rfmt>
  <rcc rId="5248" sId="9" odxf="1" s="1" dxf="1">
    <nc r="N422">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4" start="0" length="0">
    <dxf>
      <font>
        <sz val="10"/>
        <color auto="1"/>
        <name val="Calibri"/>
        <scheme val="none"/>
      </font>
      <alignment horizontal="center" vertical="center" wrapText="1" readingOrder="0"/>
    </dxf>
  </rfmt>
  <rfmt sheetId="9" s="1" sqref="P404" start="0" length="0">
    <dxf>
      <font>
        <sz val="10"/>
        <color auto="1"/>
        <name val="Calibri"/>
        <scheme val="none"/>
      </font>
      <alignment horizontal="center" readingOrder="0"/>
    </dxf>
  </rfmt>
  <rcc rId="5249" sId="9" odxf="1" s="1" dxf="1">
    <nc r="Q42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4" start="0" length="0">
    <dxf>
      <font>
        <sz val="10"/>
        <color auto="1"/>
        <name val="Calibri"/>
        <scheme val="none"/>
      </font>
      <alignment vertical="center" readingOrder="0"/>
    </dxf>
  </rfmt>
  <rfmt sheetId="9" s="1" sqref="S404" start="0" length="0">
    <dxf>
      <font>
        <sz val="10"/>
        <color auto="1"/>
        <name val="Calibri"/>
        <scheme val="none"/>
      </font>
      <alignment vertical="center" readingOrder="0"/>
    </dxf>
  </rfmt>
  <rfmt sheetId="9" s="1" sqref="T404" start="0" length="0">
    <dxf>
      <font>
        <sz val="10"/>
        <color auto="1"/>
        <name val="Calibri"/>
        <scheme val="none"/>
      </font>
      <alignment vertical="center" readingOrder="0"/>
    </dxf>
  </rfmt>
  <rfmt sheetId="9" s="1" sqref="A422:XFD422" start="0" length="0">
    <dxf>
      <font>
        <sz val="10"/>
        <color auto="1"/>
        <name val="Calibri"/>
        <scheme val="none"/>
      </font>
      <alignment vertical="center" readingOrder="0"/>
    </dxf>
  </rfmt>
  <rcc rId="5250" sId="9" odxf="1" s="1" dxf="1">
    <nc r="A423">
      <v>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51" sId="9" odxf="1" s="1" dxf="1">
    <nc r="B423"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2" sId="9" odxf="1" s="1" dxf="1">
    <nc r="C423">
      <v>390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3" sId="9" odxf="1" s="1" dxf="1">
    <nc r="D423" t="inlineStr">
      <is>
        <t>Patient_Mobile_Phone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54" sId="9" odxf="1" s="1" dxf="1">
    <nc r="E423" t="inlineStr">
      <is>
        <t>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55" sId="9" odxf="1" s="1" dxf="1">
    <nc r="F423"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56" sId="9" odxf="1" s="1" dxf="1">
    <nc r="G42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5" start="0" length="0">
    <dxf>
      <font>
        <sz val="10"/>
        <color auto="1"/>
        <name val="Calibri"/>
        <scheme val="none"/>
      </font>
      <alignment vertical="center" readingOrder="0"/>
    </dxf>
  </rfmt>
  <rcc rId="5257" sId="9" odxf="1" s="1" dxf="1">
    <nc r="I42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5" start="0" length="0">
    <dxf>
      <font>
        <sz val="10"/>
        <color auto="1"/>
        <name val="Calibri"/>
        <scheme val="none"/>
      </font>
      <alignment vertical="center" readingOrder="0"/>
    </dxf>
  </rfmt>
  <rfmt sheetId="9" s="1" sqref="K405" start="0" length="0">
    <dxf>
      <font>
        <sz val="10"/>
        <color auto="1"/>
        <name val="Calibri"/>
        <scheme val="none"/>
      </font>
      <alignment vertical="center" readingOrder="0"/>
    </dxf>
  </rfmt>
  <rfmt sheetId="9" s="1" sqref="L405" start="0" length="0">
    <dxf>
      <font>
        <sz val="10"/>
        <color auto="1"/>
        <name val="Calibri"/>
        <scheme val="none"/>
      </font>
      <alignment vertical="center" readingOrder="0"/>
    </dxf>
  </rfmt>
  <rfmt sheetId="9" s="1" sqref="M405" start="0" length="0">
    <dxf>
      <font>
        <sz val="10"/>
        <color auto="1"/>
        <name val="Calibri"/>
        <scheme val="none"/>
      </font>
      <alignment vertical="center" readingOrder="0"/>
    </dxf>
  </rfmt>
  <rcc rId="5258" sId="9" odxf="1" s="1" dxf="1">
    <nc r="N423">
      <v>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5" start="0" length="0">
    <dxf>
      <font>
        <sz val="10"/>
        <color auto="1"/>
        <name val="Calibri"/>
        <scheme val="none"/>
      </font>
      <alignment horizontal="center" vertical="center" wrapText="1" readingOrder="0"/>
    </dxf>
  </rfmt>
  <rfmt sheetId="9" s="1" sqref="P405" start="0" length="0">
    <dxf>
      <font>
        <sz val="10"/>
        <color auto="1"/>
        <name val="Calibri"/>
        <scheme val="none"/>
      </font>
      <alignment horizontal="center" readingOrder="0"/>
    </dxf>
  </rfmt>
  <rcc rId="5259" sId="9" odxf="1" s="1" dxf="1">
    <nc r="Q42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5" start="0" length="0">
    <dxf>
      <font>
        <sz val="10"/>
        <color auto="1"/>
        <name val="Calibri"/>
        <scheme val="none"/>
      </font>
      <alignment vertical="center" readingOrder="0"/>
    </dxf>
  </rfmt>
  <rfmt sheetId="9" s="1" sqref="S405" start="0" length="0">
    <dxf>
      <font>
        <sz val="10"/>
        <color auto="1"/>
        <name val="Calibri"/>
        <scheme val="none"/>
      </font>
      <alignment vertical="center" readingOrder="0"/>
    </dxf>
  </rfmt>
  <rfmt sheetId="9" s="1" sqref="T405" start="0" length="0">
    <dxf>
      <font>
        <sz val="10"/>
        <color auto="1"/>
        <name val="Calibri"/>
        <scheme val="none"/>
      </font>
      <alignment vertical="center" readingOrder="0"/>
    </dxf>
  </rfmt>
  <rfmt sheetId="9" s="1" sqref="A423:XFD423" start="0" length="0">
    <dxf>
      <font>
        <sz val="10"/>
        <color auto="1"/>
        <name val="Calibri"/>
        <scheme val="none"/>
      </font>
      <alignment vertical="center" readingOrder="0"/>
    </dxf>
  </rfmt>
  <rcc rId="5260" sId="9" odxf="1" s="1" dxf="1">
    <nc r="A424">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61" sId="9" odxf="1" s="1" dxf="1">
    <nc r="B424"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2" sId="9" odxf="1" s="1" dxf="1">
    <nc r="C424">
      <v>391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3" sId="9" odxf="1" s="1" dxf="1">
    <nc r="D424" t="inlineStr">
      <is>
        <t>Patient_Work_Phone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64" sId="9" odxf="1" s="1" dxf="1">
    <nc r="E424" t="inlineStr">
      <is>
        <t>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65" sId="9" odxf="1" s="1" dxf="1">
    <nc r="F424"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66" sId="9" odxf="1" s="1" dxf="1">
    <nc r="G42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6" start="0" length="0">
    <dxf>
      <font>
        <sz val="10"/>
        <color auto="1"/>
        <name val="Calibri"/>
        <scheme val="none"/>
      </font>
      <alignment vertical="center" readingOrder="0"/>
    </dxf>
  </rfmt>
  <rcc rId="5267" sId="9" odxf="1" s="1" dxf="1">
    <nc r="I42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6" start="0" length="0">
    <dxf>
      <font>
        <sz val="10"/>
        <color auto="1"/>
        <name val="Calibri"/>
        <scheme val="none"/>
      </font>
      <alignment vertical="center" readingOrder="0"/>
    </dxf>
  </rfmt>
  <rfmt sheetId="9" s="1" sqref="K406" start="0" length="0">
    <dxf>
      <font>
        <sz val="10"/>
        <color auto="1"/>
        <name val="Calibri"/>
        <scheme val="none"/>
      </font>
      <alignment vertical="center" readingOrder="0"/>
    </dxf>
  </rfmt>
  <rfmt sheetId="9" s="1" sqref="L406" start="0" length="0">
    <dxf>
      <font>
        <sz val="10"/>
        <color auto="1"/>
        <name val="Calibri"/>
        <scheme val="none"/>
      </font>
      <alignment vertical="center" readingOrder="0"/>
    </dxf>
  </rfmt>
  <rfmt sheetId="9" s="1" sqref="M406" start="0" length="0">
    <dxf>
      <font>
        <sz val="10"/>
        <color auto="1"/>
        <name val="Calibri"/>
        <scheme val="none"/>
      </font>
      <alignment vertical="center" readingOrder="0"/>
    </dxf>
  </rfmt>
  <rcc rId="5268" sId="9" odxf="1" s="1" dxf="1">
    <nc r="N424">
      <v>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6" start="0" length="0">
    <dxf>
      <font>
        <sz val="10"/>
        <color auto="1"/>
        <name val="Calibri"/>
        <scheme val="none"/>
      </font>
      <alignment horizontal="center" vertical="center" wrapText="1" readingOrder="0"/>
    </dxf>
  </rfmt>
  <rfmt sheetId="9" s="1" sqref="P406" start="0" length="0">
    <dxf>
      <font>
        <sz val="10"/>
        <color auto="1"/>
        <name val="Calibri"/>
        <scheme val="none"/>
      </font>
      <alignment horizontal="center" readingOrder="0"/>
    </dxf>
  </rfmt>
  <rcc rId="5269" sId="9" odxf="1" s="1" dxf="1">
    <nc r="Q42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6" start="0" length="0">
    <dxf>
      <font>
        <sz val="10"/>
        <color auto="1"/>
        <name val="Calibri"/>
        <scheme val="none"/>
      </font>
      <alignment vertical="center" readingOrder="0"/>
    </dxf>
  </rfmt>
  <rfmt sheetId="9" s="1" sqref="S406" start="0" length="0">
    <dxf>
      <font>
        <sz val="10"/>
        <color auto="1"/>
        <name val="Calibri"/>
        <scheme val="none"/>
      </font>
      <alignment vertical="center" readingOrder="0"/>
    </dxf>
  </rfmt>
  <rfmt sheetId="9" s="1" sqref="T406" start="0" length="0">
    <dxf>
      <font>
        <sz val="10"/>
        <color auto="1"/>
        <name val="Calibri"/>
        <scheme val="none"/>
      </font>
      <alignment vertical="center" readingOrder="0"/>
    </dxf>
  </rfmt>
  <rfmt sheetId="9" s="1" sqref="A424:XFD424" start="0" length="0">
    <dxf>
      <font>
        <sz val="10"/>
        <color auto="1"/>
        <name val="Calibri"/>
        <scheme val="none"/>
      </font>
      <alignment vertical="center" readingOrder="0"/>
    </dxf>
  </rfmt>
  <rcc rId="5270" sId="9" odxf="1" s="1" dxf="1">
    <nc r="A42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71" sId="9" odxf="1" s="1" dxf="1">
    <nc r="B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2" sId="9" odxf="1" s="1" dxf="1">
    <nc r="C425">
      <v>11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3" sId="9" odxf="1" s="1" dxf="1">
    <nc r="D425" t="inlineStr">
      <is>
        <t>Patient_Postal_Address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74" sId="9" odxf="1" s="1" dxf="1">
    <nc r="E425" t="inlineStr">
      <is>
        <t>Postal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275" sId="9" odxf="1" s="1" dxf="1">
    <nc r="F425"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276" sId="9" odxf="1" s="1" dxf="1">
    <nc r="G425"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7" start="0" length="0">
    <dxf>
      <font>
        <sz val="10"/>
        <color auto="1"/>
        <name val="Calibri"/>
        <scheme val="none"/>
      </font>
      <alignment vertical="center" readingOrder="0"/>
    </dxf>
  </rfmt>
  <rcc rId="5277" sId="9" odxf="1" s="1" dxf="1">
    <nc r="I425">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J407" start="0" length="0">
    <dxf>
      <font>
        <sz val="10"/>
        <color auto="1"/>
        <name val="Calibri"/>
        <scheme val="none"/>
      </font>
      <alignment vertical="center" readingOrder="0"/>
    </dxf>
  </rfmt>
  <rfmt sheetId="9" s="1" sqref="K407" start="0" length="0">
    <dxf>
      <font>
        <sz val="10"/>
        <color auto="1"/>
        <name val="Calibri"/>
        <scheme val="none"/>
      </font>
      <alignment vertical="center" readingOrder="0"/>
    </dxf>
  </rfmt>
  <rfmt sheetId="9" s="1" sqref="L407" start="0" length="0">
    <dxf>
      <font>
        <sz val="10"/>
        <color auto="1"/>
        <name val="Calibri"/>
        <scheme val="none"/>
      </font>
      <alignment vertical="center" readingOrder="0"/>
    </dxf>
  </rfmt>
  <rfmt sheetId="9" s="1" sqref="M407" start="0" length="0">
    <dxf>
      <font>
        <sz val="10"/>
        <color auto="1"/>
        <name val="Calibri"/>
        <scheme val="none"/>
      </font>
      <alignment vertical="center" readingOrder="0"/>
    </dxf>
  </rfmt>
  <rcc rId="5278" sId="9" odxf="1" s="1" dxf="1">
    <nc r="N425">
      <v>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7" start="0" length="0">
    <dxf>
      <font>
        <sz val="10"/>
        <color auto="1"/>
        <name val="Calibri"/>
        <scheme val="none"/>
      </font>
      <alignment horizontal="center" readingOrder="0"/>
    </dxf>
  </rfmt>
  <rfmt sheetId="9" s="1" sqref="P407" start="0" length="0">
    <dxf>
      <font>
        <sz val="10"/>
        <color auto="1"/>
        <name val="Calibri"/>
        <scheme val="none"/>
      </font>
      <alignment horizontal="center" readingOrder="0"/>
    </dxf>
  </rfmt>
  <rcc rId="5279" sId="9" odxf="1" s="1" dxf="1">
    <nc r="Q42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07" start="0" length="0">
    <dxf>
      <font>
        <sz val="10"/>
        <color auto="1"/>
        <name val="Calibri"/>
        <scheme val="none"/>
      </font>
      <alignment vertical="center" readingOrder="0"/>
    </dxf>
  </rfmt>
  <rfmt sheetId="9" s="1" sqref="S407" start="0" length="0">
    <dxf>
      <font>
        <sz val="10"/>
        <color auto="1"/>
        <name val="Calibri"/>
        <scheme val="none"/>
      </font>
      <alignment vertical="center" readingOrder="0"/>
    </dxf>
  </rfmt>
  <rfmt sheetId="9" s="1" sqref="T407" start="0" length="0">
    <dxf>
      <font>
        <sz val="10"/>
        <color auto="1"/>
        <name val="Calibri"/>
        <scheme val="none"/>
      </font>
      <alignment vertical="center" readingOrder="0"/>
    </dxf>
  </rfmt>
  <rfmt sheetId="9" s="1" sqref="A425:XFD425" start="0" length="0">
    <dxf>
      <font>
        <sz val="10"/>
        <color auto="1"/>
        <name val="Calibri"/>
        <scheme val="none"/>
      </font>
      <alignment vertical="center" readingOrder="0"/>
    </dxf>
  </rfmt>
  <rcc rId="5280" sId="9" odxf="1" s="1" dxf="1">
    <nc r="A426">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81" sId="9" odxf="1" s="1" dxf="1">
    <nc r="B426"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2" sId="9" odxf="1" s="1" dxf="1">
    <nc r="C426">
      <v>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3" sId="9" odxf="1" s="1" dxf="1">
    <nc r="D426" t="inlineStr">
      <is>
        <t>Patient_Preferred_Contact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84" sId="9" odxf="1" s="1" dxf="1">
    <nc r="E426" t="inlineStr">
      <is>
        <t>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285" sId="9" odxf="1" s="1" dxf="1">
    <nc r="F426"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6" sId="9" odxf="1" s="1" dxf="1">
    <nc r="G42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87" sId="9" odxf="1" s="1" dxf="1">
    <nc r="H426"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08" start="0" length="0">
    <dxf>
      <font>
        <sz val="10"/>
        <color auto="1"/>
        <name val="Calibri"/>
        <scheme val="none"/>
      </font>
      <alignment vertical="center" readingOrder="0"/>
    </dxf>
  </rfmt>
  <rfmt sheetId="9" s="1" sqref="J408" start="0" length="0">
    <dxf>
      <font>
        <sz val="10"/>
        <color auto="1"/>
        <name val="Calibri"/>
        <scheme val="none"/>
      </font>
      <alignment vertical="center" readingOrder="0"/>
    </dxf>
  </rfmt>
  <rfmt sheetId="9" s="1" sqref="K408" start="0" length="0">
    <dxf>
      <font>
        <sz val="10"/>
        <color auto="1"/>
        <name val="Calibri"/>
        <scheme val="none"/>
      </font>
      <alignment vertical="center" readingOrder="0"/>
    </dxf>
  </rfmt>
  <rfmt sheetId="9" s="1" sqref="L408" start="0" length="0">
    <dxf>
      <font>
        <sz val="10"/>
        <color auto="1"/>
        <name val="Calibri"/>
        <scheme val="none"/>
      </font>
      <alignment vertical="center" readingOrder="0"/>
    </dxf>
  </rfmt>
  <rfmt sheetId="9" s="1" sqref="M408" start="0" length="0">
    <dxf>
      <font>
        <sz val="10"/>
        <color auto="1"/>
        <name val="Calibri"/>
        <scheme val="none"/>
      </font>
      <alignment vertical="center" readingOrder="0"/>
    </dxf>
  </rfmt>
  <rcc rId="5288" sId="9" odxf="1" s="1" dxf="1">
    <nc r="N426">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8" start="0" length="0">
    <dxf>
      <font>
        <sz val="10"/>
        <color auto="1"/>
        <name val="Calibri"/>
        <scheme val="none"/>
      </font>
      <alignment horizontal="center" vertical="center" readingOrder="0"/>
    </dxf>
  </rfmt>
  <rfmt sheetId="9" s="1" sqref="P408" start="0" length="0">
    <dxf>
      <font>
        <sz val="10"/>
        <color indexed="8"/>
        <name val="Calibri"/>
        <scheme val="none"/>
      </font>
      <alignment horizontal="center" readingOrder="0"/>
    </dxf>
  </rfmt>
  <rcc rId="5289" sId="9" odxf="1" s="1" dxf="1">
    <nc r="Q42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08" start="0" length="0">
    <dxf>
      <font>
        <sz val="10"/>
        <color auto="1"/>
        <name val="Calibri"/>
        <scheme val="none"/>
      </font>
      <alignment vertical="center" readingOrder="0"/>
    </dxf>
  </rfmt>
  <rfmt sheetId="9" s="1" sqref="S408" start="0" length="0">
    <dxf>
      <font>
        <sz val="10"/>
        <color auto="1"/>
        <name val="Calibri"/>
        <scheme val="none"/>
      </font>
      <alignment vertical="center" readingOrder="0"/>
    </dxf>
  </rfmt>
  <rfmt sheetId="9" s="1" sqref="T408" start="0" length="0">
    <dxf>
      <font>
        <sz val="10"/>
        <color auto="1"/>
        <name val="Calibri"/>
        <scheme val="none"/>
      </font>
      <alignment vertical="center" readingOrder="0"/>
    </dxf>
  </rfmt>
  <rfmt sheetId="9" s="1" sqref="A426:XFD426" start="0" length="0">
    <dxf>
      <font>
        <sz val="10"/>
        <color auto="1"/>
        <name val="Calibri"/>
        <scheme val="none"/>
      </font>
      <alignment vertical="center" readingOrder="0"/>
    </dxf>
  </rfmt>
  <rcc rId="5290" sId="9" odxf="1" s="1" dxf="1">
    <nc r="A42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291" sId="9" odxf="1" s="1" dxf="1">
    <nc r="B427" t="inlineStr">
      <is>
        <t>Next of kin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2" sId="9" odxf="1" s="1" dxf="1">
    <nc r="C427">
      <v>412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293" sId="9" odxf="1" dxf="1">
    <nc r="D427" t="inlineStr">
      <is>
        <t>NOK_Name</t>
      </is>
    </nc>
    <odxf>
      <font>
        <sz val="10"/>
        <color auto="1"/>
        <name val="Arial"/>
        <scheme val="none"/>
      </font>
      <alignment vertical="bottom" readingOrder="0"/>
    </odxf>
    <ndxf>
      <font>
        <sz val="10"/>
        <color auto="1"/>
        <name val="Calibri"/>
        <scheme val="none"/>
      </font>
      <alignment vertical="center" readingOrder="0"/>
    </ndxf>
  </rcc>
  <rcc rId="5294" sId="9" odxf="1" s="1" dxf="1">
    <nc r="E427" t="inlineStr">
      <is>
        <t>Next of kin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295" sId="9" odxf="1" s="1" dxf="1">
    <nc r="F427"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296" sId="9" odxf="1" s="1" dxf="1">
    <nc r="G42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09" start="0" length="0">
    <dxf>
      <font>
        <sz val="10"/>
        <color auto="1"/>
        <name val="Calibri"/>
        <scheme val="none"/>
      </font>
      <alignment vertical="center" readingOrder="0"/>
    </dxf>
  </rfmt>
  <rcc rId="5297" sId="9" odxf="1" s="1" dxf="1">
    <nc r="I42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09" start="0" length="0">
    <dxf>
      <font>
        <sz val="10"/>
        <color auto="1"/>
        <name val="Calibri"/>
        <scheme val="none"/>
      </font>
      <alignment vertical="center" readingOrder="0"/>
    </dxf>
  </rfmt>
  <rfmt sheetId="9" s="1" sqref="K409" start="0" length="0">
    <dxf>
      <font>
        <sz val="10"/>
        <color auto="1"/>
        <name val="Calibri"/>
        <scheme val="none"/>
      </font>
      <alignment vertical="center" readingOrder="0"/>
    </dxf>
  </rfmt>
  <rfmt sheetId="9" s="1" sqref="L409" start="0" length="0">
    <dxf>
      <font>
        <sz val="10"/>
        <color auto="1"/>
        <name val="Calibri"/>
        <scheme val="none"/>
      </font>
      <alignment vertical="center" readingOrder="0"/>
    </dxf>
  </rfmt>
  <rfmt sheetId="9" s="1" sqref="M409" start="0" length="0">
    <dxf>
      <font>
        <sz val="10"/>
        <color auto="1"/>
        <name val="Calibri"/>
        <scheme val="none"/>
      </font>
      <alignment vertical="center" readingOrder="0"/>
    </dxf>
  </rfmt>
  <rcc rId="5298" sId="9" odxf="1" s="1" dxf="1">
    <nc r="N427">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09" start="0" length="0">
    <dxf>
      <font>
        <sz val="10"/>
        <color auto="1"/>
        <name val="Calibri"/>
        <scheme val="none"/>
      </font>
      <alignment horizontal="center" vertical="center" readingOrder="0"/>
    </dxf>
  </rfmt>
  <rfmt sheetId="9" s="1" sqref="P409" start="0" length="0">
    <dxf>
      <font>
        <sz val="10"/>
        <color auto="1"/>
        <name val="Calibri"/>
        <scheme val="none"/>
      </font>
      <alignment horizontal="center" vertical="center" readingOrder="0"/>
    </dxf>
  </rfmt>
  <rcc rId="5299" sId="9" odxf="1" s="1" dxf="1">
    <nc r="Q42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09" start="0" length="0">
    <dxf>
      <font>
        <sz val="10"/>
        <color auto="1"/>
        <name val="Calibri"/>
        <scheme val="none"/>
      </font>
      <alignment vertical="center" readingOrder="0"/>
    </dxf>
  </rfmt>
  <rfmt sheetId="9" s="1" sqref="S409" start="0" length="0">
    <dxf>
      <font>
        <sz val="10"/>
        <color auto="1"/>
        <name val="Calibri"/>
        <scheme val="none"/>
      </font>
      <alignment vertical="center" readingOrder="0"/>
    </dxf>
  </rfmt>
  <rfmt sheetId="9" s="1" sqref="T409" start="0" length="0">
    <dxf>
      <font>
        <sz val="10"/>
        <color auto="1"/>
        <name val="Calibri"/>
        <scheme val="none"/>
      </font>
      <alignment vertical="center" readingOrder="0"/>
    </dxf>
  </rfmt>
  <rfmt sheetId="9" s="1" sqref="A427:XFD427" start="0" length="0">
    <dxf>
      <font>
        <sz val="10"/>
        <color auto="1"/>
        <name val="Calibri"/>
        <scheme val="none"/>
      </font>
      <alignment vertical="center" readingOrder="0"/>
    </dxf>
  </rfmt>
  <rcc rId="5300" sId="9" odxf="1" s="1" dxf="1">
    <nc r="A42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01" sId="9" odxf="1" s="1" dxf="1">
    <nc r="B428" t="inlineStr">
      <is>
        <t>NOK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2" sId="9" odxf="1" s="1" dxf="1">
    <nc r="C428">
      <v>413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03" sId="9" odxf="1" dxf="1">
    <nc r="D428" t="inlineStr">
      <is>
        <t>NOK_Contact_equals_Patient_Contact</t>
      </is>
    </nc>
    <odxf>
      <font>
        <sz val="10"/>
        <color auto="1"/>
        <name val="Arial"/>
        <scheme val="none"/>
      </font>
      <alignment vertical="bottom" readingOrder="0"/>
    </odxf>
    <ndxf>
      <font>
        <sz val="10"/>
        <color auto="1"/>
        <name val="Calibri"/>
        <scheme val="none"/>
      </font>
      <alignment vertical="center" readingOrder="0"/>
    </ndxf>
  </rcc>
  <rcc rId="5304" sId="9" odxf="1" s="1" dxf="1">
    <nc r="E428" t="inlineStr">
      <is>
        <t>Are the contact details for the next of kin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05" sId="9" odxf="1" s="1" dxf="1">
    <nc r="F428"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06" sId="9" odxf="1" s="1" dxf="1">
    <nc r="G42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07" sId="9" odxf="1" s="1" dxf="1">
    <nc r="H428"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0" start="0" length="0">
    <dxf>
      <font>
        <sz val="10"/>
        <color auto="1"/>
        <name val="Calibri"/>
        <scheme val="none"/>
      </font>
      <alignment vertical="center" readingOrder="0"/>
    </dxf>
  </rfmt>
  <rfmt sheetId="9" s="1" sqref="J410" start="0" length="0">
    <dxf>
      <font>
        <sz val="10"/>
        <color auto="1"/>
        <name val="Calibri"/>
        <scheme val="none"/>
      </font>
      <alignment vertical="center" readingOrder="0"/>
    </dxf>
  </rfmt>
  <rfmt sheetId="9" s="1" sqref="K410" start="0" length="0">
    <dxf>
      <font>
        <sz val="10"/>
        <color auto="1"/>
        <name val="Calibri"/>
        <scheme val="none"/>
      </font>
      <alignment vertical="center" readingOrder="0"/>
    </dxf>
  </rfmt>
  <rfmt sheetId="9" s="1" sqref="L410" start="0" length="0">
    <dxf>
      <font>
        <sz val="10"/>
        <color auto="1"/>
        <name val="Calibri"/>
        <scheme val="none"/>
      </font>
      <alignment vertical="center" readingOrder="0"/>
    </dxf>
  </rfmt>
  <rfmt sheetId="9" s="1" sqref="M410" start="0" length="0">
    <dxf>
      <font>
        <sz val="10"/>
        <color auto="1"/>
        <name val="Calibri"/>
        <scheme val="none"/>
      </font>
      <alignment vertical="center" readingOrder="0"/>
    </dxf>
  </rfmt>
  <rcc rId="5308" sId="9" odxf="1" s="1" dxf="1">
    <nc r="N428">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0" start="0" length="0">
    <dxf>
      <font>
        <sz val="10"/>
        <color auto="1"/>
        <name val="Calibri"/>
        <scheme val="none"/>
      </font>
      <alignment horizontal="center" vertical="center" readingOrder="0"/>
    </dxf>
  </rfmt>
  <rfmt sheetId="9" s="1" sqref="P410" start="0" length="0">
    <dxf>
      <font>
        <sz val="10"/>
        <color auto="1"/>
        <name val="Calibri"/>
        <scheme val="none"/>
      </font>
      <alignment horizontal="center" vertical="center" readingOrder="0"/>
    </dxf>
  </rfmt>
  <rcc rId="5309" sId="9" odxf="1" s="1" dxf="1">
    <nc r="Q42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0" start="0" length="0">
    <dxf>
      <font>
        <sz val="10"/>
        <color auto="1"/>
        <name val="Calibri"/>
        <scheme val="none"/>
      </font>
      <alignment vertical="center" readingOrder="0"/>
    </dxf>
  </rfmt>
  <rfmt sheetId="9" s="1" sqref="S410" start="0" length="0">
    <dxf>
      <font>
        <sz val="10"/>
        <color auto="1"/>
        <name val="Calibri"/>
        <scheme val="none"/>
      </font>
      <alignment vertical="center" readingOrder="0"/>
    </dxf>
  </rfmt>
  <rfmt sheetId="9" s="1" sqref="T410" start="0" length="0">
    <dxf>
      <font>
        <sz val="10"/>
        <color auto="1"/>
        <name val="Calibri"/>
        <scheme val="none"/>
      </font>
      <alignment vertical="center" readingOrder="0"/>
    </dxf>
  </rfmt>
  <rfmt sheetId="9" s="1" sqref="A428:XFD428" start="0" length="0">
    <dxf>
      <font>
        <sz val="10"/>
        <color auto="1"/>
        <name val="Calibri"/>
        <scheme val="none"/>
      </font>
      <alignment vertical="center" readingOrder="0"/>
    </dxf>
  </rfmt>
  <rcc rId="5310" sId="9" odxf="1" s="1" dxf="1">
    <nc r="A42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11" sId="9" odxf="1" s="1" dxf="1">
    <nc r="B429" t="inlineStr">
      <is>
        <t>NOK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2" sId="9" odxf="1" s="1" dxf="1">
    <nc r="C429">
      <v>414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13" sId="9" odxf="1" dxf="1">
    <nc r="D429" t="inlineStr">
      <is>
        <t>NOK_Home_Phone</t>
      </is>
    </nc>
    <odxf>
      <font>
        <sz val="10"/>
        <color auto="1"/>
        <name val="Arial"/>
        <scheme val="none"/>
      </font>
      <alignment vertical="bottom" readingOrder="0"/>
    </odxf>
    <ndxf>
      <font>
        <sz val="10"/>
        <color auto="1"/>
        <name val="Calibri"/>
        <scheme val="none"/>
      </font>
      <alignment vertical="center" readingOrder="0"/>
    </ndxf>
  </rcc>
  <rcc rId="5314" sId="9" odxf="1" s="1" dxf="1">
    <nc r="E429" t="inlineStr">
      <is>
        <t>Next of kin home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15" sId="9" odxf="1" dxf="1">
    <nc r="F429"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16" sId="9" odxf="1" s="1" dxf="1">
    <nc r="G42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1" start="0" length="0">
    <dxf>
      <font>
        <sz val="10"/>
        <color auto="1"/>
        <name val="Calibri"/>
        <scheme val="none"/>
      </font>
      <alignment vertical="center" readingOrder="0"/>
    </dxf>
  </rfmt>
  <rcc rId="5317" sId="9" odxf="1" s="1" dxf="1">
    <nc r="I42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1" start="0" length="0">
    <dxf>
      <font>
        <sz val="10"/>
        <color auto="1"/>
        <name val="Calibri"/>
        <scheme val="none"/>
      </font>
      <alignment vertical="center" readingOrder="0"/>
    </dxf>
  </rfmt>
  <rfmt sheetId="9" s="1" sqref="K411" start="0" length="0">
    <dxf>
      <font>
        <sz val="10"/>
        <color auto="1"/>
        <name val="Calibri"/>
        <scheme val="none"/>
      </font>
      <alignment vertical="center" readingOrder="0"/>
    </dxf>
  </rfmt>
  <rfmt sheetId="9" s="1" sqref="L411" start="0" length="0">
    <dxf>
      <font>
        <sz val="10"/>
        <color auto="1"/>
        <name val="Calibri"/>
        <scheme val="none"/>
      </font>
      <alignment vertical="center" readingOrder="0"/>
    </dxf>
  </rfmt>
  <rfmt sheetId="9" s="1" sqref="M411" start="0" length="0">
    <dxf>
      <font>
        <sz val="10"/>
        <color auto="1"/>
        <name val="Calibri"/>
        <scheme val="none"/>
      </font>
      <alignment vertical="center" readingOrder="0"/>
    </dxf>
  </rfmt>
  <rcc rId="5318" sId="9" odxf="1" s="1" dxf="1">
    <nc r="N429">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1" start="0" length="0">
    <dxf>
      <font>
        <sz val="10"/>
        <color auto="1"/>
        <name val="Calibri"/>
        <scheme val="none"/>
      </font>
      <alignment horizontal="center" vertical="center" readingOrder="0"/>
    </dxf>
  </rfmt>
  <rfmt sheetId="9" s="1" sqref="P411" start="0" length="0">
    <dxf>
      <font>
        <sz val="10"/>
        <color auto="1"/>
        <name val="Calibri"/>
        <scheme val="none"/>
      </font>
      <alignment horizontal="center" vertical="center" readingOrder="0"/>
    </dxf>
  </rfmt>
  <rcc rId="5319" sId="9" odxf="1" s="1" dxf="1">
    <nc r="Q42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1" start="0" length="0">
    <dxf>
      <font>
        <sz val="10"/>
        <color auto="1"/>
        <name val="Calibri"/>
        <scheme val="none"/>
      </font>
      <alignment vertical="center" readingOrder="0"/>
    </dxf>
  </rfmt>
  <rfmt sheetId="9" s="1" sqref="S411" start="0" length="0">
    <dxf>
      <font>
        <sz val="10"/>
        <color auto="1"/>
        <name val="Calibri"/>
        <scheme val="none"/>
      </font>
      <alignment vertical="center" readingOrder="0"/>
    </dxf>
  </rfmt>
  <rfmt sheetId="9" s="1" sqref="T411" start="0" length="0">
    <dxf>
      <font>
        <sz val="10"/>
        <color auto="1"/>
        <name val="Calibri"/>
        <scheme val="none"/>
      </font>
      <alignment vertical="center" readingOrder="0"/>
    </dxf>
  </rfmt>
  <rfmt sheetId="9" s="1" sqref="A429:XFD429" start="0" length="0">
    <dxf>
      <font>
        <sz val="10"/>
        <color auto="1"/>
        <name val="Calibri"/>
        <scheme val="none"/>
      </font>
      <alignment vertical="center" readingOrder="0"/>
    </dxf>
  </rfmt>
  <rcc rId="5320" sId="9" odxf="1" s="1" dxf="1">
    <nc r="A43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21" sId="9" odxf="1" s="1" dxf="1">
    <nc r="B430" t="inlineStr">
      <is>
        <t>NOK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2" sId="9" odxf="1" s="1" dxf="1">
    <nc r="C430">
      <v>415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23" sId="9" odxf="1" dxf="1">
    <nc r="D430" t="inlineStr">
      <is>
        <t>NOK_Mobile_Phone</t>
      </is>
    </nc>
    <odxf>
      <font>
        <sz val="10"/>
        <color auto="1"/>
        <name val="Arial"/>
        <scheme val="none"/>
      </font>
      <alignment vertical="bottom" readingOrder="0"/>
    </odxf>
    <ndxf>
      <font>
        <sz val="10"/>
        <color auto="1"/>
        <name val="Calibri"/>
        <scheme val="none"/>
      </font>
      <alignment vertical="center" readingOrder="0"/>
    </ndxf>
  </rcc>
  <rcc rId="5324" sId="9" odxf="1" s="1" dxf="1">
    <nc r="E430" t="inlineStr">
      <is>
        <t>Next of kin mobile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25" sId="9" odxf="1" dxf="1">
    <nc r="F430"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26" sId="9" odxf="1" s="1" dxf="1">
    <nc r="G43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2" start="0" length="0">
    <dxf>
      <font>
        <sz val="10"/>
        <color auto="1"/>
        <name val="Calibri"/>
        <scheme val="none"/>
      </font>
      <alignment vertical="center" readingOrder="0"/>
    </dxf>
  </rfmt>
  <rcc rId="5327" sId="9" odxf="1" s="1" dxf="1">
    <nc r="I430">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2" start="0" length="0">
    <dxf>
      <font>
        <sz val="10"/>
        <color auto="1"/>
        <name val="Calibri"/>
        <scheme val="none"/>
      </font>
      <alignment vertical="center" readingOrder="0"/>
    </dxf>
  </rfmt>
  <rfmt sheetId="9" s="1" sqref="K412" start="0" length="0">
    <dxf>
      <font>
        <sz val="10"/>
        <color auto="1"/>
        <name val="Calibri"/>
        <scheme val="none"/>
      </font>
      <alignment vertical="center" readingOrder="0"/>
    </dxf>
  </rfmt>
  <rfmt sheetId="9" s="1" sqref="L412" start="0" length="0">
    <dxf>
      <font>
        <sz val="10"/>
        <color auto="1"/>
        <name val="Calibri"/>
        <scheme val="none"/>
      </font>
      <alignment vertical="center" readingOrder="0"/>
    </dxf>
  </rfmt>
  <rfmt sheetId="9" s="1" sqref="M412" start="0" length="0">
    <dxf>
      <font>
        <sz val="10"/>
        <color auto="1"/>
        <name val="Calibri"/>
        <scheme val="none"/>
      </font>
      <alignment vertical="center" readingOrder="0"/>
    </dxf>
  </rfmt>
  <rcc rId="5328" sId="9" odxf="1" s="1" dxf="1">
    <nc r="N430">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2" start="0" length="0">
    <dxf>
      <font>
        <sz val="10"/>
        <color auto="1"/>
        <name val="Calibri"/>
        <scheme val="none"/>
      </font>
      <alignment horizontal="center" vertical="center" readingOrder="0"/>
    </dxf>
  </rfmt>
  <rfmt sheetId="9" s="1" sqref="P412" start="0" length="0">
    <dxf>
      <font>
        <sz val="10"/>
        <color auto="1"/>
        <name val="Calibri"/>
        <scheme val="none"/>
      </font>
      <alignment horizontal="center" vertical="center" readingOrder="0"/>
    </dxf>
  </rfmt>
  <rcc rId="5329" sId="9" odxf="1" s="1" dxf="1">
    <nc r="Q43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2" start="0" length="0">
    <dxf>
      <font>
        <sz val="10"/>
        <color auto="1"/>
        <name val="Calibri"/>
        <scheme val="none"/>
      </font>
      <alignment vertical="center" readingOrder="0"/>
    </dxf>
  </rfmt>
  <rfmt sheetId="9" s="1" sqref="S412" start="0" length="0">
    <dxf>
      <font>
        <sz val="10"/>
        <color auto="1"/>
        <name val="Calibri"/>
        <scheme val="none"/>
      </font>
      <alignment vertical="center" readingOrder="0"/>
    </dxf>
  </rfmt>
  <rfmt sheetId="9" s="1" sqref="T412" start="0" length="0">
    <dxf>
      <font>
        <sz val="10"/>
        <color auto="1"/>
        <name val="Calibri"/>
        <scheme val="none"/>
      </font>
      <alignment vertical="center" readingOrder="0"/>
    </dxf>
  </rfmt>
  <rfmt sheetId="9" s="1" sqref="A430:XFD430" start="0" length="0">
    <dxf>
      <font>
        <sz val="10"/>
        <color auto="1"/>
        <name val="Calibri"/>
        <scheme val="none"/>
      </font>
      <alignment vertical="center" readingOrder="0"/>
    </dxf>
  </rfmt>
  <rcc rId="5330" sId="9" odxf="1" s="1" dxf="1">
    <nc r="A43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31" sId="9" odxf="1" s="1" dxf="1">
    <nc r="B431" t="inlineStr">
      <is>
        <t>NOK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2" sId="9" odxf="1" s="1" dxf="1">
    <nc r="C431">
      <v>416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33" sId="9" odxf="1" dxf="1">
    <nc r="D431" t="inlineStr">
      <is>
        <t>NOK_Work_Phone</t>
      </is>
    </nc>
    <odxf>
      <font>
        <sz val="10"/>
        <color auto="1"/>
        <name val="Arial"/>
        <scheme val="none"/>
      </font>
      <alignment vertical="bottom" readingOrder="0"/>
    </odxf>
    <ndxf>
      <font>
        <sz val="10"/>
        <color auto="1"/>
        <name val="Calibri"/>
        <scheme val="none"/>
      </font>
      <alignment vertical="center" readingOrder="0"/>
    </ndxf>
  </rcc>
  <rcc rId="5334" sId="9" odxf="1" s="1" dxf="1">
    <nc r="E431" t="inlineStr">
      <is>
        <t>Next of kin work 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35" sId="9" odxf="1" dxf="1">
    <nc r="F431"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36" sId="9" odxf="1" s="1" dxf="1">
    <nc r="G43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3" start="0" length="0">
    <dxf>
      <font>
        <sz val="10"/>
        <color auto="1"/>
        <name val="Calibri"/>
        <scheme val="none"/>
      </font>
      <alignment vertical="center" readingOrder="0"/>
    </dxf>
  </rfmt>
  <rcc rId="5337" sId="9" odxf="1" s="1" dxf="1">
    <nc r="I431">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3" start="0" length="0">
    <dxf>
      <font>
        <sz val="10"/>
        <color auto="1"/>
        <name val="Calibri"/>
        <scheme val="none"/>
      </font>
      <alignment vertical="center" readingOrder="0"/>
    </dxf>
  </rfmt>
  <rfmt sheetId="9" s="1" sqref="K413" start="0" length="0">
    <dxf>
      <font>
        <sz val="10"/>
        <color auto="1"/>
        <name val="Calibri"/>
        <scheme val="none"/>
      </font>
      <alignment vertical="center" readingOrder="0"/>
    </dxf>
  </rfmt>
  <rfmt sheetId="9" s="1" sqref="L413" start="0" length="0">
    <dxf>
      <font>
        <sz val="10"/>
        <color auto="1"/>
        <name val="Calibri"/>
        <scheme val="none"/>
      </font>
      <alignment vertical="center" readingOrder="0"/>
    </dxf>
  </rfmt>
  <rfmt sheetId="9" s="1" sqref="M413" start="0" length="0">
    <dxf>
      <font>
        <sz val="10"/>
        <color auto="1"/>
        <name val="Calibri"/>
        <scheme val="none"/>
      </font>
      <alignment vertical="center" readingOrder="0"/>
    </dxf>
  </rfmt>
  <rcc rId="5338" sId="9" odxf="1" s="1" dxf="1">
    <nc r="N431">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3" start="0" length="0">
    <dxf>
      <font>
        <sz val="10"/>
        <color auto="1"/>
        <name val="Calibri"/>
        <scheme val="none"/>
      </font>
      <alignment horizontal="center" vertical="center" readingOrder="0"/>
    </dxf>
  </rfmt>
  <rfmt sheetId="9" s="1" sqref="P413" start="0" length="0">
    <dxf>
      <font>
        <sz val="10"/>
        <color auto="1"/>
        <name val="Calibri"/>
        <scheme val="none"/>
      </font>
      <alignment horizontal="center" vertical="center" readingOrder="0"/>
    </dxf>
  </rfmt>
  <rcc rId="5339" sId="9" odxf="1" s="1" dxf="1">
    <nc r="Q43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3" start="0" length="0">
    <dxf>
      <font>
        <sz val="10"/>
        <color auto="1"/>
        <name val="Calibri"/>
        <scheme val="none"/>
      </font>
      <alignment vertical="center" readingOrder="0"/>
    </dxf>
  </rfmt>
  <rfmt sheetId="9" s="1" sqref="S413" start="0" length="0">
    <dxf>
      <font>
        <sz val="10"/>
        <color auto="1"/>
        <name val="Calibri"/>
        <scheme val="none"/>
      </font>
      <alignment vertical="center" readingOrder="0"/>
    </dxf>
  </rfmt>
  <rfmt sheetId="9" s="1" sqref="T413" start="0" length="0">
    <dxf>
      <font>
        <sz val="10"/>
        <color auto="1"/>
        <name val="Calibri"/>
        <scheme val="none"/>
      </font>
      <alignment vertical="center" readingOrder="0"/>
    </dxf>
  </rfmt>
  <rfmt sheetId="9" s="1" sqref="A431:XFD431" start="0" length="0">
    <dxf>
      <font>
        <sz val="10"/>
        <color auto="1"/>
        <name val="Calibri"/>
        <scheme val="none"/>
      </font>
      <alignment vertical="center" readingOrder="0"/>
    </dxf>
  </rfmt>
  <rcc rId="5340" sId="9" odxf="1" s="1" dxf="1">
    <nc r="A43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41" sId="9" odxf="1" s="1" dxf="1">
    <nc r="B432" t="inlineStr">
      <is>
        <t>NOK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2" sId="9" odxf="1" s="1" dxf="1">
    <nc r="C432">
      <v>417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43" sId="9" odxf="1" dxf="1">
    <nc r="D432" t="inlineStr">
      <is>
        <t>NOK_Email</t>
      </is>
    </nc>
    <odxf>
      <font>
        <sz val="10"/>
        <color auto="1"/>
        <name val="Arial"/>
        <scheme val="none"/>
      </font>
      <alignment vertical="bottom" readingOrder="0"/>
    </odxf>
    <ndxf>
      <font>
        <sz val="10"/>
        <color auto="1"/>
        <name val="Calibri"/>
        <scheme val="none"/>
      </font>
      <alignment vertical="center" readingOrder="0"/>
    </ndxf>
  </rcc>
  <rcc rId="5344" sId="9" odxf="1" s="1" dxf="1">
    <nc r="E432" t="inlineStr">
      <is>
        <t>Next of kin email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45" sId="9" odxf="1" dxf="1">
    <nc r="F432"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46" sId="9" odxf="1" s="1" dxf="1">
    <nc r="G432"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4" start="0" length="0">
    <dxf>
      <font>
        <sz val="10"/>
        <color auto="1"/>
        <name val="Calibri"/>
        <scheme val="none"/>
      </font>
      <alignment vertical="center" readingOrder="0"/>
    </dxf>
  </rfmt>
  <rcc rId="5347" sId="9" odxf="1" s="1" dxf="1">
    <nc r="I432">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4" start="0" length="0">
    <dxf>
      <font>
        <sz val="10"/>
        <color auto="1"/>
        <name val="Calibri"/>
        <scheme val="none"/>
      </font>
      <alignment vertical="center" readingOrder="0"/>
    </dxf>
  </rfmt>
  <rfmt sheetId="9" s="1" sqref="K414" start="0" length="0">
    <dxf>
      <font>
        <sz val="10"/>
        <color auto="1"/>
        <name val="Calibri"/>
        <scheme val="none"/>
      </font>
      <alignment vertical="center" readingOrder="0"/>
    </dxf>
  </rfmt>
  <rfmt sheetId="9" s="1" sqref="L414" start="0" length="0">
    <dxf>
      <font>
        <sz val="10"/>
        <color auto="1"/>
        <name val="Calibri"/>
        <scheme val="none"/>
      </font>
      <alignment vertical="center" readingOrder="0"/>
    </dxf>
  </rfmt>
  <rfmt sheetId="9" s="1" sqref="M414" start="0" length="0">
    <dxf>
      <font>
        <sz val="10"/>
        <color auto="1"/>
        <name val="Calibri"/>
        <scheme val="none"/>
      </font>
      <alignment vertical="center" readingOrder="0"/>
    </dxf>
  </rfmt>
  <rcc rId="5348" sId="9" odxf="1" s="1" dxf="1">
    <nc r="N432">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4" start="0" length="0">
    <dxf>
      <font>
        <sz val="10"/>
        <color auto="1"/>
        <name val="Calibri"/>
        <scheme val="none"/>
      </font>
      <alignment horizontal="center" vertical="center" readingOrder="0"/>
    </dxf>
  </rfmt>
  <rfmt sheetId="9" s="1" sqref="P414" start="0" length="0">
    <dxf>
      <font>
        <sz val="10"/>
        <color auto="1"/>
        <name val="Calibri"/>
        <scheme val="none"/>
      </font>
      <alignment horizontal="center" vertical="center" readingOrder="0"/>
    </dxf>
  </rfmt>
  <rcc rId="5349" sId="9" odxf="1" s="1" dxf="1">
    <nc r="Q43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4" start="0" length="0">
    <dxf>
      <font>
        <sz val="10"/>
        <color auto="1"/>
        <name val="Calibri"/>
        <scheme val="none"/>
      </font>
      <alignment vertical="center" readingOrder="0"/>
    </dxf>
  </rfmt>
  <rfmt sheetId="9" s="1" sqref="S414" start="0" length="0">
    <dxf>
      <font>
        <sz val="10"/>
        <color auto="1"/>
        <name val="Calibri"/>
        <scheme val="none"/>
      </font>
      <alignment vertical="center" readingOrder="0"/>
    </dxf>
  </rfmt>
  <rfmt sheetId="9" s="1" sqref="T414" start="0" length="0">
    <dxf>
      <font>
        <sz val="10"/>
        <color auto="1"/>
        <name val="Calibri"/>
        <scheme val="none"/>
      </font>
      <alignment vertical="center" readingOrder="0"/>
    </dxf>
  </rfmt>
  <rfmt sheetId="9" s="1" sqref="A432:XFD432" start="0" length="0">
    <dxf>
      <font>
        <sz val="10"/>
        <color auto="1"/>
        <name val="Calibri"/>
        <scheme val="none"/>
      </font>
      <alignment vertical="center" readingOrder="0"/>
    </dxf>
  </rfmt>
  <rcc rId="5350" sId="9" odxf="1" s="1" dxf="1">
    <nc r="A43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51" sId="9" odxf="1" s="1" dxf="1">
    <nc r="B433" t="inlineStr">
      <is>
        <t>NOK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2" sId="9" odxf="1" s="1" dxf="1">
    <nc r="C433">
      <v>418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53" sId="9" odxf="1" dxf="1">
    <nc r="D433" t="inlineStr">
      <is>
        <t>NOK_Address</t>
      </is>
    </nc>
    <odxf>
      <font>
        <sz val="10"/>
        <color auto="1"/>
        <name val="Arial"/>
        <scheme val="none"/>
      </font>
      <alignment vertical="bottom" readingOrder="0"/>
    </odxf>
    <ndxf>
      <font>
        <sz val="10"/>
        <color auto="1"/>
        <name val="Calibri"/>
        <scheme val="none"/>
      </font>
      <alignment vertical="center" readingOrder="0"/>
    </ndxf>
  </rcc>
  <rcc rId="5354" sId="9" odxf="1" s="1" dxf="1">
    <nc r="E433" t="inlineStr">
      <is>
        <t>Next of kin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55" sId="9" odxf="1" dxf="1">
    <nc r="F433"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56" sId="9" odxf="1" s="1" dxf="1">
    <nc r="G433"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5" start="0" length="0">
    <dxf>
      <font>
        <sz val="10"/>
        <color auto="1"/>
        <name val="Calibri"/>
        <scheme val="none"/>
      </font>
      <alignment vertical="center" readingOrder="0"/>
    </dxf>
  </rfmt>
  <rcc rId="5357" sId="9" odxf="1" s="1" dxf="1">
    <nc r="I433">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5" start="0" length="0">
    <dxf>
      <font>
        <sz val="10"/>
        <color auto="1"/>
        <name val="Calibri"/>
        <scheme val="none"/>
      </font>
      <alignment vertical="center" readingOrder="0"/>
    </dxf>
  </rfmt>
  <rfmt sheetId="9" s="1" sqref="K415" start="0" length="0">
    <dxf>
      <font>
        <sz val="10"/>
        <color auto="1"/>
        <name val="Calibri"/>
        <scheme val="none"/>
      </font>
      <alignment vertical="center" readingOrder="0"/>
    </dxf>
  </rfmt>
  <rfmt sheetId="9" s="1" sqref="L415" start="0" length="0">
    <dxf>
      <font>
        <sz val="10"/>
        <color auto="1"/>
        <name val="Calibri"/>
        <scheme val="none"/>
      </font>
      <alignment vertical="center" readingOrder="0"/>
    </dxf>
  </rfmt>
  <rfmt sheetId="9" s="1" sqref="M415" start="0" length="0">
    <dxf>
      <font>
        <sz val="10"/>
        <color auto="1"/>
        <name val="Calibri"/>
        <scheme val="none"/>
      </font>
      <alignment vertical="center" readingOrder="0"/>
    </dxf>
  </rfmt>
  <rcc rId="5358" sId="9" odxf="1" s="1" dxf="1">
    <nc r="N433">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5" start="0" length="0">
    <dxf>
      <font>
        <sz val="10"/>
        <color auto="1"/>
        <name val="Calibri"/>
        <scheme val="none"/>
      </font>
      <alignment horizontal="center" vertical="center" readingOrder="0"/>
    </dxf>
  </rfmt>
  <rfmt sheetId="9" s="1" sqref="P415" start="0" length="0">
    <dxf>
      <font>
        <sz val="10"/>
        <color auto="1"/>
        <name val="Calibri"/>
        <scheme val="none"/>
      </font>
      <alignment horizontal="center" vertical="center" readingOrder="0"/>
    </dxf>
  </rfmt>
  <rcc rId="5359" sId="9" odxf="1" s="1" dxf="1">
    <nc r="Q43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5" start="0" length="0">
    <dxf>
      <font>
        <sz val="10"/>
        <color auto="1"/>
        <name val="Calibri"/>
        <scheme val="none"/>
      </font>
      <alignment vertical="center" readingOrder="0"/>
    </dxf>
  </rfmt>
  <rfmt sheetId="9" s="1" sqref="S415" start="0" length="0">
    <dxf>
      <font>
        <sz val="10"/>
        <color auto="1"/>
        <name val="Calibri"/>
        <scheme val="none"/>
      </font>
      <alignment vertical="center" readingOrder="0"/>
    </dxf>
  </rfmt>
  <rfmt sheetId="9" s="1" sqref="T415" start="0" length="0">
    <dxf>
      <font>
        <sz val="10"/>
        <color auto="1"/>
        <name val="Calibri"/>
        <scheme val="none"/>
      </font>
      <alignment vertical="center" readingOrder="0"/>
    </dxf>
  </rfmt>
  <rfmt sheetId="9" s="1" sqref="A433:XFD433" start="0" length="0">
    <dxf>
      <font>
        <sz val="10"/>
        <color auto="1"/>
        <name val="Calibri"/>
        <scheme val="none"/>
      </font>
      <alignment vertical="center" readingOrder="0"/>
    </dxf>
  </rfmt>
  <rcc rId="5360" sId="9" odxf="1" s="1" dxf="1">
    <nc r="A43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61" sId="9" odxf="1" s="1" dxf="1">
    <nc r="B434" t="inlineStr">
      <is>
        <t>NOK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2" sId="9" odxf="1" s="1" dxf="1">
    <nc r="C434">
      <v>419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63" sId="9" odxf="1" dxf="1">
    <nc r="D434" t="inlineStr">
      <is>
        <t>NOK_Preferred_Contact</t>
      </is>
    </nc>
    <odxf>
      <font>
        <sz val="10"/>
        <color auto="1"/>
        <name val="Arial"/>
        <scheme val="none"/>
      </font>
      <alignment vertical="bottom" readingOrder="0"/>
    </odxf>
    <ndxf>
      <font>
        <sz val="10"/>
        <color auto="1"/>
        <name val="Calibri"/>
        <scheme val="none"/>
      </font>
      <alignment vertical="center" readingOrder="0"/>
    </ndxf>
  </rcc>
  <rcc rId="5364" sId="9" odxf="1" s="1" dxf="1">
    <nc r="E434" t="inlineStr">
      <is>
        <t>Next of kin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365" sId="9" odxf="1" dxf="1">
    <nc r="F434" t="inlineStr">
      <is>
        <t>NOK_Contact_equals_Patient_Contact=No</t>
        <phoneticPr fontId="31" type="noConversion"/>
      </is>
    </nc>
    <odxf>
      <font>
        <sz val="10"/>
        <color auto="1"/>
        <name val="Arial"/>
        <scheme val="none"/>
      </font>
      <alignment vertical="bottom" readingOrder="0"/>
    </odxf>
    <ndxf>
      <font>
        <sz val="10"/>
        <color auto="1"/>
        <name val="Calibri"/>
        <scheme val="none"/>
      </font>
      <alignment vertical="center" readingOrder="0"/>
    </ndxf>
  </rcc>
  <rcc rId="5366" sId="9" odxf="1" s="1" dxf="1">
    <nc r="G434"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367" sId="9" odxf="1" s="1" dxf="1">
    <nc r="H434"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16" start="0" length="0">
    <dxf>
      <font>
        <sz val="10"/>
        <color auto="1"/>
        <name val="Calibri"/>
        <scheme val="none"/>
      </font>
      <alignment vertical="center" readingOrder="0"/>
    </dxf>
  </rfmt>
  <rfmt sheetId="9" s="1" sqref="J416" start="0" length="0">
    <dxf>
      <font>
        <sz val="10"/>
        <color auto="1"/>
        <name val="Calibri"/>
        <scheme val="none"/>
      </font>
      <alignment vertical="center" readingOrder="0"/>
    </dxf>
  </rfmt>
  <rfmt sheetId="9" s="1" sqref="K416" start="0" length="0">
    <dxf>
      <font>
        <sz val="10"/>
        <color auto="1"/>
        <name val="Calibri"/>
        <scheme val="none"/>
      </font>
      <alignment vertical="center" readingOrder="0"/>
    </dxf>
  </rfmt>
  <rfmt sheetId="9" s="1" sqref="L416" start="0" length="0">
    <dxf>
      <font>
        <sz val="10"/>
        <color auto="1"/>
        <name val="Calibri"/>
        <scheme val="none"/>
      </font>
      <alignment vertical="center" readingOrder="0"/>
    </dxf>
  </rfmt>
  <rfmt sheetId="9" s="1" sqref="M416" start="0" length="0">
    <dxf>
      <font>
        <sz val="10"/>
        <color auto="1"/>
        <name val="Calibri"/>
        <scheme val="none"/>
      </font>
      <alignment vertical="center" readingOrder="0"/>
    </dxf>
  </rfmt>
  <rcc rId="5368" sId="9" odxf="1" s="1" dxf="1">
    <nc r="N434">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6" start="0" length="0">
    <dxf>
      <font>
        <sz val="10"/>
        <color auto="1"/>
        <name val="Calibri"/>
        <scheme val="none"/>
      </font>
      <alignment horizontal="center" vertical="center" readingOrder="0"/>
    </dxf>
  </rfmt>
  <rfmt sheetId="9" s="1" sqref="P416" start="0" length="0">
    <dxf>
      <font>
        <sz val="10"/>
        <color auto="1"/>
        <name val="Calibri"/>
        <scheme val="none"/>
      </font>
      <alignment horizontal="center" vertical="center" readingOrder="0"/>
    </dxf>
  </rfmt>
  <rcc rId="5369" sId="9" odxf="1" s="1" dxf="1">
    <nc r="Q43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16" start="0" length="0">
    <dxf>
      <font>
        <sz val="10"/>
        <color auto="1"/>
        <name val="Calibri"/>
        <scheme val="none"/>
      </font>
      <alignment vertical="center" readingOrder="0"/>
    </dxf>
  </rfmt>
  <rfmt sheetId="9" s="1" sqref="S416" start="0" length="0">
    <dxf>
      <font>
        <sz val="10"/>
        <color auto="1"/>
        <name val="Calibri"/>
        <scheme val="none"/>
      </font>
      <alignment vertical="center" readingOrder="0"/>
    </dxf>
  </rfmt>
  <rfmt sheetId="9" s="1" sqref="T416" start="0" length="0">
    <dxf>
      <font>
        <sz val="10"/>
        <color auto="1"/>
        <name val="Calibri"/>
        <scheme val="none"/>
      </font>
      <alignment vertical="center" readingOrder="0"/>
    </dxf>
  </rfmt>
  <rfmt sheetId="9" s="1" sqref="A434:XFD434" start="0" length="0">
    <dxf>
      <font>
        <sz val="10"/>
        <color auto="1"/>
        <name val="Calibri"/>
        <scheme val="none"/>
      </font>
      <alignment vertical="center" readingOrder="0"/>
    </dxf>
  </rfmt>
  <rcc rId="5370" sId="9" odxf="1" s="1" dxf="1">
    <nc r="A43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71" sId="9" odxf="1" s="1" dxf="1">
    <nc r="B435" t="inlineStr">
      <is>
        <t>Parent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2" sId="9" odxf="1" s="1" dxf="1">
    <nc r="C435">
      <v>18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3" sId="9" odxf="1" s="1" dxf="1">
    <nc r="D435" t="inlineStr">
      <is>
        <t>Parent_Name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4" sId="9" odxf="1" s="1" dxf="1">
    <nc r="E435" t="inlineStr">
      <is>
        <t>Parent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75" sId="9" odxf="1" s="1" dxf="1">
    <nc r="F435" t="inlineStr">
      <is>
        <t>Patient_Age &lt; 18</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76" sId="9" odxf="1" s="1" dxf="1">
    <nc r="G43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7" start="0" length="0">
    <dxf>
      <font>
        <sz val="10"/>
        <color auto="1"/>
        <name val="Calibri"/>
        <scheme val="none"/>
      </font>
      <alignment vertical="center" readingOrder="0"/>
    </dxf>
  </rfmt>
  <rcc rId="5377" sId="9" odxf="1" s="1" dxf="1">
    <nc r="I43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7" start="0" length="0">
    <dxf>
      <font>
        <sz val="10"/>
        <color auto="1"/>
        <name val="Calibri"/>
        <scheme val="none"/>
      </font>
      <alignment vertical="center" readingOrder="0"/>
    </dxf>
  </rfmt>
  <rfmt sheetId="9" s="1" sqref="K417" start="0" length="0">
    <dxf>
      <font>
        <sz val="10"/>
        <color auto="1"/>
        <name val="Calibri"/>
        <scheme val="none"/>
      </font>
      <alignment vertical="center" readingOrder="0"/>
    </dxf>
  </rfmt>
  <rfmt sheetId="9" s="1" sqref="L417" start="0" length="0">
    <dxf>
      <font>
        <sz val="10"/>
        <color auto="1"/>
        <name val="Calibri"/>
        <scheme val="none"/>
      </font>
      <alignment vertical="center" readingOrder="0"/>
    </dxf>
  </rfmt>
  <rfmt sheetId="9" s="1" sqref="M417" start="0" length="0">
    <dxf>
      <font>
        <sz val="10"/>
        <color auto="1"/>
        <name val="Calibri"/>
        <scheme val="none"/>
      </font>
      <alignment vertical="center" readingOrder="0"/>
    </dxf>
  </rfmt>
  <rcc rId="5378" sId="9" odxf="1" s="1" dxf="1">
    <nc r="N435">
      <v>32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7" start="0" length="0">
    <dxf>
      <font>
        <sz val="10"/>
        <color auto="1"/>
        <name val="Calibri"/>
        <scheme val="none"/>
      </font>
      <alignment horizontal="center" vertical="center" wrapText="1" readingOrder="0"/>
    </dxf>
  </rfmt>
  <rfmt sheetId="9" s="1" sqref="P417" start="0" length="0">
    <dxf>
      <font>
        <sz val="10"/>
        <color auto="1"/>
        <name val="Calibri"/>
        <scheme val="none"/>
      </font>
      <alignment horizontal="center" readingOrder="0"/>
    </dxf>
  </rfmt>
  <rcc rId="5379" sId="9" odxf="1" s="1" dxf="1">
    <nc r="Q43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7" start="0" length="0">
    <dxf>
      <font>
        <sz val="10"/>
        <color auto="1"/>
        <name val="Calibri"/>
        <scheme val="none"/>
      </font>
      <alignment vertical="center" readingOrder="0"/>
    </dxf>
  </rfmt>
  <rfmt sheetId="9" s="1" sqref="S417" start="0" length="0">
    <dxf>
      <font>
        <sz val="10"/>
        <color auto="1"/>
        <name val="Calibri"/>
        <scheme val="none"/>
      </font>
      <alignment vertical="center" readingOrder="0"/>
    </dxf>
  </rfmt>
  <rfmt sheetId="9" s="1" sqref="T417" start="0" length="0">
    <dxf>
      <font>
        <sz val="10"/>
        <color auto="1"/>
        <name val="Calibri"/>
        <scheme val="none"/>
      </font>
      <alignment vertical="center" readingOrder="0"/>
    </dxf>
  </rfmt>
  <rfmt sheetId="9" s="1" sqref="A435:XFD435" start="0" length="0">
    <dxf>
      <font>
        <sz val="10"/>
        <color auto="1"/>
        <name val="Calibri"/>
        <scheme val="none"/>
      </font>
      <alignment vertical="center" readingOrder="0"/>
    </dxf>
  </rfmt>
  <rcc rId="5380" sId="9" odxf="1" s="1" dxf="1">
    <nc r="A43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81" sId="9" odxf="1" s="1" dxf="1">
    <nc r="B436" t="inlineStr">
      <is>
        <t>Parent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2" sId="9" odxf="1" s="1" dxf="1">
    <nc r="C436">
      <v>19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3" sId="9" odxf="1" s="1" dxf="1">
    <nc r="D436" t="inlineStr">
      <is>
        <t>Parent_Contact_equals_Patient_Contact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4" sId="9" odxf="1" s="1" dxf="1">
    <nc r="E436" t="inlineStr">
      <is>
        <t>Are the contact details for the parent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85" sId="9" odxf="1" s="1" dxf="1">
    <nc r="F436"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86" sId="9" odxf="1" s="1" dxf="1">
    <nc r="G436"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387" sId="9" odxf="1" s="1" dxf="1">
    <nc r="H436"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18" start="0" length="0">
    <dxf>
      <font>
        <sz val="10"/>
        <color auto="1"/>
        <name val="Calibri"/>
        <scheme val="none"/>
      </font>
      <alignment vertical="center" readingOrder="0"/>
    </dxf>
  </rfmt>
  <rfmt sheetId="9" s="1" sqref="J418" start="0" length="0">
    <dxf>
      <font>
        <sz val="10"/>
        <color auto="1"/>
        <name val="Calibri"/>
        <scheme val="none"/>
      </font>
      <alignment vertical="center" readingOrder="0"/>
    </dxf>
  </rfmt>
  <rfmt sheetId="9" s="1" sqref="K418" start="0" length="0">
    <dxf>
      <font>
        <sz val="10"/>
        <color auto="1"/>
        <name val="Calibri"/>
        <scheme val="none"/>
      </font>
      <alignment vertical="center" readingOrder="0"/>
    </dxf>
  </rfmt>
  <rfmt sheetId="9" s="1" sqref="L418" start="0" length="0">
    <dxf>
      <font>
        <sz val="10"/>
        <color auto="1"/>
        <name val="Calibri"/>
        <scheme val="none"/>
      </font>
      <alignment vertical="center" readingOrder="0"/>
    </dxf>
  </rfmt>
  <rfmt sheetId="9" s="1" sqref="M418" start="0" length="0">
    <dxf>
      <font>
        <sz val="10"/>
        <color auto="1"/>
        <name val="Calibri"/>
        <scheme val="none"/>
      </font>
      <alignment vertical="center" readingOrder="0"/>
    </dxf>
  </rfmt>
  <rcc rId="5388" sId="9" odxf="1" s="1" dxf="1">
    <nc r="N436">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8" start="0" length="0">
    <dxf>
      <font>
        <sz val="10"/>
        <color auto="1"/>
        <name val="Calibri"/>
        <scheme val="none"/>
      </font>
      <alignment horizontal="center" vertical="center" wrapText="1" readingOrder="0"/>
    </dxf>
  </rfmt>
  <rfmt sheetId="9" s="1" sqref="P418" start="0" length="0">
    <dxf>
      <font>
        <sz val="10"/>
        <color auto="1"/>
        <name val="Calibri"/>
        <scheme val="none"/>
      </font>
      <alignment horizontal="center" readingOrder="0"/>
    </dxf>
  </rfmt>
  <rcc rId="5389" sId="9" odxf="1" s="1" dxf="1">
    <nc r="Q43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8" start="0" length="0">
    <dxf>
      <font>
        <sz val="10"/>
        <color auto="1"/>
        <name val="Calibri"/>
        <scheme val="none"/>
      </font>
      <alignment vertical="center" readingOrder="0"/>
    </dxf>
  </rfmt>
  <rfmt sheetId="9" s="1" sqref="S418" start="0" length="0">
    <dxf>
      <font>
        <sz val="10"/>
        <color auto="1"/>
        <name val="Calibri"/>
        <scheme val="none"/>
      </font>
      <alignment vertical="center" readingOrder="0"/>
    </dxf>
  </rfmt>
  <rfmt sheetId="9" s="1" sqref="T418" start="0" length="0">
    <dxf>
      <font>
        <sz val="10"/>
        <color auto="1"/>
        <name val="Calibri"/>
        <scheme val="none"/>
      </font>
      <alignment vertical="center" readingOrder="0"/>
    </dxf>
  </rfmt>
  <rfmt sheetId="9" s="1" sqref="A436:XFD436" start="0" length="0">
    <dxf>
      <font>
        <sz val="10"/>
        <color auto="1"/>
        <name val="Calibri"/>
        <scheme val="none"/>
      </font>
      <alignment vertical="center" readingOrder="0"/>
    </dxf>
  </rfmt>
  <rcc rId="5390" sId="9" odxf="1" s="1" dxf="1">
    <nc r="A43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391" sId="9" odxf="1" s="1" dxf="1">
    <nc r="B437"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2" sId="9" odxf="1" s="1" dxf="1">
    <nc r="C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3" sId="9" odxf="1" s="1" dxf="1">
    <nc r="D437" t="inlineStr">
      <is>
        <t>Parent_Home_Phone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4" sId="9" odxf="1" s="1" dxf="1">
    <nc r="E437" t="inlineStr">
      <is>
        <t>Parent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395" sId="9" odxf="1" s="1" dxf="1">
    <nc r="F437"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396" sId="9" odxf="1" s="1" dxf="1">
    <nc r="G43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19" start="0" length="0">
    <dxf>
      <font>
        <sz val="10"/>
        <color auto="1"/>
        <name val="Calibri"/>
        <scheme val="none"/>
      </font>
      <alignment vertical="center" readingOrder="0"/>
    </dxf>
  </rfmt>
  <rcc rId="5397" sId="9" odxf="1" s="1" dxf="1">
    <nc r="I43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19" start="0" length="0">
    <dxf>
      <font>
        <sz val="10"/>
        <color auto="1"/>
        <name val="Calibri"/>
        <scheme val="none"/>
      </font>
      <alignment vertical="center" readingOrder="0"/>
    </dxf>
  </rfmt>
  <rfmt sheetId="9" s="1" sqref="K419" start="0" length="0">
    <dxf>
      <font>
        <sz val="10"/>
        <color auto="1"/>
        <name val="Calibri"/>
        <scheme val="none"/>
      </font>
      <alignment vertical="center" readingOrder="0"/>
    </dxf>
  </rfmt>
  <rfmt sheetId="9" s="1" sqref="L419" start="0" length="0">
    <dxf>
      <font>
        <sz val="10"/>
        <color auto="1"/>
        <name val="Calibri"/>
        <scheme val="none"/>
      </font>
      <alignment vertical="center" readingOrder="0"/>
    </dxf>
  </rfmt>
  <rfmt sheetId="9" s="1" sqref="M419" start="0" length="0">
    <dxf>
      <font>
        <sz val="10"/>
        <color auto="1"/>
        <name val="Calibri"/>
        <scheme val="none"/>
      </font>
      <alignment vertical="center" readingOrder="0"/>
    </dxf>
  </rfmt>
  <rcc rId="5398" sId="9" odxf="1" s="1" dxf="1">
    <nc r="N437">
      <v>34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19" start="0" length="0">
    <dxf>
      <font>
        <sz val="10"/>
        <color auto="1"/>
        <name val="Calibri"/>
        <scheme val="none"/>
      </font>
      <alignment horizontal="center" vertical="center" wrapText="1" readingOrder="0"/>
    </dxf>
  </rfmt>
  <rfmt sheetId="9" s="1" sqref="P419" start="0" length="0">
    <dxf>
      <font>
        <sz val="10"/>
        <color auto="1"/>
        <name val="Calibri"/>
        <scheme val="none"/>
      </font>
      <alignment horizontal="center" readingOrder="0"/>
    </dxf>
  </rfmt>
  <rcc rId="5399" sId="9" odxf="1" s="1" dxf="1">
    <nc r="Q43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19" start="0" length="0">
    <dxf>
      <font>
        <sz val="10"/>
        <color auto="1"/>
        <name val="Calibri"/>
        <scheme val="none"/>
      </font>
      <alignment vertical="center" readingOrder="0"/>
    </dxf>
  </rfmt>
  <rfmt sheetId="9" s="1" sqref="S419" start="0" length="0">
    <dxf>
      <font>
        <sz val="10"/>
        <color auto="1"/>
        <name val="Calibri"/>
        <scheme val="none"/>
      </font>
      <alignment vertical="center" readingOrder="0"/>
    </dxf>
  </rfmt>
  <rfmt sheetId="9" s="1" sqref="T419" start="0" length="0">
    <dxf>
      <font>
        <sz val="10"/>
        <color auto="1"/>
        <name val="Calibri"/>
        <scheme val="none"/>
      </font>
      <alignment vertical="center" readingOrder="0"/>
    </dxf>
  </rfmt>
  <rfmt sheetId="9" s="1" sqref="A437:XFD437" start="0" length="0">
    <dxf>
      <font>
        <sz val="10"/>
        <color auto="1"/>
        <name val="Calibri"/>
        <scheme val="none"/>
      </font>
      <alignment vertical="center" readingOrder="0"/>
    </dxf>
  </rfmt>
  <rcc rId="5400" sId="9" odxf="1" s="1" dxf="1">
    <nc r="A43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01" sId="9" odxf="1" s="1" dxf="1">
    <nc r="B438"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2" sId="9" odxf="1" s="1" dxf="1">
    <nc r="C438">
      <v>21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3" sId="9" odxf="1" s="1" dxf="1">
    <nc r="D438" t="inlineStr">
      <is>
        <t>Parent_Mobile_Phone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4" sId="9" odxf="1" s="1" dxf="1">
    <nc r="E438" t="inlineStr">
      <is>
        <t>Parent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05" sId="9" odxf="1" s="1" dxf="1">
    <nc r="F438"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06" sId="9" odxf="1" s="1" dxf="1">
    <nc r="G43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0" start="0" length="0">
    <dxf>
      <font>
        <sz val="10"/>
        <color auto="1"/>
        <name val="Calibri"/>
        <scheme val="none"/>
      </font>
      <alignment vertical="center" readingOrder="0"/>
    </dxf>
  </rfmt>
  <rcc rId="5407" sId="9" odxf="1" s="1" dxf="1">
    <nc r="I43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0" start="0" length="0">
    <dxf>
      <font>
        <sz val="10"/>
        <color auto="1"/>
        <name val="Calibri"/>
        <scheme val="none"/>
      </font>
      <alignment vertical="center" readingOrder="0"/>
    </dxf>
  </rfmt>
  <rfmt sheetId="9" s="1" sqref="K420" start="0" length="0">
    <dxf>
      <font>
        <sz val="10"/>
        <color auto="1"/>
        <name val="Calibri"/>
        <scheme val="none"/>
      </font>
      <alignment vertical="center" readingOrder="0"/>
    </dxf>
  </rfmt>
  <rfmt sheetId="9" s="1" sqref="L420" start="0" length="0">
    <dxf>
      <font>
        <sz val="10"/>
        <color auto="1"/>
        <name val="Calibri"/>
        <scheme val="none"/>
      </font>
      <alignment vertical="center" readingOrder="0"/>
    </dxf>
  </rfmt>
  <rfmt sheetId="9" s="1" sqref="M420" start="0" length="0">
    <dxf>
      <font>
        <sz val="10"/>
        <color auto="1"/>
        <name val="Calibri"/>
        <scheme val="none"/>
      </font>
      <alignment vertical="center" readingOrder="0"/>
    </dxf>
  </rfmt>
  <rcc rId="5408" sId="9" odxf="1" s="1" dxf="1">
    <nc r="N438">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0" start="0" length="0">
    <dxf>
      <font>
        <sz val="10"/>
        <color auto="1"/>
        <name val="Calibri"/>
        <scheme val="none"/>
      </font>
      <alignment horizontal="center" vertical="center" wrapText="1" readingOrder="0"/>
    </dxf>
  </rfmt>
  <rfmt sheetId="9" s="1" sqref="P420" start="0" length="0">
    <dxf>
      <font>
        <sz val="10"/>
        <color auto="1"/>
        <name val="Calibri"/>
        <scheme val="none"/>
      </font>
      <alignment horizontal="center" readingOrder="0"/>
    </dxf>
  </rfmt>
  <rcc rId="5409" sId="9" odxf="1" s="1" dxf="1">
    <nc r="Q43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0" start="0" length="0">
    <dxf>
      <font>
        <sz val="10"/>
        <color auto="1"/>
        <name val="Calibri"/>
        <scheme val="none"/>
      </font>
      <alignment vertical="center" readingOrder="0"/>
    </dxf>
  </rfmt>
  <rfmt sheetId="9" s="1" sqref="S420" start="0" length="0">
    <dxf>
      <font>
        <sz val="10"/>
        <color auto="1"/>
        <name val="Calibri"/>
        <scheme val="none"/>
      </font>
      <alignment vertical="center" readingOrder="0"/>
    </dxf>
  </rfmt>
  <rfmt sheetId="9" s="1" sqref="T420" start="0" length="0">
    <dxf>
      <font>
        <sz val="10"/>
        <color auto="1"/>
        <name val="Calibri"/>
        <scheme val="none"/>
      </font>
      <alignment vertical="center" readingOrder="0"/>
    </dxf>
  </rfmt>
  <rfmt sheetId="9" s="1" sqref="A438:XFD438" start="0" length="0">
    <dxf>
      <font>
        <sz val="10"/>
        <color auto="1"/>
        <name val="Calibri"/>
        <scheme val="none"/>
      </font>
      <alignment vertical="center" readingOrder="0"/>
    </dxf>
  </rfmt>
  <rcc rId="5410" sId="9" odxf="1" s="1" dxf="1">
    <nc r="A43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11" sId="9" odxf="1" s="1" dxf="1">
    <nc r="B439"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2" sId="9" odxf="1" s="1" dxf="1">
    <nc r="C439">
      <v>22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3" sId="9" odxf="1" s="1" dxf="1">
    <nc r="D439" t="inlineStr">
      <is>
        <t>Parent_Work_Phone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4" sId="9" odxf="1" s="1" dxf="1">
    <nc r="E439" t="inlineStr">
      <is>
        <t>Parent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15" sId="9" odxf="1" s="1" dxf="1">
    <nc r="F439"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16" sId="9" odxf="1" s="1" dxf="1">
    <nc r="G43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1" start="0" length="0">
    <dxf>
      <font>
        <sz val="10"/>
        <color auto="1"/>
        <name val="Calibri"/>
        <scheme val="none"/>
      </font>
      <alignment vertical="center" readingOrder="0"/>
    </dxf>
  </rfmt>
  <rcc rId="5417" sId="9" odxf="1" s="1" dxf="1">
    <nc r="I439">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1" start="0" length="0">
    <dxf>
      <font>
        <sz val="10"/>
        <color auto="1"/>
        <name val="Calibri"/>
        <scheme val="none"/>
      </font>
      <alignment vertical="center" readingOrder="0"/>
    </dxf>
  </rfmt>
  <rfmt sheetId="9" s="1" sqref="K421" start="0" length="0">
    <dxf>
      <font>
        <sz val="10"/>
        <color auto="1"/>
        <name val="Calibri"/>
        <scheme val="none"/>
      </font>
      <alignment vertical="center" readingOrder="0"/>
    </dxf>
  </rfmt>
  <rfmt sheetId="9" s="1" sqref="L421" start="0" length="0">
    <dxf>
      <font>
        <sz val="10"/>
        <color auto="1"/>
        <name val="Calibri"/>
        <scheme val="none"/>
      </font>
      <alignment vertical="center" readingOrder="0"/>
    </dxf>
  </rfmt>
  <rfmt sheetId="9" s="1" sqref="M421" start="0" length="0">
    <dxf>
      <font>
        <sz val="10"/>
        <color auto="1"/>
        <name val="Calibri"/>
        <scheme val="none"/>
      </font>
      <alignment vertical="center" readingOrder="0"/>
    </dxf>
  </rfmt>
  <rcc rId="5418" sId="9" odxf="1" s="1" dxf="1">
    <nc r="N439">
      <v>36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1" start="0" length="0">
    <dxf>
      <font>
        <sz val="10"/>
        <color auto="1"/>
        <name val="Calibri"/>
        <scheme val="none"/>
      </font>
      <alignment horizontal="center" vertical="center" wrapText="1" readingOrder="0"/>
    </dxf>
  </rfmt>
  <rfmt sheetId="9" s="1" sqref="P421" start="0" length="0">
    <dxf>
      <font>
        <sz val="10"/>
        <color auto="1"/>
        <name val="Calibri"/>
        <scheme val="none"/>
      </font>
      <alignment horizontal="center" readingOrder="0"/>
    </dxf>
  </rfmt>
  <rcc rId="5419" sId="9" odxf="1" s="1" dxf="1">
    <nc r="Q439"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1" start="0" length="0">
    <dxf>
      <font>
        <sz val="10"/>
        <color auto="1"/>
        <name val="Calibri"/>
        <scheme val="none"/>
      </font>
      <alignment vertical="center" readingOrder="0"/>
    </dxf>
  </rfmt>
  <rfmt sheetId="9" s="1" sqref="S421" start="0" length="0">
    <dxf>
      <font>
        <sz val="10"/>
        <color auto="1"/>
        <name val="Calibri"/>
        <scheme val="none"/>
      </font>
      <alignment vertical="center" readingOrder="0"/>
    </dxf>
  </rfmt>
  <rfmt sheetId="9" s="1" sqref="T421" start="0" length="0">
    <dxf>
      <font>
        <sz val="10"/>
        <color auto="1"/>
        <name val="Calibri"/>
        <scheme val="none"/>
      </font>
      <alignment vertical="center" readingOrder="0"/>
    </dxf>
  </rfmt>
  <rfmt sheetId="9" s="1" sqref="A439:XFD439" start="0" length="0">
    <dxf>
      <font>
        <sz val="10"/>
        <color auto="1"/>
        <name val="Calibri"/>
        <scheme val="none"/>
      </font>
      <alignment vertical="center" readingOrder="0"/>
    </dxf>
  </rfmt>
  <rcc rId="5420" sId="9" odxf="1" s="1" dxf="1">
    <nc r="A44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21" sId="9" odxf="1" s="1" dxf="1">
    <nc r="B440"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2" sId="9" odxf="1" s="1" dxf="1">
    <nc r="C440">
      <v>23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3" sId="9" odxf="1" s="1" dxf="1">
    <nc r="D440" t="inlineStr">
      <is>
        <t>Parent_Email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4" sId="9" odxf="1" s="1" dxf="1">
    <nc r="E440" t="inlineStr">
      <is>
        <t>Parent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25" sId="9" odxf="1" s="1" dxf="1">
    <nc r="F440"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26" sId="9" odxf="1" s="1" dxf="1">
    <nc r="G440"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2" start="0" length="0">
    <dxf>
      <font>
        <sz val="10"/>
        <color auto="1"/>
        <name val="Calibri"/>
        <scheme val="none"/>
      </font>
      <alignment vertical="center" readingOrder="0"/>
    </dxf>
  </rfmt>
  <rcc rId="5427" sId="9" odxf="1" s="1" dxf="1">
    <nc r="I440">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2" start="0" length="0">
    <dxf>
      <font>
        <sz val="10"/>
        <color auto="1"/>
        <name val="Calibri"/>
        <scheme val="none"/>
      </font>
      <alignment vertical="center" readingOrder="0"/>
    </dxf>
  </rfmt>
  <rfmt sheetId="9" s="1" sqref="K422" start="0" length="0">
    <dxf>
      <font>
        <sz val="10"/>
        <color auto="1"/>
        <name val="Calibri"/>
        <scheme val="none"/>
      </font>
      <alignment vertical="center" readingOrder="0"/>
    </dxf>
  </rfmt>
  <rfmt sheetId="9" s="1" sqref="L422" start="0" length="0">
    <dxf>
      <font>
        <sz val="10"/>
        <color auto="1"/>
        <name val="Calibri"/>
        <scheme val="none"/>
      </font>
      <alignment vertical="center" readingOrder="0"/>
    </dxf>
  </rfmt>
  <rfmt sheetId="9" s="1" sqref="M422" start="0" length="0">
    <dxf>
      <font>
        <sz val="10"/>
        <color auto="1"/>
        <name val="Calibri"/>
        <scheme val="none"/>
      </font>
      <alignment vertical="center" readingOrder="0"/>
    </dxf>
  </rfmt>
  <rcc rId="5428" sId="9" odxf="1" s="1" dxf="1">
    <nc r="N440">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2" start="0" length="0">
    <dxf>
      <font>
        <sz val="10"/>
        <color auto="1"/>
        <name val="Calibri"/>
        <scheme val="none"/>
      </font>
      <alignment horizontal="center" vertical="center" wrapText="1" readingOrder="0"/>
    </dxf>
  </rfmt>
  <rfmt sheetId="9" s="1" sqref="P422" start="0" length="0">
    <dxf>
      <font>
        <sz val="10"/>
        <color auto="1"/>
        <name val="Calibri"/>
        <scheme val="none"/>
      </font>
      <alignment horizontal="center" readingOrder="0"/>
    </dxf>
  </rfmt>
  <rcc rId="5429" sId="9" odxf="1" s="1" dxf="1">
    <nc r="Q440"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2" start="0" length="0">
    <dxf>
      <font>
        <sz val="10"/>
        <color auto="1"/>
        <name val="Calibri"/>
        <scheme val="none"/>
      </font>
      <alignment vertical="center" readingOrder="0"/>
    </dxf>
  </rfmt>
  <rfmt sheetId="9" s="1" sqref="S422" start="0" length="0">
    <dxf>
      <font>
        <sz val="10"/>
        <color auto="1"/>
        <name val="Calibri"/>
        <scheme val="none"/>
      </font>
      <alignment vertical="center" readingOrder="0"/>
    </dxf>
  </rfmt>
  <rfmt sheetId="9" s="1" sqref="T422" start="0" length="0">
    <dxf>
      <font>
        <sz val="10"/>
        <color auto="1"/>
        <name val="Calibri"/>
        <scheme val="none"/>
      </font>
      <alignment vertical="center" readingOrder="0"/>
    </dxf>
  </rfmt>
  <rfmt sheetId="9" s="1" sqref="A440:XFD440" start="0" length="0">
    <dxf>
      <font>
        <sz val="10"/>
        <color auto="1"/>
        <name val="Calibri"/>
        <scheme val="none"/>
      </font>
      <alignment vertical="center" readingOrder="0"/>
    </dxf>
  </rfmt>
  <rcc rId="5430" sId="9" odxf="1" s="1" dxf="1">
    <nc r="A44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31" sId="9" odxf="1" s="1" dxf="1">
    <nc r="B441" t="inlineStr">
      <is>
        <t>Parent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2" sId="9" odxf="1" s="1" dxf="1">
    <nc r="C441">
      <v>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3" sId="9" odxf="1" s="1" dxf="1">
    <nc r="D441" t="inlineStr">
      <is>
        <t>Parent_Address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34" sId="9" odxf="1" s="1" dxf="1">
    <nc r="E441" t="inlineStr">
      <is>
        <t>Parent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35" sId="9" odxf="1" s="1" dxf="1">
    <nc r="F441"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36" sId="9" odxf="1" s="1" dxf="1">
    <nc r="G441"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3" start="0" length="0">
    <dxf>
      <font>
        <sz val="10"/>
        <color auto="1"/>
        <name val="Calibri"/>
        <scheme val="none"/>
      </font>
      <alignment vertical="center" readingOrder="0"/>
    </dxf>
  </rfmt>
  <rcc rId="5437" sId="9" odxf="1" s="1" dxf="1">
    <nc r="I441">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3" start="0" length="0">
    <dxf>
      <font>
        <sz val="10"/>
        <color auto="1"/>
        <name val="Calibri"/>
        <scheme val="none"/>
      </font>
      <alignment vertical="center" readingOrder="0"/>
    </dxf>
  </rfmt>
  <rfmt sheetId="9" s="1" sqref="K423" start="0" length="0">
    <dxf>
      <font>
        <sz val="10"/>
        <color auto="1"/>
        <name val="Calibri"/>
        <scheme val="none"/>
      </font>
      <alignment vertical="center" readingOrder="0"/>
    </dxf>
  </rfmt>
  <rfmt sheetId="9" s="1" sqref="L423" start="0" length="0">
    <dxf>
      <font>
        <sz val="10"/>
        <color auto="1"/>
        <name val="Calibri"/>
        <scheme val="none"/>
      </font>
      <alignment vertical="center" readingOrder="0"/>
    </dxf>
  </rfmt>
  <rfmt sheetId="9" s="1" sqref="M423" start="0" length="0">
    <dxf>
      <font>
        <sz val="10"/>
        <color auto="1"/>
        <name val="Calibri"/>
        <scheme val="none"/>
      </font>
      <alignment vertical="center" readingOrder="0"/>
    </dxf>
  </rfmt>
  <rcc rId="5438" sId="9" odxf="1" s="1" dxf="1">
    <nc r="N441">
      <v>38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3" start="0" length="0">
    <dxf>
      <font>
        <sz val="10"/>
        <color auto="1"/>
        <name val="Calibri"/>
        <scheme val="none"/>
      </font>
      <alignment horizontal="center" readingOrder="0"/>
    </dxf>
  </rfmt>
  <rfmt sheetId="9" s="1" sqref="P423" start="0" length="0">
    <dxf>
      <font>
        <sz val="10"/>
        <color auto="1"/>
        <name val="Calibri"/>
        <scheme val="none"/>
      </font>
      <alignment horizontal="center" readingOrder="0"/>
    </dxf>
  </rfmt>
  <rcc rId="5439" sId="9" odxf="1" s="1" dxf="1">
    <nc r="Q441"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3" start="0" length="0">
    <dxf>
      <font>
        <sz val="10"/>
        <color auto="1"/>
        <name val="Calibri"/>
        <scheme val="none"/>
      </font>
      <alignment vertical="center" readingOrder="0"/>
    </dxf>
  </rfmt>
  <rfmt sheetId="9" s="1" sqref="S423" start="0" length="0">
    <dxf>
      <font>
        <sz val="10"/>
        <color auto="1"/>
        <name val="Calibri"/>
        <scheme val="none"/>
      </font>
      <alignment vertical="center" readingOrder="0"/>
    </dxf>
  </rfmt>
  <rfmt sheetId="9" s="1" sqref="T423" start="0" length="0">
    <dxf>
      <font>
        <sz val="10"/>
        <color auto="1"/>
        <name val="Calibri"/>
        <scheme val="none"/>
      </font>
      <alignment vertical="center" readingOrder="0"/>
    </dxf>
  </rfmt>
  <rfmt sheetId="9" s="1" sqref="A441:XFD441" start="0" length="0">
    <dxf>
      <font>
        <sz val="10"/>
        <color auto="1"/>
        <name val="Calibri"/>
        <scheme val="none"/>
      </font>
      <alignment vertical="center" readingOrder="0"/>
    </dxf>
  </rfmt>
  <rcc rId="5440" sId="9" odxf="1" s="1" dxf="1">
    <nc r="A44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41" sId="9" odxf="1" s="1" dxf="1">
    <nc r="B442"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2" sId="9" odxf="1" s="1" dxf="1">
    <nc r="C442">
      <v>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3" sId="9" odxf="1" s="1" dxf="1">
    <nc r="D442" t="inlineStr">
      <is>
        <t>Parent_Preferred_Contact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4" sId="9" odxf="1" s="1" dxf="1">
    <nc r="E442" t="inlineStr">
      <is>
        <t>Parent's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445" sId="9" odxf="1" s="1" dxf="1">
    <nc r="F442" t="inlineStr">
      <is>
        <t>Parent_Contact_equals_Patient_Contact=No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46" sId="9" odxf="1" s="1" dxf="1">
    <nc r="G44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447" sId="9" odxf="1" s="1" dxf="1">
    <nc r="H442"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24" start="0" length="0">
    <dxf>
      <font>
        <sz val="10"/>
        <color auto="1"/>
        <name val="Calibri"/>
        <scheme val="none"/>
      </font>
      <alignment vertical="center" readingOrder="0"/>
    </dxf>
  </rfmt>
  <rfmt sheetId="9" s="1" sqref="J424" start="0" length="0">
    <dxf>
      <font>
        <sz val="10"/>
        <color auto="1"/>
        <name val="Calibri"/>
        <scheme val="none"/>
      </font>
      <alignment vertical="center" readingOrder="0"/>
    </dxf>
  </rfmt>
  <rfmt sheetId="9" s="1" sqref="K424" start="0" length="0">
    <dxf>
      <font>
        <sz val="10"/>
        <color auto="1"/>
        <name val="Calibri"/>
        <scheme val="none"/>
      </font>
      <alignment vertical="center" readingOrder="0"/>
    </dxf>
  </rfmt>
  <rfmt sheetId="9" s="1" sqref="L424" start="0" length="0">
    <dxf>
      <font>
        <sz val="10"/>
        <color auto="1"/>
        <name val="Calibri"/>
        <scheme val="none"/>
      </font>
      <alignment vertical="center" readingOrder="0"/>
    </dxf>
  </rfmt>
  <rfmt sheetId="9" s="1" sqref="M424" start="0" length="0">
    <dxf>
      <font>
        <sz val="10"/>
        <color auto="1"/>
        <name val="Calibri"/>
        <scheme val="none"/>
      </font>
      <alignment vertical="center" readingOrder="0"/>
    </dxf>
  </rfmt>
  <rcc rId="5448" sId="9" odxf="1" s="1" dxf="1">
    <nc r="N442">
      <v>39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4" start="0" length="0">
    <dxf>
      <font>
        <sz val="10"/>
        <color auto="1"/>
        <name val="Calibri"/>
        <scheme val="none"/>
      </font>
      <alignment horizontal="center" vertical="center" wrapText="1" readingOrder="0"/>
    </dxf>
  </rfmt>
  <rfmt sheetId="9" s="1" sqref="P424" start="0" length="0">
    <dxf>
      <font>
        <sz val="10"/>
        <color indexed="8"/>
        <name val="Calibri"/>
        <scheme val="none"/>
      </font>
      <alignment horizontal="center" readingOrder="0"/>
    </dxf>
  </rfmt>
  <rcc rId="5449" sId="9" odxf="1" s="1" dxf="1">
    <nc r="Q44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24" start="0" length="0">
    <dxf>
      <font>
        <sz val="10"/>
        <color auto="1"/>
        <name val="Calibri"/>
        <scheme val="none"/>
      </font>
      <alignment vertical="center" readingOrder="0"/>
    </dxf>
  </rfmt>
  <rfmt sheetId="9" s="1" sqref="S424" start="0" length="0">
    <dxf>
      <font>
        <sz val="10"/>
        <color auto="1"/>
        <name val="Calibri"/>
        <scheme val="none"/>
      </font>
      <alignment vertical="center" readingOrder="0"/>
    </dxf>
  </rfmt>
  <rfmt sheetId="9" s="1" sqref="T424" start="0" length="0">
    <dxf>
      <font>
        <sz val="10"/>
        <color auto="1"/>
        <name val="Calibri"/>
        <scheme val="none"/>
      </font>
      <alignment vertical="center" readingOrder="0"/>
    </dxf>
  </rfmt>
  <rfmt sheetId="9" s="1" sqref="A442:XFD442" start="0" length="0">
    <dxf>
      <font>
        <sz val="10"/>
        <color auto="1"/>
        <name val="Calibri"/>
        <scheme val="none"/>
      </font>
      <alignment vertical="center" readingOrder="0"/>
    </dxf>
  </rfmt>
  <rcc rId="5450" sId="9" odxf="1" s="1" dxf="1">
    <nc r="A443">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51" sId="9" odxf="1" s="1" dxf="1">
    <nc r="B443" t="inlineStr">
      <is>
        <t>Guardian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2" sId="9" odxf="1" s="1" dxf="1">
    <nc r="C443">
      <v>392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3" sId="9" odxf="1" dxf="1">
    <nc r="D443" t="inlineStr">
      <is>
        <t>Guardian</t>
      </is>
    </nc>
    <odxf>
      <font>
        <sz val="10"/>
        <color auto="1"/>
        <name val="Arial"/>
        <scheme val="none"/>
      </font>
      <alignment vertical="bottom" readingOrder="0"/>
    </odxf>
    <ndxf>
      <font>
        <sz val="10"/>
        <color auto="1"/>
        <name val="Calibri"/>
        <scheme val="none"/>
      </font>
      <alignment vertical="center" readingOrder="0"/>
    </ndxf>
  </rcc>
  <rcc rId="5454" sId="9" odxf="1" s="1" dxf="1">
    <nc r="E443" t="inlineStr">
      <is>
        <t>Guardian?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55" sId="9" odxf="1" s="1" dxf="1">
    <nc r="F443" t="inlineStr">
      <is>
        <t>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56" sId="9" odxf="1" s="1" dxf="1">
    <nc r="G443"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57" sId="9" odxf="1" s="1" dxf="1">
    <nc r="H443"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5" start="0" length="0">
    <dxf>
      <font>
        <sz val="10"/>
        <color auto="1"/>
        <name val="Calibri"/>
        <scheme val="none"/>
      </font>
      <alignment vertical="center" readingOrder="0"/>
    </dxf>
  </rfmt>
  <rfmt sheetId="9" s="1" sqref="J425" start="0" length="0">
    <dxf>
      <font>
        <sz val="10"/>
        <color auto="1"/>
        <name val="Calibri"/>
        <scheme val="none"/>
      </font>
      <alignment vertical="center" readingOrder="0"/>
    </dxf>
  </rfmt>
  <rfmt sheetId="9" s="1" sqref="K425" start="0" length="0">
    <dxf>
      <font>
        <sz val="10"/>
        <color auto="1"/>
        <name val="Calibri"/>
        <scheme val="none"/>
      </font>
      <alignment vertical="center" readingOrder="0"/>
    </dxf>
  </rfmt>
  <rfmt sheetId="9" s="1" sqref="L425" start="0" length="0">
    <dxf>
      <font>
        <sz val="10"/>
        <color auto="1"/>
        <name val="Calibri"/>
        <scheme val="none"/>
      </font>
      <alignment vertical="center" readingOrder="0"/>
    </dxf>
  </rfmt>
  <rfmt sheetId="9" s="1" sqref="M425" start="0" length="0">
    <dxf>
      <font>
        <sz val="10"/>
        <color auto="1"/>
        <name val="Calibri"/>
        <scheme val="none"/>
      </font>
      <alignment vertical="center" readingOrder="0"/>
    </dxf>
  </rfmt>
  <rcc rId="5458" sId="9" odxf="1" s="1" dxf="1">
    <nc r="N443">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5" start="0" length="0">
    <dxf>
      <font>
        <sz val="10"/>
        <color auto="1"/>
        <name val="Calibri"/>
        <scheme val="none"/>
      </font>
      <alignment horizontal="center" readingOrder="0"/>
    </dxf>
  </rfmt>
  <rfmt sheetId="9" s="1" sqref="P425" start="0" length="0">
    <dxf>
      <font>
        <sz val="10"/>
        <color auto="1"/>
        <name val="Calibri"/>
        <scheme val="none"/>
      </font>
      <alignment horizontal="center" readingOrder="0"/>
    </dxf>
  </rfmt>
  <rcc rId="5459" sId="9" odxf="1" s="1" dxf="1">
    <nc r="Q44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5" start="0" length="0">
    <dxf>
      <font>
        <sz val="10"/>
        <color auto="1"/>
        <name val="Calibri"/>
        <scheme val="none"/>
      </font>
      <alignment vertical="center" readingOrder="0"/>
    </dxf>
  </rfmt>
  <rfmt sheetId="9" s="1" sqref="S425" start="0" length="0">
    <dxf>
      <font>
        <sz val="10"/>
        <color auto="1"/>
        <name val="Calibri"/>
        <scheme val="none"/>
      </font>
      <alignment vertical="center" readingOrder="0"/>
    </dxf>
  </rfmt>
  <rfmt sheetId="9" s="1" sqref="T425" start="0" length="0">
    <dxf>
      <font>
        <sz val="10"/>
        <color auto="1"/>
        <name val="Calibri"/>
        <scheme val="none"/>
      </font>
      <alignment vertical="center" readingOrder="0"/>
    </dxf>
  </rfmt>
  <rfmt sheetId="9" s="1" sqref="A443:XFD443" start="0" length="0">
    <dxf>
      <font>
        <sz val="10"/>
        <color auto="1"/>
        <name val="Calibri"/>
        <scheme val="none"/>
      </font>
      <alignment vertical="center" readingOrder="0"/>
    </dxf>
  </rfmt>
  <rcc rId="5460" sId="9" odxf="1" s="1" dxf="1">
    <nc r="A444">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61" sId="9" odxf="1" s="1" dxf="1">
    <nc r="B444" t="inlineStr">
      <is>
        <t>Guardian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2" sId="9" odxf="1" s="1" dxf="1">
    <nc r="C444">
      <v>349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3" sId="9" odxf="1" dxf="1">
    <nc r="D444" t="inlineStr">
      <is>
        <t>Guardian_Name</t>
      </is>
    </nc>
    <odxf>
      <font>
        <sz val="10"/>
        <color auto="1"/>
        <name val="Arial"/>
        <scheme val="none"/>
      </font>
      <alignment vertical="bottom" readingOrder="0"/>
    </odxf>
    <ndxf>
      <font>
        <sz val="10"/>
        <color auto="1"/>
        <name val="Calibri"/>
        <scheme val="none"/>
      </font>
      <alignment vertical="center" readingOrder="0"/>
    </ndxf>
  </rcc>
  <rcc rId="5464" sId="9" odxf="1" s="1" dxf="1">
    <nc r="E444" t="inlineStr">
      <is>
        <t>Guardian name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65" sId="9" odxf="1" s="1" dxf="1">
    <nc r="F444"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66" sId="9" odxf="1" s="1" dxf="1">
    <nc r="G444" t="inlineStr">
      <is>
        <t>Free_text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6" start="0" length="0">
    <dxf>
      <font>
        <sz val="10"/>
        <color auto="1"/>
        <name val="Calibri"/>
        <scheme val="none"/>
      </font>
      <alignment vertical="center" readingOrder="0"/>
    </dxf>
  </rfmt>
  <rcc rId="5467" sId="9" odxf="1" s="1" dxf="1">
    <nc r="I44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6" start="0" length="0">
    <dxf>
      <font>
        <sz val="10"/>
        <color auto="1"/>
        <name val="Calibri"/>
        <scheme val="none"/>
      </font>
      <alignment vertical="center" readingOrder="0"/>
    </dxf>
  </rfmt>
  <rfmt sheetId="9" s="1" sqref="K426" start="0" length="0">
    <dxf>
      <font>
        <sz val="10"/>
        <color auto="1"/>
        <name val="Calibri"/>
        <scheme val="none"/>
      </font>
      <alignment vertical="center" readingOrder="0"/>
    </dxf>
  </rfmt>
  <rfmt sheetId="9" s="1" sqref="L426" start="0" length="0">
    <dxf>
      <font>
        <sz val="10"/>
        <color auto="1"/>
        <name val="Calibri"/>
        <scheme val="none"/>
      </font>
      <alignment vertical="center" readingOrder="0"/>
    </dxf>
  </rfmt>
  <rfmt sheetId="9" s="1" sqref="M426" start="0" length="0">
    <dxf>
      <font>
        <sz val="10"/>
        <color auto="1"/>
        <name val="Calibri"/>
        <scheme val="none"/>
      </font>
      <alignment vertical="center" readingOrder="0"/>
    </dxf>
  </rfmt>
  <rcc rId="5468" sId="9" odxf="1" s="1" dxf="1">
    <nc r="N444">
      <v>41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6" start="0" length="0">
    <dxf>
      <font>
        <sz val="10"/>
        <color auto="1"/>
        <name val="Calibri"/>
        <scheme val="none"/>
      </font>
      <alignment horizontal="center" readingOrder="0"/>
    </dxf>
  </rfmt>
  <rfmt sheetId="9" s="1" sqref="P426" start="0" length="0">
    <dxf>
      <font>
        <sz val="10"/>
        <color auto="1"/>
        <name val="Calibri"/>
        <scheme val="none"/>
      </font>
      <alignment horizontal="center" readingOrder="0"/>
    </dxf>
  </rfmt>
  <rcc rId="5469" sId="9" odxf="1" s="1" dxf="1">
    <nc r="Q44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6" start="0" length="0">
    <dxf>
      <font>
        <sz val="10"/>
        <color auto="1"/>
        <name val="Calibri"/>
        <scheme val="none"/>
      </font>
      <alignment vertical="center" readingOrder="0"/>
    </dxf>
  </rfmt>
  <rfmt sheetId="9" s="1" sqref="S426" start="0" length="0">
    <dxf>
      <font>
        <sz val="10"/>
        <color auto="1"/>
        <name val="Calibri"/>
        <scheme val="none"/>
      </font>
      <alignment vertical="center" readingOrder="0"/>
    </dxf>
  </rfmt>
  <rfmt sheetId="9" s="1" sqref="T426" start="0" length="0">
    <dxf>
      <font>
        <sz val="10"/>
        <color auto="1"/>
        <name val="Calibri"/>
        <scheme val="none"/>
      </font>
      <alignment vertical="center" readingOrder="0"/>
    </dxf>
  </rfmt>
  <rfmt sheetId="9" s="1" sqref="A444:XFD444" start="0" length="0">
    <dxf>
      <font>
        <sz val="10"/>
        <color auto="1"/>
        <name val="Calibri"/>
        <scheme val="none"/>
      </font>
      <alignment vertical="center" readingOrder="0"/>
    </dxf>
  </rfmt>
  <rcc rId="5470" sId="9" odxf="1" s="1" dxf="1">
    <nc r="A445">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71" sId="9" odxf="1" s="1" dxf="1">
    <nc r="B445" t="inlineStr">
      <is>
        <t>Guardian contact same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2" sId="9" odxf="1" s="1" dxf="1">
    <nc r="C445">
      <v>350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3" sId="9" odxf="1" dxf="1">
    <nc r="D445" t="inlineStr">
      <is>
        <t>Guardian_Contact_equals_Patient_Contact</t>
      </is>
    </nc>
    <odxf>
      <font>
        <sz val="10"/>
        <color auto="1"/>
        <name val="Arial"/>
        <scheme val="none"/>
      </font>
      <alignment vertical="bottom" readingOrder="0"/>
    </odxf>
    <ndxf>
      <font>
        <sz val="10"/>
        <color auto="1"/>
        <name val="Calibri"/>
        <scheme val="none"/>
      </font>
      <alignment vertical="center" readingOrder="0"/>
    </ndxf>
  </rcc>
  <rcc rId="5474" sId="9" odxf="1" s="1" dxf="1">
    <nc r="E445" t="inlineStr">
      <is>
        <t>Are the contact details for the guardian the same as the patient's contact details?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75" sId="9" odxf="1" s="1" dxf="1">
    <nc r="F445" t="inlineStr">
      <is>
        <t>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76" sId="9" odxf="1" s="1" dxf="1">
    <nc r="G445"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477" sId="9" odxf="1" s="1" dxf="1">
    <nc r="H445"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27" start="0" length="0">
    <dxf>
      <font>
        <sz val="10"/>
        <color auto="1"/>
        <name val="Calibri"/>
        <scheme val="none"/>
      </font>
      <alignment vertical="center" readingOrder="0"/>
    </dxf>
  </rfmt>
  <rfmt sheetId="9" s="1" sqref="J427" start="0" length="0">
    <dxf>
      <font>
        <sz val="10"/>
        <color auto="1"/>
        <name val="Calibri"/>
        <scheme val="none"/>
      </font>
      <alignment vertical="center" readingOrder="0"/>
    </dxf>
  </rfmt>
  <rfmt sheetId="9" s="1" sqref="K427" start="0" length="0">
    <dxf>
      <font>
        <sz val="10"/>
        <color auto="1"/>
        <name val="Calibri"/>
        <scheme val="none"/>
      </font>
      <alignment vertical="center" readingOrder="0"/>
    </dxf>
  </rfmt>
  <rfmt sheetId="9" s="1" sqref="L427" start="0" length="0">
    <dxf>
      <font>
        <sz val="10"/>
        <color auto="1"/>
        <name val="Calibri"/>
        <scheme val="none"/>
      </font>
      <alignment vertical="center" readingOrder="0"/>
    </dxf>
  </rfmt>
  <rfmt sheetId="9" s="1" sqref="M427" start="0" length="0">
    <dxf>
      <font>
        <sz val="10"/>
        <color auto="1"/>
        <name val="Calibri"/>
        <scheme val="none"/>
      </font>
      <alignment vertical="center" readingOrder="0"/>
    </dxf>
  </rfmt>
  <rcc rId="5478" sId="9" odxf="1" s="1" dxf="1">
    <nc r="N445">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7" start="0" length="0">
    <dxf>
      <font>
        <sz val="10"/>
        <color auto="1"/>
        <name val="Calibri"/>
        <scheme val="none"/>
      </font>
      <alignment horizontal="center" readingOrder="0"/>
    </dxf>
  </rfmt>
  <rfmt sheetId="9" s="1" sqref="P427" start="0" length="0">
    <dxf>
      <font>
        <sz val="10"/>
        <color auto="1"/>
        <name val="Calibri"/>
        <scheme val="none"/>
      </font>
      <alignment horizontal="center" readingOrder="0"/>
    </dxf>
  </rfmt>
  <rcc rId="5479" sId="9" odxf="1" s="1" dxf="1">
    <nc r="Q445"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7" start="0" length="0">
    <dxf>
      <font>
        <sz val="10"/>
        <color auto="1"/>
        <name val="Calibri"/>
        <scheme val="none"/>
      </font>
      <alignment vertical="center" readingOrder="0"/>
    </dxf>
  </rfmt>
  <rfmt sheetId="9" s="1" sqref="S427" start="0" length="0">
    <dxf>
      <font>
        <sz val="10"/>
        <color auto="1"/>
        <name val="Calibri"/>
        <scheme val="none"/>
      </font>
      <alignment vertical="center" readingOrder="0"/>
    </dxf>
  </rfmt>
  <rfmt sheetId="9" s="1" sqref="T427" start="0" length="0">
    <dxf>
      <font>
        <sz val="10"/>
        <color auto="1"/>
        <name val="Calibri"/>
        <scheme val="none"/>
      </font>
      <alignment vertical="center" readingOrder="0"/>
    </dxf>
  </rfmt>
  <rfmt sheetId="9" s="1" sqref="A445:XFD445" start="0" length="0">
    <dxf>
      <font>
        <sz val="10"/>
        <color auto="1"/>
        <name val="Calibri"/>
        <scheme val="none"/>
      </font>
      <alignment vertical="center" readingOrder="0"/>
    </dxf>
  </rfmt>
  <rcc rId="5480" sId="9" odxf="1" s="1" dxf="1">
    <nc r="A446">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81" sId="9" odxf="1" s="1" dxf="1">
    <nc r="B446" t="inlineStr">
      <is>
        <t>Guardian 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2" sId="9" odxf="1" s="1" dxf="1">
    <nc r="C446">
      <v>351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3" sId="9" odxf="1" dxf="1">
    <nc r="D446" t="inlineStr">
      <is>
        <t>Guardian_Home_Phone</t>
      </is>
    </nc>
    <odxf>
      <font>
        <sz val="10"/>
        <color auto="1"/>
        <name val="Arial"/>
        <scheme val="none"/>
      </font>
      <alignment vertical="bottom" readingOrder="0"/>
    </odxf>
    <ndxf>
      <font>
        <sz val="10"/>
        <color auto="1"/>
        <name val="Calibri"/>
        <scheme val="none"/>
      </font>
      <alignment vertical="center" readingOrder="0"/>
    </ndxf>
  </rcc>
  <rcc rId="5484" sId="9" odxf="1" s="1" dxf="1">
    <nc r="E446" t="inlineStr">
      <is>
        <t>Guardian home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85" sId="9" odxf="1" s="1" dxf="1">
    <nc r="F446"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86" sId="9" odxf="1" s="1" dxf="1">
    <nc r="G44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8" start="0" length="0">
    <dxf>
      <font>
        <sz val="10"/>
        <color auto="1"/>
        <name val="Calibri"/>
        <scheme val="none"/>
      </font>
      <alignment vertical="center" readingOrder="0"/>
    </dxf>
  </rfmt>
  <rcc rId="5487" sId="9" odxf="1" s="1" dxf="1">
    <nc r="I44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8" start="0" length="0">
    <dxf>
      <font>
        <sz val="10"/>
        <color auto="1"/>
        <name val="Calibri"/>
        <scheme val="none"/>
      </font>
      <alignment vertical="center" readingOrder="0"/>
    </dxf>
  </rfmt>
  <rfmt sheetId="9" s="1" sqref="K428" start="0" length="0">
    <dxf>
      <font>
        <sz val="10"/>
        <color auto="1"/>
        <name val="Calibri"/>
        <scheme val="none"/>
      </font>
      <alignment vertical="center" readingOrder="0"/>
    </dxf>
  </rfmt>
  <rfmt sheetId="9" s="1" sqref="L428" start="0" length="0">
    <dxf>
      <font>
        <sz val="10"/>
        <color auto="1"/>
        <name val="Calibri"/>
        <scheme val="none"/>
      </font>
      <alignment vertical="center" readingOrder="0"/>
    </dxf>
  </rfmt>
  <rfmt sheetId="9" s="1" sqref="M428" start="0" length="0">
    <dxf>
      <font>
        <sz val="10"/>
        <color auto="1"/>
        <name val="Calibri"/>
        <scheme val="none"/>
      </font>
      <alignment vertical="center" readingOrder="0"/>
    </dxf>
  </rfmt>
  <rcc rId="5488" sId="9" odxf="1" s="1" dxf="1">
    <nc r="N446">
      <v>43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8" start="0" length="0">
    <dxf>
      <font>
        <sz val="10"/>
        <color auto="1"/>
        <name val="Calibri"/>
        <scheme val="none"/>
      </font>
      <alignment horizontal="center" readingOrder="0"/>
    </dxf>
  </rfmt>
  <rfmt sheetId="9" s="1" sqref="P428" start="0" length="0">
    <dxf>
      <font>
        <sz val="10"/>
        <color auto="1"/>
        <name val="Calibri"/>
        <scheme val="none"/>
      </font>
      <alignment horizontal="center" readingOrder="0"/>
    </dxf>
  </rfmt>
  <rcc rId="5489" sId="9" odxf="1" s="1" dxf="1">
    <nc r="Q446"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8" start="0" length="0">
    <dxf>
      <font>
        <sz val="10"/>
        <color auto="1"/>
        <name val="Calibri"/>
        <scheme val="none"/>
      </font>
      <alignment vertical="center" readingOrder="0"/>
    </dxf>
  </rfmt>
  <rfmt sheetId="9" s="1" sqref="S428" start="0" length="0">
    <dxf>
      <font>
        <sz val="10"/>
        <color auto="1"/>
        <name val="Calibri"/>
        <scheme val="none"/>
      </font>
      <alignment vertical="center" readingOrder="0"/>
    </dxf>
  </rfmt>
  <rfmt sheetId="9" s="1" sqref="T428" start="0" length="0">
    <dxf>
      <font>
        <sz val="10"/>
        <color auto="1"/>
        <name val="Calibri"/>
        <scheme val="none"/>
      </font>
      <alignment vertical="center" readingOrder="0"/>
    </dxf>
  </rfmt>
  <rfmt sheetId="9" s="1" sqref="A446:XFD446" start="0" length="0">
    <dxf>
      <font>
        <sz val="10"/>
        <color auto="1"/>
        <name val="Calibri"/>
        <scheme val="none"/>
      </font>
      <alignment vertical="center" readingOrder="0"/>
    </dxf>
  </rfmt>
  <rcc rId="5490" sId="9" odxf="1" s="1" dxf="1">
    <nc r="A447">
      <v>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491" sId="9" odxf="1" s="1" dxf="1">
    <nc r="B447" t="inlineStr">
      <is>
        <t>Guardian 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2" sId="9" odxf="1" s="1" dxf="1">
    <nc r="C447">
      <v>352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3" sId="9" odxf="1" dxf="1">
    <nc r="D447" t="inlineStr">
      <is>
        <t>Guardian_Mobile_Phone</t>
      </is>
    </nc>
    <odxf>
      <font>
        <sz val="10"/>
        <color auto="1"/>
        <name val="Arial"/>
        <scheme val="none"/>
      </font>
      <alignment vertical="bottom" readingOrder="0"/>
    </odxf>
    <ndxf>
      <font>
        <sz val="10"/>
        <color auto="1"/>
        <name val="Calibri"/>
        <scheme val="none"/>
      </font>
      <alignment vertical="center" readingOrder="0"/>
    </ndxf>
  </rcc>
  <rcc rId="5494" sId="9" odxf="1" s="1" dxf="1">
    <nc r="E447" t="inlineStr">
      <is>
        <t>Guardian mobile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495" sId="9" odxf="1" s="1" dxf="1">
    <nc r="F447"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496" sId="9" odxf="1" s="1" dxf="1">
    <nc r="G44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29" start="0" length="0">
    <dxf>
      <font>
        <sz val="10"/>
        <color auto="1"/>
        <name val="Calibri"/>
        <scheme val="none"/>
      </font>
      <alignment vertical="center" readingOrder="0"/>
    </dxf>
  </rfmt>
  <rcc rId="5497" sId="9" odxf="1" s="1" dxf="1">
    <nc r="I447">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29" start="0" length="0">
    <dxf>
      <font>
        <sz val="10"/>
        <color auto="1"/>
        <name val="Calibri"/>
        <scheme val="none"/>
      </font>
      <alignment vertical="center" readingOrder="0"/>
    </dxf>
  </rfmt>
  <rfmt sheetId="9" s="1" sqref="K429" start="0" length="0">
    <dxf>
      <font>
        <sz val="10"/>
        <color auto="1"/>
        <name val="Calibri"/>
        <scheme val="none"/>
      </font>
      <alignment vertical="center" readingOrder="0"/>
    </dxf>
  </rfmt>
  <rfmt sheetId="9" s="1" sqref="L429" start="0" length="0">
    <dxf>
      <font>
        <sz val="10"/>
        <color auto="1"/>
        <name val="Calibri"/>
        <scheme val="none"/>
      </font>
      <alignment vertical="center" readingOrder="0"/>
    </dxf>
  </rfmt>
  <rfmt sheetId="9" s="1" sqref="M429" start="0" length="0">
    <dxf>
      <font>
        <sz val="10"/>
        <color auto="1"/>
        <name val="Calibri"/>
        <scheme val="none"/>
      </font>
      <alignment vertical="center" readingOrder="0"/>
    </dxf>
  </rfmt>
  <rcc rId="5498" sId="9" odxf="1" s="1" dxf="1">
    <nc r="N447">
      <v>44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29" start="0" length="0">
    <dxf>
      <font>
        <sz val="10"/>
        <color auto="1"/>
        <name val="Calibri"/>
        <scheme val="none"/>
      </font>
      <alignment horizontal="center" readingOrder="0"/>
    </dxf>
  </rfmt>
  <rfmt sheetId="9" s="1" sqref="P429" start="0" length="0">
    <dxf>
      <font>
        <sz val="10"/>
        <color auto="1"/>
        <name val="Calibri"/>
        <scheme val="none"/>
      </font>
      <alignment horizontal="center" readingOrder="0"/>
    </dxf>
  </rfmt>
  <rcc rId="5499" sId="9" odxf="1" s="1" dxf="1">
    <nc r="Q447"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29" start="0" length="0">
    <dxf>
      <font>
        <sz val="10"/>
        <color auto="1"/>
        <name val="Calibri"/>
        <scheme val="none"/>
      </font>
      <alignment vertical="center" readingOrder="0"/>
    </dxf>
  </rfmt>
  <rfmt sheetId="9" s="1" sqref="S429" start="0" length="0">
    <dxf>
      <font>
        <sz val="10"/>
        <color auto="1"/>
        <name val="Calibri"/>
        <scheme val="none"/>
      </font>
      <alignment vertical="center" readingOrder="0"/>
    </dxf>
  </rfmt>
  <rfmt sheetId="9" s="1" sqref="T429" start="0" length="0">
    <dxf>
      <font>
        <sz val="10"/>
        <color auto="1"/>
        <name val="Calibri"/>
        <scheme val="none"/>
      </font>
      <alignment vertical="center" readingOrder="0"/>
    </dxf>
  </rfmt>
  <rfmt sheetId="9" s="1" sqref="A447:XFD447" start="0" length="0">
    <dxf>
      <font>
        <sz val="10"/>
        <color auto="1"/>
        <name val="Calibri"/>
        <scheme val="none"/>
      </font>
      <alignment vertical="center" readingOrder="0"/>
    </dxf>
  </rfmt>
  <rcc rId="5500" sId="9" odxf="1" s="1" dxf="1">
    <nc r="A44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01" sId="9" odxf="1" s="1" dxf="1">
    <nc r="B448" t="inlineStr">
      <is>
        <t>Guardian 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2" sId="9" odxf="1" s="1" dxf="1">
    <nc r="C448">
      <v>353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3" sId="9" odxf="1" dxf="1">
    <nc r="D448" t="inlineStr">
      <is>
        <t>Guardian_Work_Phone</t>
      </is>
    </nc>
    <odxf>
      <font>
        <sz val="10"/>
        <color auto="1"/>
        <name val="Arial"/>
        <scheme val="none"/>
      </font>
      <alignment vertical="bottom" readingOrder="0"/>
    </odxf>
    <ndxf>
      <font>
        <sz val="10"/>
        <color auto="1"/>
        <name val="Calibri"/>
        <scheme val="none"/>
      </font>
      <alignment vertical="center" readingOrder="0"/>
    </ndxf>
  </rcc>
  <rcc rId="5504" sId="9" odxf="1" s="1" dxf="1">
    <nc r="E448" t="inlineStr">
      <is>
        <t>Guardian work telephone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05" sId="9" odxf="1" s="1" dxf="1">
    <nc r="F448"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06" sId="9" odxf="1" s="1" dxf="1">
    <nc r="G448"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0" start="0" length="0">
    <dxf>
      <font>
        <sz val="10"/>
        <color auto="1"/>
        <name val="Calibri"/>
        <scheme val="none"/>
      </font>
      <alignment vertical="center" readingOrder="0"/>
    </dxf>
  </rfmt>
  <rcc rId="5507" sId="9" odxf="1" s="1" dxf="1">
    <nc r="I448">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0" start="0" length="0">
    <dxf>
      <font>
        <sz val="10"/>
        <color auto="1"/>
        <name val="Calibri"/>
        <scheme val="none"/>
      </font>
      <alignment vertical="center" readingOrder="0"/>
    </dxf>
  </rfmt>
  <rfmt sheetId="9" s="1" sqref="K430" start="0" length="0">
    <dxf>
      <font>
        <sz val="10"/>
        <color auto="1"/>
        <name val="Calibri"/>
        <scheme val="none"/>
      </font>
      <alignment vertical="center" readingOrder="0"/>
    </dxf>
  </rfmt>
  <rfmt sheetId="9" s="1" sqref="L430" start="0" length="0">
    <dxf>
      <font>
        <sz val="10"/>
        <color auto="1"/>
        <name val="Calibri"/>
        <scheme val="none"/>
      </font>
      <alignment vertical="center" readingOrder="0"/>
    </dxf>
  </rfmt>
  <rfmt sheetId="9" s="1" sqref="M430" start="0" length="0">
    <dxf>
      <font>
        <sz val="10"/>
        <color auto="1"/>
        <name val="Calibri"/>
        <scheme val="none"/>
      </font>
      <alignment vertical="center" readingOrder="0"/>
    </dxf>
  </rfmt>
  <rcc rId="5508" sId="9" odxf="1" s="1" dxf="1">
    <nc r="N448">
      <v>45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0" start="0" length="0">
    <dxf>
      <font>
        <sz val="10"/>
        <color auto="1"/>
        <name val="Calibri"/>
        <scheme val="none"/>
      </font>
      <alignment horizontal="center" readingOrder="0"/>
    </dxf>
  </rfmt>
  <rfmt sheetId="9" s="1" sqref="P430" start="0" length="0">
    <dxf>
      <font>
        <sz val="10"/>
        <color auto="1"/>
        <name val="Calibri"/>
        <scheme val="none"/>
      </font>
      <alignment horizontal="center" readingOrder="0"/>
    </dxf>
  </rfmt>
  <rcc rId="5509" sId="9" odxf="1" s="1" dxf="1">
    <nc r="Q448"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0" start="0" length="0">
    <dxf>
      <font>
        <sz val="10"/>
        <color auto="1"/>
        <name val="Calibri"/>
        <scheme val="none"/>
      </font>
      <alignment vertical="center" readingOrder="0"/>
    </dxf>
  </rfmt>
  <rfmt sheetId="9" s="1" sqref="S430" start="0" length="0">
    <dxf>
      <font>
        <sz val="10"/>
        <color auto="1"/>
        <name val="Calibri"/>
        <scheme val="none"/>
      </font>
      <alignment vertical="center" readingOrder="0"/>
    </dxf>
  </rfmt>
  <rfmt sheetId="9" s="1" sqref="T430" start="0" length="0">
    <dxf>
      <font>
        <sz val="10"/>
        <color auto="1"/>
        <name val="Calibri"/>
        <scheme val="none"/>
      </font>
      <alignment vertical="center" readingOrder="0"/>
    </dxf>
  </rfmt>
  <rfmt sheetId="9" s="1" sqref="A448:XFD448" start="0" length="0">
    <dxf>
      <font>
        <sz val="10"/>
        <color auto="1"/>
        <name val="Calibri"/>
        <scheme val="none"/>
      </font>
      <alignment vertical="center" readingOrder="0"/>
    </dxf>
  </rfmt>
  <rcc rId="5510" sId="9" odxf="1" s="1" dxf="1">
    <nc r="A449">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11" sId="9" odxf="1" s="1" dxf="1">
    <nc r="B449" t="inlineStr">
      <is>
        <t>Guardian 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2" sId="9" odxf="1" s="1" dxf="1">
    <nc r="C449">
      <v>354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3" sId="9" odxf="1" dxf="1">
    <nc r="D449" t="inlineStr">
      <is>
        <t>Guardian_Email</t>
      </is>
    </nc>
    <odxf>
      <font>
        <sz val="10"/>
        <color auto="1"/>
        <name val="Arial"/>
        <scheme val="none"/>
      </font>
      <alignment vertical="bottom" readingOrder="0"/>
    </odxf>
    <ndxf>
      <font>
        <sz val="10"/>
        <color auto="1"/>
        <name val="Calibri"/>
        <scheme val="none"/>
      </font>
      <alignment vertical="center" readingOrder="0"/>
    </ndxf>
  </rcc>
  <rcc rId="5514" sId="9" odxf="1" s="1" dxf="1">
    <nc r="E449" t="inlineStr">
      <is>
        <t>Guardian E-mail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15" sId="9" odxf="1" s="1" dxf="1">
    <nc r="F449"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16" sId="9" odxf="1" s="1" dxf="1">
    <nc r="G449"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1" start="0" length="0">
    <dxf>
      <font>
        <sz val="10"/>
        <color auto="1"/>
        <name val="Calibri"/>
        <scheme val="none"/>
      </font>
      <alignment vertical="center" readingOrder="0"/>
    </dxf>
  </rfmt>
  <rcc rId="5517" sId="9" odxf="1" s="1" dxf="1">
    <nc r="I449">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1" start="0" length="0">
    <dxf>
      <font>
        <sz val="10"/>
        <color auto="1"/>
        <name val="Calibri"/>
        <scheme val="none"/>
      </font>
      <alignment vertical="center" readingOrder="0"/>
    </dxf>
  </rfmt>
  <rfmt sheetId="9" s="1" sqref="K431" start="0" length="0">
    <dxf>
      <font>
        <sz val="10"/>
        <color auto="1"/>
        <name val="Calibri"/>
        <scheme val="none"/>
      </font>
      <alignment vertical="center" readingOrder="0"/>
    </dxf>
  </rfmt>
  <rfmt sheetId="9" s="1" sqref="L431" start="0" length="0">
    <dxf>
      <font>
        <sz val="10"/>
        <color auto="1"/>
        <name val="Calibri"/>
        <scheme val="none"/>
      </font>
      <alignment vertical="center" readingOrder="0"/>
    </dxf>
  </rfmt>
  <rfmt sheetId="9" s="1" sqref="M431" start="0" length="0">
    <dxf>
      <font>
        <sz val="10"/>
        <color auto="1"/>
        <name val="Calibri"/>
        <scheme val="none"/>
      </font>
      <alignment vertical="center" readingOrder="0"/>
    </dxf>
  </rfmt>
  <rcc rId="5518" sId="9" odxf="1" s="1" dxf="1">
    <nc r="N449">
      <v>46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1" start="0" length="0">
    <dxf>
      <font>
        <sz val="10"/>
        <color auto="1"/>
        <name val="Calibri"/>
        <scheme val="none"/>
      </font>
      <alignment horizontal="center" readingOrder="0"/>
    </dxf>
  </rfmt>
  <rfmt sheetId="9" s="1" sqref="P431" start="0" length="0">
    <dxf>
      <font>
        <sz val="10"/>
        <color auto="1"/>
        <name val="Calibri"/>
        <scheme val="none"/>
      </font>
      <alignment horizontal="center" readingOrder="0"/>
    </dxf>
  </rfmt>
  <rcc rId="5519" sId="9" odxf="1" s="1" dxf="1">
    <nc r="Q44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1" start="0" length="0">
    <dxf>
      <font>
        <sz val="10"/>
        <color auto="1"/>
        <name val="Calibri"/>
        <scheme val="none"/>
      </font>
      <alignment vertical="center" readingOrder="0"/>
    </dxf>
  </rfmt>
  <rfmt sheetId="9" s="1" sqref="S431" start="0" length="0">
    <dxf>
      <font>
        <sz val="10"/>
        <color auto="1"/>
        <name val="Calibri"/>
        <scheme val="none"/>
      </font>
      <alignment vertical="center" readingOrder="0"/>
    </dxf>
  </rfmt>
  <rfmt sheetId="9" s="1" sqref="T431" start="0" length="0">
    <dxf>
      <font>
        <sz val="10"/>
        <color auto="1"/>
        <name val="Calibri"/>
        <scheme val="none"/>
      </font>
      <alignment vertical="center" readingOrder="0"/>
    </dxf>
  </rfmt>
  <rfmt sheetId="9" s="1" sqref="A449:XFD449" start="0" length="0">
    <dxf>
      <font>
        <sz val="10"/>
        <color auto="1"/>
        <name val="Calibri"/>
        <scheme val="none"/>
      </font>
      <alignment vertical="center" readingOrder="0"/>
    </dxf>
  </rfmt>
  <rcc rId="5520" sId="9" odxf="1" s="1" dxf="1">
    <nc r="A450">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21" sId="9" odxf="1" s="1" dxf="1">
    <nc r="B450" t="inlineStr">
      <is>
        <t>Guardian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2" sId="9" odxf="1" s="1" dxf="1">
    <nc r="C450">
      <v>355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3" sId="9" odxf="1" dxf="1">
    <nc r="D450" t="inlineStr">
      <is>
        <t>Guardian_Address</t>
      </is>
    </nc>
    <odxf>
      <font>
        <sz val="10"/>
        <color auto="1"/>
        <name val="Arial"/>
        <scheme val="none"/>
      </font>
      <alignment vertical="bottom" readingOrder="0"/>
    </odxf>
    <ndxf>
      <font>
        <sz val="10"/>
        <color auto="1"/>
        <name val="Calibri"/>
        <scheme val="none"/>
      </font>
      <alignment vertical="center" readingOrder="0"/>
    </ndxf>
  </rcc>
  <rcc rId="5524" sId="9" odxf="1" s="1" dxf="1">
    <nc r="E450" t="inlineStr">
      <is>
        <t>Guardian address</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25" sId="9" odxf="1" s="1" dxf="1">
    <nc r="F450"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26" sId="9" odxf="1" s="1" dxf="1">
    <nc r="G450" t="inlineStr">
      <is>
        <t>Text_box</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2" start="0" length="0">
    <dxf>
      <font>
        <sz val="10"/>
        <color auto="1"/>
        <name val="Calibri"/>
        <scheme val="none"/>
      </font>
      <alignment vertical="center" readingOrder="0"/>
    </dxf>
  </rfmt>
  <rcc rId="5527" sId="9" odxf="1" s="1" dxf="1">
    <nc r="I450">
      <v>1000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2" start="0" length="0">
    <dxf>
      <font>
        <sz val="10"/>
        <color auto="1"/>
        <name val="Calibri"/>
        <scheme val="none"/>
      </font>
      <alignment vertical="center" readingOrder="0"/>
    </dxf>
  </rfmt>
  <rfmt sheetId="9" s="1" sqref="K432" start="0" length="0">
    <dxf>
      <font>
        <sz val="10"/>
        <color auto="1"/>
        <name val="Calibri"/>
        <scheme val="none"/>
      </font>
      <alignment vertical="center" readingOrder="0"/>
    </dxf>
  </rfmt>
  <rfmt sheetId="9" s="1" sqref="L432" start="0" length="0">
    <dxf>
      <font>
        <sz val="10"/>
        <color auto="1"/>
        <name val="Calibri"/>
        <scheme val="none"/>
      </font>
      <alignment vertical="center" readingOrder="0"/>
    </dxf>
  </rfmt>
  <rfmt sheetId="9" s="1" sqref="M432" start="0" length="0">
    <dxf>
      <font>
        <sz val="10"/>
        <color auto="1"/>
        <name val="Calibri"/>
        <scheme val="none"/>
      </font>
      <alignment vertical="center" readingOrder="0"/>
    </dxf>
  </rfmt>
  <rcc rId="5528" sId="9" odxf="1" s="1" dxf="1">
    <nc r="N450">
      <v>47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2" start="0" length="0">
    <dxf>
      <font>
        <sz val="10"/>
        <color auto="1"/>
        <name val="Calibri"/>
        <scheme val="none"/>
      </font>
      <alignment horizontal="center" readingOrder="0"/>
    </dxf>
  </rfmt>
  <rfmt sheetId="9" s="1" sqref="P432" start="0" length="0">
    <dxf>
      <font>
        <sz val="10"/>
        <color auto="1"/>
        <name val="Calibri"/>
        <scheme val="none"/>
      </font>
      <alignment horizontal="center" readingOrder="0"/>
    </dxf>
  </rfmt>
  <rcc rId="5529" sId="9" odxf="1" s="1" dxf="1">
    <nc r="Q45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2" start="0" length="0">
    <dxf>
      <font>
        <sz val="10"/>
        <color auto="1"/>
        <name val="Calibri"/>
        <scheme val="none"/>
      </font>
      <alignment vertical="center" readingOrder="0"/>
    </dxf>
  </rfmt>
  <rfmt sheetId="9" s="1" sqref="S432" start="0" length="0">
    <dxf>
      <font>
        <sz val="10"/>
        <color auto="1"/>
        <name val="Calibri"/>
        <scheme val="none"/>
      </font>
      <alignment vertical="center" readingOrder="0"/>
    </dxf>
  </rfmt>
  <rfmt sheetId="9" s="1" sqref="T432" start="0" length="0">
    <dxf>
      <font>
        <sz val="10"/>
        <color auto="1"/>
        <name val="Calibri"/>
        <scheme val="none"/>
      </font>
      <alignment vertical="center" readingOrder="0"/>
    </dxf>
  </rfmt>
  <rfmt sheetId="9" s="1" sqref="A450:XFD450" start="0" length="0">
    <dxf>
      <font>
        <sz val="10"/>
        <color auto="1"/>
        <name val="Calibri"/>
        <scheme val="none"/>
      </font>
      <alignment vertical="center" readingOrder="0"/>
    </dxf>
  </rfmt>
  <rcc rId="5530" sId="9" odxf="1" s="1" dxf="1">
    <nc r="A451">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31" sId="9" odxf="1" s="1" dxf="1">
    <nc r="B451" t="inlineStr">
      <is>
        <t>Guardian 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2" sId="9" odxf="1" s="1" dxf="1">
    <nc r="C451">
      <v>356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3" sId="9" odxf="1" dxf="1">
    <nc r="D451" t="inlineStr">
      <is>
        <t>Guardian_Preferred_Contact</t>
      </is>
    </nc>
    <odxf>
      <font>
        <sz val="10"/>
        <color auto="1"/>
        <name val="Arial"/>
        <scheme val="none"/>
      </font>
      <alignment vertical="bottom" readingOrder="0"/>
    </odxf>
    <ndxf>
      <font>
        <sz val="10"/>
        <color auto="1"/>
        <name val="Calibri"/>
        <scheme val="none"/>
      </font>
      <alignment vertical="center" readingOrder="0"/>
    </ndxf>
  </rcc>
  <rcc rId="5534" sId="9" odxf="1" s="1" dxf="1">
    <nc r="E451" t="inlineStr">
      <is>
        <t>Guardian's preferred contact method</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535" sId="9" odxf="1" s="1" dxf="1">
    <nc r="F451" t="inlineStr">
      <is>
        <t>Guardian_Contact_equals_Patient_Contact=No and Guardian=Yes and Patient_Age &lt; 18</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36" sId="9" odxf="1" s="1" dxf="1">
    <nc r="G451"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537" sId="9" odxf="1" s="1" dxf="1">
    <nc r="H451"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33" start="0" length="0">
    <dxf>
      <font>
        <sz val="10"/>
        <color auto="1"/>
        <name val="Calibri"/>
        <scheme val="none"/>
      </font>
      <alignment vertical="center" readingOrder="0"/>
    </dxf>
  </rfmt>
  <rfmt sheetId="9" s="1" sqref="J433" start="0" length="0">
    <dxf>
      <font>
        <sz val="10"/>
        <color auto="1"/>
        <name val="Calibri"/>
        <scheme val="none"/>
      </font>
      <alignment vertical="center" readingOrder="0"/>
    </dxf>
  </rfmt>
  <rfmt sheetId="9" s="1" sqref="K433" start="0" length="0">
    <dxf>
      <font>
        <sz val="10"/>
        <color auto="1"/>
        <name val="Calibri"/>
        <scheme val="none"/>
      </font>
      <alignment vertical="center" readingOrder="0"/>
    </dxf>
  </rfmt>
  <rfmt sheetId="9" s="1" sqref="L433" start="0" length="0">
    <dxf>
      <font>
        <sz val="10"/>
        <color auto="1"/>
        <name val="Calibri"/>
        <scheme val="none"/>
      </font>
      <alignment vertical="center" readingOrder="0"/>
    </dxf>
  </rfmt>
  <rfmt sheetId="9" s="1" sqref="M433" start="0" length="0">
    <dxf>
      <font>
        <sz val="10"/>
        <color auto="1"/>
        <name val="Calibri"/>
        <scheme val="none"/>
      </font>
      <alignment vertical="center" readingOrder="0"/>
    </dxf>
  </rfmt>
  <rcc rId="5538" sId="9" odxf="1" s="1" dxf="1">
    <nc r="N451">
      <v>48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3" start="0" length="0">
    <dxf>
      <font>
        <sz val="10"/>
        <color auto="1"/>
        <name val="Calibri"/>
        <scheme val="none"/>
      </font>
      <alignment horizontal="center" readingOrder="0"/>
    </dxf>
  </rfmt>
  <rfmt sheetId="9" s="1" sqref="P433" start="0" length="0">
    <dxf>
      <font>
        <sz val="10"/>
        <color auto="1"/>
        <name val="Calibri"/>
        <scheme val="none"/>
      </font>
      <alignment horizontal="center" readingOrder="0"/>
    </dxf>
  </rfmt>
  <rcc rId="5539" sId="9" odxf="1" s="1" dxf="1">
    <nc r="Q45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3" start="0" length="0">
    <dxf>
      <font>
        <sz val="10"/>
        <color auto="1"/>
        <name val="Calibri"/>
        <scheme val="none"/>
      </font>
      <alignment vertical="center" readingOrder="0"/>
    </dxf>
  </rfmt>
  <rfmt sheetId="9" s="1" sqref="S433" start="0" length="0">
    <dxf>
      <font>
        <sz val="10"/>
        <color auto="1"/>
        <name val="Calibri"/>
        <scheme val="none"/>
      </font>
      <alignment vertical="center" readingOrder="0"/>
    </dxf>
  </rfmt>
  <rfmt sheetId="9" s="1" sqref="T433" start="0" length="0">
    <dxf>
      <font>
        <sz val="10"/>
        <color auto="1"/>
        <name val="Calibri"/>
        <scheme val="none"/>
      </font>
      <alignment vertical="center" readingOrder="0"/>
    </dxf>
  </rfmt>
  <rfmt sheetId="9" s="1" sqref="A451:XFD451" start="0" length="0">
    <dxf>
      <font>
        <sz val="10"/>
        <color auto="1"/>
        <name val="Calibri"/>
        <scheme val="none"/>
      </font>
      <alignment vertical="center" readingOrder="0"/>
    </dxf>
  </rfmt>
  <rcc rId="5540" sId="9" odxf="1" s="1" dxf="1">
    <nc r="A452">
      <v>60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41" sId="9" odxf="1" s="1" dxf="1">
    <nc r="B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2" sId="9" odxf="1" s="1" dxf="1">
    <nc r="C452">
      <v>26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43" sId="9" odxf="1" s="1" dxf="1">
    <nc r="D452" t="inlineStr">
      <is>
        <t>Carer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4" sId="9" odxf="1" s="1" dxf="1">
    <nc r="E452" t="inlineStr">
      <is>
        <t>Carer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45" sId="9" odxf="1" s="1" dxf="1">
    <nc r="F45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6" sId="9" odxf="1" s="1" dxf="1">
    <nc r="G45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cc rId="5547" sId="9" odxf="1" s="1" dxf="1">
    <nc r="H452" t="inlineStr">
      <is>
        <t>Y_N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I434" start="0" length="0">
    <dxf>
      <font>
        <sz val="10"/>
        <color auto="1"/>
        <name val="Calibri"/>
        <scheme val="none"/>
      </font>
      <alignment vertical="center" readingOrder="0"/>
    </dxf>
  </rfmt>
  <rfmt sheetId="9" s="1" sqref="J434" start="0" length="0">
    <dxf>
      <font>
        <sz val="10"/>
        <color auto="1"/>
        <name val="Calibri"/>
        <scheme val="none"/>
      </font>
      <alignment vertical="center" readingOrder="0"/>
    </dxf>
  </rfmt>
  <rfmt sheetId="9" s="1" sqref="K434" start="0" length="0">
    <dxf>
      <font>
        <sz val="10"/>
        <color auto="1"/>
        <name val="Calibri"/>
        <scheme val="none"/>
      </font>
      <alignment vertical="center" readingOrder="0"/>
    </dxf>
  </rfmt>
  <rfmt sheetId="9" s="1" sqref="L434" start="0" length="0">
    <dxf>
      <font>
        <sz val="10"/>
        <color auto="1"/>
        <name val="Calibri"/>
        <scheme val="none"/>
      </font>
      <alignment vertical="center" readingOrder="0"/>
    </dxf>
  </rfmt>
  <rfmt sheetId="9" s="1" sqref="M434" start="0" length="0">
    <dxf>
      <font>
        <sz val="10"/>
        <color auto="1"/>
        <name val="Calibri"/>
        <scheme val="none"/>
      </font>
      <alignment vertical="center" readingOrder="0"/>
    </dxf>
  </rfmt>
  <rcc rId="5548" sId="9" odxf="1" s="1" dxf="1">
    <nc r="N452">
      <v>49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4" start="0" length="0">
    <dxf>
      <font>
        <sz val="10"/>
        <color auto="1"/>
        <name val="Calibri"/>
        <scheme val="none"/>
      </font>
      <alignment horizontal="center" readingOrder="0"/>
    </dxf>
  </rfmt>
  <rfmt sheetId="9" s="1" sqref="P434" start="0" length="0">
    <dxf>
      <font>
        <sz val="10"/>
        <color auto="1"/>
        <name val="Calibri"/>
        <scheme val="none"/>
      </font>
      <alignment horizontal="center" readingOrder="0"/>
    </dxf>
  </rfmt>
  <rcc rId="5549" sId="9" odxf="1" s="1" dxf="1">
    <nc r="Q45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4" start="0" length="0">
    <dxf>
      <font>
        <sz val="10"/>
        <color auto="1"/>
        <name val="Calibri"/>
        <scheme val="none"/>
      </font>
      <alignment vertical="center" readingOrder="0"/>
    </dxf>
  </rfmt>
  <rfmt sheetId="9" s="1" sqref="S434" start="0" length="0">
    <dxf>
      <font>
        <sz val="10"/>
        <color auto="1"/>
        <name val="Calibri"/>
        <scheme val="none"/>
      </font>
      <alignment vertical="center" readingOrder="0"/>
    </dxf>
  </rfmt>
  <rfmt sheetId="9" s="1" sqref="T434" start="0" length="0">
    <dxf>
      <font>
        <sz val="10"/>
        <color auto="1"/>
        <name val="Calibri"/>
        <scheme val="none"/>
      </font>
      <alignment vertical="center" readingOrder="0"/>
    </dxf>
  </rfmt>
  <rfmt sheetId="9" s="1" sqref="A452:XFD452" start="0" length="0">
    <dxf>
      <font>
        <sz val="10"/>
        <color auto="1"/>
        <name val="Calibri"/>
        <scheme val="none"/>
      </font>
      <alignment vertical="center" readingOrder="0"/>
    </dxf>
  </rfmt>
  <rcc rId="5550" sId="9" odxf="1" s="1" dxf="1">
    <nc r="A453">
      <v>62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51" sId="9" odxf="1" s="1" dxf="1">
    <nc r="B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2" sId="9" odxf="1" s="1" dxf="1">
    <nc r="C453">
      <v>27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3" sId="9" odxf="1" s="1" dxf="1">
    <nc r="D453" t="inlineStr">
      <is>
        <t>Carer_Name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4" sId="9" odxf="1" s="1" dxf="1">
    <nc r="E453" t="inlineStr">
      <is>
        <t>Carer 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55" sId="9" odxf="1" s="1" dxf="1">
    <nc r="F453"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56" sId="9" odxf="1" s="1" dxf="1">
    <nc r="G45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5" start="0" length="0">
    <dxf>
      <font>
        <sz val="10"/>
        <color auto="1"/>
        <name val="Calibri"/>
        <scheme val="none"/>
      </font>
      <alignment vertical="center" readingOrder="0"/>
    </dxf>
  </rfmt>
  <rcc rId="5557" sId="9" odxf="1" s="1" dxf="1">
    <nc r="I453">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5" start="0" length="0">
    <dxf>
      <font>
        <sz val="10"/>
        <color auto="1"/>
        <name val="Calibri"/>
        <scheme val="none"/>
      </font>
      <alignment vertical="center" readingOrder="0"/>
    </dxf>
  </rfmt>
  <rfmt sheetId="9" s="1" sqref="K435" start="0" length="0">
    <dxf>
      <font>
        <sz val="10"/>
        <color auto="1"/>
        <name val="Calibri"/>
        <scheme val="none"/>
      </font>
      <alignment vertical="center" readingOrder="0"/>
    </dxf>
  </rfmt>
  <rfmt sheetId="9" s="1" sqref="L435" start="0" length="0">
    <dxf>
      <font>
        <sz val="10"/>
        <color auto="1"/>
        <name val="Calibri"/>
        <scheme val="none"/>
      </font>
      <alignment vertical="center" readingOrder="0"/>
    </dxf>
  </rfmt>
  <rfmt sheetId="9" s="1" sqref="M435" start="0" length="0">
    <dxf>
      <font>
        <sz val="10"/>
        <color auto="1"/>
        <name val="Calibri"/>
        <scheme val="none"/>
      </font>
      <alignment vertical="center" readingOrder="0"/>
    </dxf>
  </rfmt>
  <rcc rId="5558" sId="9" odxf="1" s="1" dxf="1">
    <nc r="N45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5" start="0" length="0">
    <dxf>
      <font>
        <sz val="10"/>
        <color auto="1"/>
        <name val="Calibri"/>
        <scheme val="none"/>
      </font>
      <alignment horizontal="center" readingOrder="0"/>
    </dxf>
  </rfmt>
  <rfmt sheetId="9" s="1" sqref="P435" start="0" length="0">
    <dxf>
      <font>
        <sz val="10"/>
        <color auto="1"/>
        <name val="Calibri"/>
        <scheme val="none"/>
      </font>
      <alignment horizontal="center" readingOrder="0"/>
    </dxf>
  </rfmt>
  <rcc rId="5559" sId="9" odxf="1" s="1" dxf="1">
    <nc r="Q453"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5" start="0" length="0">
    <dxf>
      <font>
        <sz val="10"/>
        <color auto="1"/>
        <name val="Calibri"/>
        <scheme val="none"/>
      </font>
      <alignment vertical="center" readingOrder="0"/>
    </dxf>
  </rfmt>
  <rfmt sheetId="9" s="1" sqref="S435" start="0" length="0">
    <dxf>
      <font>
        <sz val="10"/>
        <color auto="1"/>
        <name val="Calibri"/>
        <scheme val="none"/>
      </font>
      <alignment vertical="center" readingOrder="0"/>
    </dxf>
  </rfmt>
  <rfmt sheetId="9" s="1" sqref="T435" start="0" length="0">
    <dxf>
      <font>
        <sz val="10"/>
        <color auto="1"/>
        <name val="Calibri"/>
        <scheme val="none"/>
      </font>
      <alignment vertical="center" readingOrder="0"/>
    </dxf>
  </rfmt>
  <rfmt sheetId="9" s="1" sqref="A453:XFD453" start="0" length="0">
    <dxf>
      <font>
        <sz val="10"/>
        <color auto="1"/>
        <name val="Calibri"/>
        <scheme val="none"/>
      </font>
      <alignment vertical="center" readingOrder="0"/>
    </dxf>
  </rfmt>
  <rcc rId="5560" sId="9" odxf="1" s="1" dxf="1">
    <nc r="A454">
      <v>63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61" sId="9" odxf="1" s="1" dxf="1">
    <nc r="B454" t="inlineStr">
      <is>
        <t>Home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2" sId="9" odxf="1" s="1" dxf="1">
    <nc r="C454">
      <v>28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3" sId="9" odxf="1" s="1" dxf="1">
    <nc r="D454" t="inlineStr">
      <is>
        <t>Carer_Home_Phone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4" sId="9" odxf="1" s="1" dxf="1">
    <nc r="E454" t="inlineStr">
      <is>
        <t>Carer home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65" sId="9" odxf="1" s="1" dxf="1">
    <nc r="F454"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66" sId="9" odxf="1" s="1" dxf="1">
    <nc r="G454"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6" start="0" length="0">
    <dxf>
      <font>
        <sz val="10"/>
        <color auto="1"/>
        <name val="Calibri"/>
        <scheme val="none"/>
      </font>
      <alignment vertical="center" readingOrder="0"/>
    </dxf>
  </rfmt>
  <rcc rId="5567" sId="9" odxf="1" s="1" dxf="1">
    <nc r="I454">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6" start="0" length="0">
    <dxf>
      <font>
        <sz val="10"/>
        <color auto="1"/>
        <name val="Calibri"/>
        <scheme val="none"/>
      </font>
      <alignment vertical="center" readingOrder="0"/>
    </dxf>
  </rfmt>
  <rfmt sheetId="9" s="1" sqref="K436" start="0" length="0">
    <dxf>
      <font>
        <sz val="10"/>
        <color auto="1"/>
        <name val="Calibri"/>
        <scheme val="none"/>
      </font>
      <alignment vertical="center" readingOrder="0"/>
    </dxf>
  </rfmt>
  <rfmt sheetId="9" s="1" sqref="L436" start="0" length="0">
    <dxf>
      <font>
        <sz val="10"/>
        <color auto="1"/>
        <name val="Calibri"/>
        <scheme val="none"/>
      </font>
      <alignment vertical="center" readingOrder="0"/>
    </dxf>
  </rfmt>
  <rfmt sheetId="9" s="1" sqref="M436" start="0" length="0">
    <dxf>
      <font>
        <sz val="10"/>
        <color auto="1"/>
        <name val="Calibri"/>
        <scheme val="none"/>
      </font>
      <alignment vertical="center" readingOrder="0"/>
    </dxf>
  </rfmt>
  <rcc rId="5568" sId="9" odxf="1" s="1" dxf="1">
    <nc r="N454">
      <v>51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6" start="0" length="0">
    <dxf>
      <font>
        <sz val="10"/>
        <color auto="1"/>
        <name val="Calibri"/>
        <scheme val="none"/>
      </font>
      <alignment horizontal="center" vertical="center" readingOrder="0"/>
    </dxf>
  </rfmt>
  <rfmt sheetId="9" s="1" sqref="P436" start="0" length="0">
    <dxf>
      <font>
        <sz val="10"/>
        <color auto="1"/>
        <name val="Calibri"/>
        <scheme val="none"/>
      </font>
      <alignment horizontal="center" readingOrder="0"/>
    </dxf>
  </rfmt>
  <rcc rId="5569" sId="9" odxf="1" s="1" dxf="1">
    <nc r="Q454"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6" start="0" length="0">
    <dxf>
      <font>
        <sz val="10"/>
        <color auto="1"/>
        <name val="Calibri"/>
        <scheme val="none"/>
      </font>
      <alignment vertical="center" readingOrder="0"/>
    </dxf>
  </rfmt>
  <rfmt sheetId="9" s="1" sqref="S436" start="0" length="0">
    <dxf>
      <font>
        <sz val="10"/>
        <color auto="1"/>
        <name val="Calibri"/>
        <scheme val="none"/>
      </font>
      <alignment vertical="center" readingOrder="0"/>
    </dxf>
  </rfmt>
  <rfmt sheetId="9" s="1" sqref="T436" start="0" length="0">
    <dxf>
      <font>
        <sz val="10"/>
        <color auto="1"/>
        <name val="Calibri"/>
        <scheme val="none"/>
      </font>
      <alignment vertical="center" readingOrder="0"/>
    </dxf>
  </rfmt>
  <rfmt sheetId="9" s="1" sqref="A454:XFD454" start="0" length="0">
    <dxf>
      <font>
        <sz val="10"/>
        <color auto="1"/>
        <name val="Calibri"/>
        <scheme val="none"/>
      </font>
      <alignment vertical="center" readingOrder="0"/>
    </dxf>
  </rfmt>
  <rcc rId="5570" sId="9" odxf="1" s="1" dxf="1">
    <nc r="A455">
      <v>64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71" sId="9" odxf="1" s="1" dxf="1">
    <nc r="B455" t="inlineStr">
      <is>
        <t>Mobile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2" sId="9" odxf="1" s="1" dxf="1">
    <nc r="C455">
      <v>29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3" sId="9" odxf="1" s="1" dxf="1">
    <nc r="D455" t="inlineStr">
      <is>
        <t>Carer_Mobile_Phone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4" sId="9" odxf="1" s="1" dxf="1">
    <nc r="E455" t="inlineStr">
      <is>
        <t>Carer mobile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75" sId="9" odxf="1" s="1" dxf="1">
    <nc r="F455"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76" sId="9" odxf="1" s="1" dxf="1">
    <nc r="G455"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7" start="0" length="0">
    <dxf>
      <font>
        <sz val="10"/>
        <color auto="1"/>
        <name val="Calibri"/>
        <scheme val="none"/>
      </font>
      <alignment vertical="center" readingOrder="0"/>
    </dxf>
  </rfmt>
  <rcc rId="5577" sId="9" odxf="1" s="1" dxf="1">
    <nc r="I455">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7" start="0" length="0">
    <dxf>
      <font>
        <sz val="10"/>
        <color auto="1"/>
        <name val="Calibri"/>
        <scheme val="none"/>
      </font>
      <alignment vertical="center" readingOrder="0"/>
    </dxf>
  </rfmt>
  <rfmt sheetId="9" s="1" sqref="K437" start="0" length="0">
    <dxf>
      <font>
        <sz val="10"/>
        <color auto="1"/>
        <name val="Calibri"/>
        <scheme val="none"/>
      </font>
      <alignment vertical="center" readingOrder="0"/>
    </dxf>
  </rfmt>
  <rfmt sheetId="9" s="1" sqref="L437" start="0" length="0">
    <dxf>
      <font>
        <sz val="10"/>
        <color auto="1"/>
        <name val="Calibri"/>
        <scheme val="none"/>
      </font>
      <alignment vertical="center" readingOrder="0"/>
    </dxf>
  </rfmt>
  <rfmt sheetId="9" s="1" sqref="M437" start="0" length="0">
    <dxf>
      <font>
        <sz val="10"/>
        <color auto="1"/>
        <name val="Calibri"/>
        <scheme val="none"/>
      </font>
      <alignment vertical="center" readingOrder="0"/>
    </dxf>
  </rfmt>
  <rcc rId="5578" sId="9" odxf="1" s="1" dxf="1">
    <nc r="N455">
      <v>52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7" start="0" length="0">
    <dxf>
      <font>
        <sz val="10"/>
        <color auto="1"/>
        <name val="Calibri"/>
        <scheme val="none"/>
      </font>
      <alignment horizontal="center" vertical="center" readingOrder="0"/>
    </dxf>
  </rfmt>
  <rfmt sheetId="9" s="1" sqref="P437" start="0" length="0">
    <dxf>
      <font>
        <sz val="10"/>
        <color auto="1"/>
        <name val="Calibri"/>
        <scheme val="none"/>
      </font>
      <alignment horizontal="center" readingOrder="0"/>
    </dxf>
  </rfmt>
  <rcc rId="5579" sId="9" odxf="1" s="1" dxf="1">
    <nc r="Q455"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7" start="0" length="0">
    <dxf>
      <font>
        <sz val="10"/>
        <color auto="1"/>
        <name val="Calibri"/>
        <scheme val="none"/>
      </font>
      <alignment vertical="center" readingOrder="0"/>
    </dxf>
  </rfmt>
  <rfmt sheetId="9" s="1" sqref="S437" start="0" length="0">
    <dxf>
      <font>
        <sz val="10"/>
        <color auto="1"/>
        <name val="Calibri"/>
        <scheme val="none"/>
      </font>
      <alignment vertical="center" readingOrder="0"/>
    </dxf>
  </rfmt>
  <rfmt sheetId="9" s="1" sqref="T437" start="0" length="0">
    <dxf>
      <font>
        <sz val="10"/>
        <color auto="1"/>
        <name val="Calibri"/>
        <scheme val="none"/>
      </font>
      <alignment vertical="center" readingOrder="0"/>
    </dxf>
  </rfmt>
  <rfmt sheetId="9" s="1" sqref="A455:XFD455" start="0" length="0">
    <dxf>
      <font>
        <sz val="10"/>
        <color auto="1"/>
        <name val="Calibri"/>
        <scheme val="none"/>
      </font>
      <alignment vertical="center" readingOrder="0"/>
    </dxf>
  </rfmt>
  <rcc rId="5580" sId="9" odxf="1" s="1" dxf="1">
    <nc r="A456">
      <v>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81" sId="9" odxf="1" s="1" dxf="1">
    <nc r="B456" t="inlineStr">
      <is>
        <t>Work 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2" sId="9" odxf="1" s="1" dxf="1">
    <nc r="C456">
      <v>30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3" sId="9" odxf="1" s="1" dxf="1">
    <nc r="D456" t="inlineStr">
      <is>
        <t>Carer_Work_Phone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4" sId="9" odxf="1" s="1" dxf="1">
    <nc r="E456" t="inlineStr">
      <is>
        <t>Carer work telephone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85" sId="9" odxf="1" s="1" dxf="1">
    <nc r="F456"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86" sId="9" odxf="1" s="1" dxf="1">
    <nc r="G456"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8" start="0" length="0">
    <dxf>
      <font>
        <sz val="10"/>
        <color auto="1"/>
        <name val="Calibri"/>
        <scheme val="none"/>
      </font>
      <alignment vertical="center" readingOrder="0"/>
    </dxf>
  </rfmt>
  <rcc rId="5587" sId="9" odxf="1" s="1" dxf="1">
    <nc r="I456">
      <v>20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8" start="0" length="0">
    <dxf>
      <font>
        <sz val="10"/>
        <color auto="1"/>
        <name val="Calibri"/>
        <scheme val="none"/>
      </font>
      <alignment vertical="center" readingOrder="0"/>
    </dxf>
  </rfmt>
  <rfmt sheetId="9" s="1" sqref="K438" start="0" length="0">
    <dxf>
      <font>
        <sz val="10"/>
        <color auto="1"/>
        <name val="Calibri"/>
        <scheme val="none"/>
      </font>
      <alignment vertical="center" readingOrder="0"/>
    </dxf>
  </rfmt>
  <rfmt sheetId="9" s="1" sqref="L438" start="0" length="0">
    <dxf>
      <font>
        <sz val="10"/>
        <color auto="1"/>
        <name val="Calibri"/>
        <scheme val="none"/>
      </font>
      <alignment vertical="center" readingOrder="0"/>
    </dxf>
  </rfmt>
  <rfmt sheetId="9" s="1" sqref="M438" start="0" length="0">
    <dxf>
      <font>
        <sz val="10"/>
        <color auto="1"/>
        <name val="Calibri"/>
        <scheme val="none"/>
      </font>
      <alignment vertical="center" readingOrder="0"/>
    </dxf>
  </rfmt>
  <rcc rId="5588" sId="9" odxf="1" s="1" dxf="1">
    <nc r="N456">
      <v>53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8" start="0" length="0">
    <dxf>
      <font>
        <sz val="10"/>
        <color auto="1"/>
        <name val="Calibri"/>
        <scheme val="none"/>
      </font>
      <alignment horizontal="center" vertical="center" readingOrder="0"/>
    </dxf>
  </rfmt>
  <rfmt sheetId="9" s="1" sqref="P438" start="0" length="0">
    <dxf>
      <font>
        <sz val="10"/>
        <color auto="1"/>
        <name val="Calibri"/>
        <scheme val="none"/>
      </font>
      <alignment horizontal="center" readingOrder="0"/>
    </dxf>
  </rfmt>
  <rcc rId="5589" sId="9" odxf="1" s="1" dxf="1">
    <nc r="Q456"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8" start="0" length="0">
    <dxf>
      <font>
        <sz val="10"/>
        <color auto="1"/>
        <name val="Calibri"/>
        <scheme val="none"/>
      </font>
      <alignment vertical="center" readingOrder="0"/>
    </dxf>
  </rfmt>
  <rfmt sheetId="9" s="1" sqref="S438" start="0" length="0">
    <dxf>
      <font>
        <sz val="10"/>
        <color auto="1"/>
        <name val="Calibri"/>
        <scheme val="none"/>
      </font>
      <alignment vertical="center" readingOrder="0"/>
    </dxf>
  </rfmt>
  <rfmt sheetId="9" s="1" sqref="T438" start="0" length="0">
    <dxf>
      <font>
        <sz val="10"/>
        <color auto="1"/>
        <name val="Calibri"/>
        <scheme val="none"/>
      </font>
      <alignment vertical="center" readingOrder="0"/>
    </dxf>
  </rfmt>
  <rfmt sheetId="9" s="1" sqref="A456:XFD456" start="0" length="0">
    <dxf>
      <font>
        <sz val="10"/>
        <color auto="1"/>
        <name val="Calibri"/>
        <scheme val="none"/>
      </font>
      <alignment vertical="center" readingOrder="0"/>
    </dxf>
  </rfmt>
  <rcc rId="5590" sId="9" odxf="1" s="1" dxf="1">
    <nc r="A457">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591" sId="9" odxf="1" s="1" dxf="1">
    <nc r="B457" t="inlineStr">
      <is>
        <t>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2" sId="9" odxf="1" s="1" dxf="1">
    <nc r="C457">
      <v>31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3" sId="9" odxf="1" s="1" dxf="1">
    <nc r="D457" t="inlineStr">
      <is>
        <t>Carer_Email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4" sId="9" odxf="1" s="1" dxf="1">
    <nc r="E457" t="inlineStr">
      <is>
        <t>Carer E-mail address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readingOrder="0"/>
    </ndxf>
  </rcc>
  <rcc rId="5595" sId="9" odxf="1" s="1" dxf="1">
    <nc r="F457"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596" sId="9" odxf="1" s="1" dxf="1">
    <nc r="G457"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ndxf>
  </rcc>
  <rfmt sheetId="9" s="1" sqref="H439" start="0" length="0">
    <dxf>
      <font>
        <sz val="10"/>
        <color auto="1"/>
        <name val="Calibri"/>
        <scheme val="none"/>
      </font>
      <alignment vertical="center" readingOrder="0"/>
    </dxf>
  </rfmt>
  <rcc rId="5597" sId="9" odxf="1" s="1" dxf="1">
    <nc r="I457">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39" start="0" length="0">
    <dxf>
      <font>
        <sz val="10"/>
        <color auto="1"/>
        <name val="Calibri"/>
        <scheme val="none"/>
      </font>
      <alignment vertical="center" readingOrder="0"/>
    </dxf>
  </rfmt>
  <rfmt sheetId="9" s="1" sqref="K439" start="0" length="0">
    <dxf>
      <font>
        <sz val="10"/>
        <color auto="1"/>
        <name val="Calibri"/>
        <scheme val="none"/>
      </font>
      <alignment vertical="center" readingOrder="0"/>
    </dxf>
  </rfmt>
  <rfmt sheetId="9" s="1" sqref="L439" start="0" length="0">
    <dxf>
      <font>
        <sz val="10"/>
        <color auto="1"/>
        <name val="Calibri"/>
        <scheme val="none"/>
      </font>
      <alignment vertical="center" readingOrder="0"/>
    </dxf>
  </rfmt>
  <rfmt sheetId="9" s="1" sqref="M439" start="0" length="0">
    <dxf>
      <font>
        <sz val="10"/>
        <color auto="1"/>
        <name val="Calibri"/>
        <scheme val="none"/>
      </font>
      <alignment vertical="center" readingOrder="0"/>
    </dxf>
  </rfmt>
  <rcc rId="5598" sId="9" odxf="1" s="1" dxf="1">
    <nc r="N457">
      <v>54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39" start="0" length="0">
    <dxf>
      <font>
        <sz val="10"/>
        <color auto="1"/>
        <name val="Calibri"/>
        <scheme val="none"/>
      </font>
      <alignment horizontal="center" readingOrder="0"/>
    </dxf>
  </rfmt>
  <rfmt sheetId="9" s="1" sqref="P439" start="0" length="0">
    <dxf>
      <font>
        <sz val="10"/>
        <color auto="1"/>
        <name val="Calibri"/>
        <scheme val="none"/>
      </font>
      <alignment horizontal="center" readingOrder="0"/>
    </dxf>
  </rfmt>
  <rcc rId="5599" sId="9" odxf="1" s="1" dxf="1">
    <nc r="Q457"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readingOrder="0"/>
    </ndxf>
  </rcc>
  <rfmt sheetId="9" s="1" sqref="R439" start="0" length="0">
    <dxf>
      <font>
        <sz val="10"/>
        <color auto="1"/>
        <name val="Calibri"/>
        <scheme val="none"/>
      </font>
      <alignment vertical="center" readingOrder="0"/>
    </dxf>
  </rfmt>
  <rfmt sheetId="9" s="1" sqref="S439" start="0" length="0">
    <dxf>
      <font>
        <sz val="10"/>
        <color auto="1"/>
        <name val="Calibri"/>
        <scheme val="none"/>
      </font>
      <alignment vertical="center" readingOrder="0"/>
    </dxf>
  </rfmt>
  <rfmt sheetId="9" s="1" sqref="T439" start="0" length="0">
    <dxf>
      <font>
        <sz val="10"/>
        <color auto="1"/>
        <name val="Calibri"/>
        <scheme val="none"/>
      </font>
      <alignment vertical="center" readingOrder="0"/>
    </dxf>
  </rfmt>
  <rfmt sheetId="9" s="1" sqref="A457:XFD457" start="0" length="0">
    <dxf>
      <font>
        <sz val="10"/>
        <color auto="1"/>
        <name val="Calibri"/>
        <scheme val="none"/>
      </font>
      <alignment vertical="center" readingOrder="0"/>
    </dxf>
  </rfmt>
  <rcc rId="5600" sId="9" odxf="1" s="1" dxf="1">
    <nc r="A458">
      <v>68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01" sId="9" odxf="1" s="1" dxf="1">
    <nc r="B458" t="inlineStr">
      <is>
        <t>Preferred 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2" sId="9" odxf="1" s="1" dxf="1">
    <nc r="C458">
      <v>33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3" sId="9" odxf="1" s="1" dxf="1">
    <nc r="D458" t="inlineStr">
      <is>
        <t>Carer_Preferred_Contact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4" sId="9" odxf="1" s="1" dxf="1">
    <nc r="E458" t="inlineStr">
      <is>
        <t>Carer's preferred contact method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05" sId="9" odxf="1" s="1" dxf="1">
    <nc r="F458" t="inlineStr">
      <is>
        <t>Carer=Yes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06" sId="9" odxf="1" s="1" dxf="1">
    <nc r="G458"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07" sId="9" odxf="1" s="1" dxf="1">
    <nc r="H458" t="inlineStr">
      <is>
        <t>Preferred_contact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0" start="0" length="0">
    <dxf>
      <font>
        <sz val="10"/>
        <color auto="1"/>
        <name val="Calibri"/>
        <scheme val="none"/>
      </font>
      <alignment vertical="center" readingOrder="0"/>
    </dxf>
  </rfmt>
  <rfmt sheetId="9" s="1" sqref="J440" start="0" length="0">
    <dxf>
      <font>
        <sz val="10"/>
        <color auto="1"/>
        <name val="Calibri"/>
        <scheme val="none"/>
      </font>
      <alignment vertical="center" readingOrder="0"/>
    </dxf>
  </rfmt>
  <rfmt sheetId="9" s="1" sqref="K440" start="0" length="0">
    <dxf>
      <font>
        <sz val="10"/>
        <color auto="1"/>
        <name val="Calibri"/>
        <scheme val="none"/>
      </font>
      <alignment vertical="center" readingOrder="0"/>
    </dxf>
  </rfmt>
  <rfmt sheetId="9" s="1" sqref="L440" start="0" length="0">
    <dxf>
      <font>
        <sz val="10"/>
        <color auto="1"/>
        <name val="Calibri"/>
        <scheme val="none"/>
      </font>
      <alignment vertical="center" readingOrder="0"/>
    </dxf>
  </rfmt>
  <rfmt sheetId="9" s="1" sqref="M440" start="0" length="0">
    <dxf>
      <font>
        <sz val="10"/>
        <color auto="1"/>
        <name val="Calibri"/>
        <scheme val="none"/>
      </font>
      <alignment vertical="center" readingOrder="0"/>
    </dxf>
  </rfmt>
  <rcc rId="5608" sId="9" odxf="1" s="1" dxf="1">
    <nc r="N458">
      <v>56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0" start="0" length="0">
    <dxf>
      <font>
        <sz val="10"/>
        <color auto="1"/>
        <name val="Calibri"/>
        <scheme val="none"/>
      </font>
      <alignment horizontal="center" vertical="center" readingOrder="0"/>
    </dxf>
  </rfmt>
  <rfmt sheetId="9" s="1" sqref="P440" start="0" length="0">
    <dxf>
      <font>
        <sz val="10"/>
        <color indexed="8"/>
        <name val="Calibri"/>
        <scheme val="none"/>
      </font>
      <alignment horizontal="center" readingOrder="0"/>
    </dxf>
  </rfmt>
  <rcc rId="5609" sId="9" odxf="1" s="1" dxf="1">
    <nc r="Q458"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0" start="0" length="0">
    <dxf>
      <font>
        <sz val="10"/>
        <color auto="1"/>
        <name val="Calibri"/>
        <scheme val="none"/>
      </font>
      <alignment vertical="center" readingOrder="0"/>
    </dxf>
  </rfmt>
  <rfmt sheetId="9" s="1" sqref="S440" start="0" length="0">
    <dxf>
      <font>
        <sz val="10"/>
        <color auto="1"/>
        <name val="Calibri"/>
        <scheme val="none"/>
      </font>
      <alignment vertical="center" readingOrder="0"/>
    </dxf>
  </rfmt>
  <rfmt sheetId="9" s="1" sqref="T440" start="0" length="0">
    <dxf>
      <font>
        <sz val="10"/>
        <color auto="1"/>
        <name val="Calibri"/>
        <scheme val="none"/>
      </font>
      <alignment vertical="center" readingOrder="0"/>
    </dxf>
  </rfmt>
  <rfmt sheetId="9" s="1" sqref="A458:XFD458" start="0" length="0">
    <dxf>
      <font>
        <sz val="10"/>
        <color auto="1"/>
        <name val="Calibri"/>
        <scheme val="none"/>
      </font>
      <alignment vertical="center" readingOrder="0"/>
    </dxf>
  </rfmt>
  <rcc rId="5610" sId="9" odxf="1" s="1" dxf="1">
    <nc r="A459">
      <v>69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1" start="0" length="0">
    <dxf>
      <font>
        <sz val="10"/>
        <color auto="1"/>
        <name val="Calibri"/>
        <scheme val="none"/>
      </font>
      <alignment vertical="center" readingOrder="0"/>
    </dxf>
  </rfmt>
  <rcc rId="5611" sId="9" odxf="1" s="1" dxf="1">
    <nc r="C459">
      <v>424</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1" start="0" length="0">
    <dxf>
      <font>
        <sz val="10"/>
        <color auto="1"/>
        <name val="Calibri"/>
        <scheme val="none"/>
      </font>
      <alignment vertical="center" readingOrder="0"/>
    </dxf>
  </rfmt>
  <rcc rId="5612" sId="9" odxf="1" s="1" dxf="1">
    <nc r="E459"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1" start="0" length="0">
    <dxf>
      <font>
        <sz val="10"/>
        <color auto="1"/>
        <name val="Calibri"/>
        <scheme val="none"/>
      </font>
      <alignment vertical="center" readingOrder="0"/>
    </dxf>
  </rfmt>
  <rcc rId="5613" sId="9" odxf="1" s="1" dxf="1">
    <nc r="G459" t="inlineStr">
      <is>
        <t>Start_section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1" start="0" length="0">
    <dxf>
      <font>
        <sz val="12"/>
        <color indexed="8"/>
        <name val="Calibri"/>
        <scheme val="none"/>
      </font>
    </dxf>
  </rfmt>
  <rfmt sheetId="9" s="1" sqref="I441" start="0" length="0">
    <dxf>
      <font>
        <sz val="10"/>
        <color auto="1"/>
        <name val="Calibri"/>
        <scheme val="none"/>
      </font>
      <alignment vertical="center" readingOrder="0"/>
    </dxf>
  </rfmt>
  <rfmt sheetId="9" s="1" sqref="J441" start="0" length="0">
    <dxf>
      <font>
        <sz val="10"/>
        <color auto="1"/>
        <name val="Calibri"/>
        <scheme val="none"/>
      </font>
      <alignment vertical="center" readingOrder="0"/>
    </dxf>
  </rfmt>
  <rfmt sheetId="9" s="1" sqref="K441" start="0" length="0">
    <dxf>
      <font>
        <sz val="10"/>
        <color auto="1"/>
        <name val="Calibri"/>
        <scheme val="none"/>
      </font>
      <alignment vertical="center" readingOrder="0"/>
    </dxf>
  </rfmt>
  <rfmt sheetId="9" s="1" sqref="L441" start="0" length="0">
    <dxf>
      <font>
        <sz val="10"/>
        <color auto="1"/>
        <name val="Calibri"/>
        <scheme val="none"/>
      </font>
      <alignment vertical="center" readingOrder="0"/>
    </dxf>
  </rfmt>
  <rfmt sheetId="9" s="1" sqref="M441" start="0" length="0">
    <dxf>
      <font>
        <sz val="10"/>
        <color auto="1"/>
        <name val="Calibri"/>
        <scheme val="none"/>
      </font>
      <alignment vertical="center" readingOrder="0"/>
    </dxf>
  </rfmt>
  <rfmt sheetId="9" s="1" sqref="N441" start="0" length="0">
    <dxf>
      <font>
        <sz val="10"/>
        <color auto="1"/>
        <name val="Calibri"/>
        <scheme val="none"/>
      </font>
      <alignment vertical="center" readingOrder="0"/>
    </dxf>
  </rfmt>
  <rfmt sheetId="9" s="1" sqref="O441" start="0" length="0">
    <dxf>
      <font>
        <sz val="10"/>
        <color auto="1"/>
        <name val="Calibri"/>
        <scheme val="none"/>
      </font>
      <alignment horizontal="center" vertical="center" readingOrder="0"/>
    </dxf>
  </rfmt>
  <rfmt sheetId="9" s="1" sqref="P441" start="0" length="0">
    <dxf>
      <font>
        <sz val="10"/>
        <color indexed="8"/>
        <name val="Calibri"/>
        <scheme val="none"/>
      </font>
      <alignment horizontal="center" readingOrder="0"/>
    </dxf>
  </rfmt>
  <rcc rId="5614" sId="9" odxf="1" s="1" dxf="1">
    <nc r="Q459"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center" readingOrder="0"/>
    </ndxf>
  </rcc>
  <rfmt sheetId="9" s="1" sqref="R441" start="0" length="0">
    <dxf>
      <font>
        <sz val="10"/>
        <color auto="1"/>
        <name val="Calibri"/>
        <scheme val="none"/>
      </font>
      <alignment vertical="center" readingOrder="0"/>
    </dxf>
  </rfmt>
  <rfmt sheetId="9" s="1" sqref="S441" start="0" length="0">
    <dxf>
      <font>
        <sz val="10"/>
        <color auto="1"/>
        <name val="Calibri"/>
        <scheme val="none"/>
      </font>
      <alignment vertical="center" readingOrder="0"/>
    </dxf>
  </rfmt>
  <rfmt sheetId="9" s="1" sqref="T441" start="0" length="0">
    <dxf>
      <font>
        <sz val="10"/>
        <color auto="1"/>
        <name val="Calibri"/>
        <scheme val="none"/>
      </font>
      <alignment vertical="center" readingOrder="0"/>
    </dxf>
  </rfmt>
  <rfmt sheetId="9" s="1" sqref="A459:XFD459" start="0" length="0">
    <dxf>
      <font>
        <sz val="10"/>
        <color auto="1"/>
        <name val="Calibri"/>
        <scheme val="none"/>
      </font>
      <alignment vertical="center" readingOrder="0"/>
    </dxf>
  </rfmt>
  <rcc rId="5615" sId="9" odxf="1" s="1" dxf="1">
    <nc r="A46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16" sId="9" odxf="1" s="1" dxf="1">
    <nc r="B46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7" sId="9" odxf="1" s="1" dxf="1">
    <nc r="C46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8" sId="9" odxf="1" s="1" dxf="1">
    <nc r="D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19" sId="9" odxf="1" s="1" dxf="1">
    <nc r="E46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20" sId="9" odxf="1" s="1" dxf="1">
    <nc r="F46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21" sId="9" odxf="1" s="1" dxf="1">
    <nc r="G46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2" start="0" length="0">
    <dxf>
      <font>
        <sz val="10"/>
        <color auto="1"/>
        <name val="Calibri"/>
        <scheme val="none"/>
      </font>
      <alignment vertical="center" readingOrder="0"/>
    </dxf>
  </rfmt>
  <rfmt sheetId="9" s="1" sqref="I442" start="0" length="0">
    <dxf>
      <font>
        <sz val="10"/>
        <color auto="1"/>
        <name val="Calibri"/>
        <scheme val="none"/>
      </font>
      <alignment vertical="center" readingOrder="0"/>
    </dxf>
  </rfmt>
  <rfmt sheetId="9" s="1" sqref="J442" start="0" length="0">
    <dxf>
      <font>
        <sz val="10"/>
        <color auto="1"/>
        <name val="Calibri"/>
        <scheme val="none"/>
      </font>
      <alignment vertical="center" readingOrder="0"/>
    </dxf>
  </rfmt>
  <rfmt sheetId="9" s="1" sqref="K442" start="0" length="0">
    <dxf>
      <font>
        <sz val="10"/>
        <color auto="1"/>
        <name val="Calibri"/>
        <scheme val="none"/>
      </font>
      <alignment vertical="center" readingOrder="0"/>
    </dxf>
  </rfmt>
  <rcc rId="5622" sId="9" odxf="1" s="1" dxf="1">
    <nc r="L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2" start="0" length="0">
    <dxf>
      <font>
        <sz val="10"/>
        <color auto="1"/>
        <name val="Calibri"/>
        <scheme val="none"/>
      </font>
      <alignment vertical="center" readingOrder="0"/>
    </dxf>
  </rfmt>
  <rcc rId="5623" sId="9" odxf="1" s="1" dxf="1">
    <nc r="N46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2" start="0" length="0">
    <dxf>
      <font>
        <sz val="10"/>
        <color auto="1"/>
        <name val="Calibri"/>
        <scheme val="none"/>
      </font>
      <alignment horizontal="center" vertical="center" readingOrder="0"/>
    </dxf>
  </rfmt>
  <rfmt sheetId="9" s="1" sqref="P442" start="0" length="0">
    <dxf>
      <font>
        <sz val="10"/>
        <color auto="1"/>
        <name val="Calibri"/>
        <scheme val="none"/>
      </font>
      <alignment horizontal="center" vertical="center" readingOrder="0"/>
    </dxf>
  </rfmt>
  <rcc rId="5624" sId="9" odxf="1" s="1" dxf="1">
    <nc r="Q46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readingOrder="0"/>
    </ndxf>
  </rcc>
  <rfmt sheetId="9" s="1" sqref="R442" start="0" length="0">
    <dxf>
      <font>
        <sz val="10"/>
        <color auto="1"/>
        <name val="Calibri"/>
        <scheme val="none"/>
      </font>
      <alignment vertical="center" readingOrder="0"/>
    </dxf>
  </rfmt>
  <rfmt sheetId="9" s="1" sqref="S442" start="0" length="0">
    <dxf>
      <font>
        <sz val="10"/>
        <color auto="1"/>
        <name val="Calibri"/>
        <scheme val="none"/>
      </font>
      <alignment vertical="center" readingOrder="0"/>
    </dxf>
  </rfmt>
  <rfmt sheetId="9" s="1" sqref="T442" start="0" length="0">
    <dxf>
      <font>
        <sz val="10"/>
        <color auto="1"/>
        <name val="Calibri"/>
        <scheme val="none"/>
      </font>
      <alignment vertical="center" readingOrder="0"/>
    </dxf>
  </rfmt>
  <rfmt sheetId="9" s="1" sqref="A460:XFD460" start="0" length="0">
    <dxf>
      <font>
        <sz val="10"/>
        <color auto="1"/>
        <name val="Calibri"/>
        <scheme val="none"/>
      </font>
      <alignment vertical="center" readingOrder="0"/>
    </dxf>
  </rfmt>
  <rcc rId="5625" sId="9" odxf="1" s="1" dxf="1">
    <nc r="A461">
      <v>76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fmt sheetId="9" s="1" sqref="B443" start="0" length="0">
    <dxf>
      <font>
        <sz val="10"/>
        <color auto="1"/>
        <name val="Calibri"/>
        <scheme val="none"/>
      </font>
      <alignment vertical="center" readingOrder="0"/>
    </dxf>
  </rfmt>
  <rcc rId="5626" sId="9" odxf="1" s="1" dxf="1">
    <nc r="C461">
      <v>425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D443" start="0" length="0">
    <dxf>
      <font>
        <sz val="10"/>
        <color auto="1"/>
        <name val="Calibri"/>
        <scheme val="none"/>
      </font>
      <alignment vertical="center" readingOrder="0"/>
    </dxf>
  </rfmt>
  <rcc rId="5627" sId="9" odxf="1" s="1" dxf="1">
    <nc r="E461" t="inlineStr">
      <is>
        <t>Doctor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fmt sheetId="9" s="1" sqref="F443" start="0" length="0">
    <dxf>
      <font>
        <sz val="10"/>
        <color indexed="8"/>
        <name val="Calibri"/>
        <scheme val="none"/>
      </font>
    </dxf>
  </rfmt>
  <rcc rId="5628" sId="9" odxf="1" s="1" dxf="1">
    <nc r="G461" t="inlineStr">
      <is>
        <t>End_section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3" start="0" length="0">
    <dxf>
      <font>
        <sz val="12"/>
        <color indexed="8"/>
        <name val="Calibri"/>
        <scheme val="none"/>
      </font>
    </dxf>
  </rfmt>
  <rfmt sheetId="9" s="1" sqref="I443" start="0" length="0">
    <dxf>
      <font>
        <sz val="10"/>
        <color auto="1"/>
        <name val="Calibri"/>
        <scheme val="none"/>
      </font>
      <alignment vertical="center" readingOrder="0"/>
    </dxf>
  </rfmt>
  <rfmt sheetId="9" s="1" sqref="J443" start="0" length="0">
    <dxf>
      <font>
        <sz val="10"/>
        <color auto="1"/>
        <name val="Calibri"/>
        <scheme val="none"/>
      </font>
      <alignment vertical="center" readingOrder="0"/>
    </dxf>
  </rfmt>
  <rfmt sheetId="9" s="1" sqref="K443" start="0" length="0">
    <dxf>
      <font>
        <sz val="10"/>
        <color auto="1"/>
        <name val="Calibri"/>
        <scheme val="none"/>
      </font>
      <alignment vertical="center" readingOrder="0"/>
    </dxf>
  </rfmt>
  <rfmt sheetId="9" s="1" sqref="L443" start="0" length="0">
    <dxf>
      <font>
        <sz val="10"/>
        <color auto="1"/>
        <name val="Calibri"/>
        <scheme val="none"/>
      </font>
      <alignment vertical="center" readingOrder="0"/>
    </dxf>
  </rfmt>
  <rfmt sheetId="9" s="1" sqref="M443" start="0" length="0">
    <dxf>
      <font>
        <sz val="10"/>
        <color auto="1"/>
        <name val="Calibri"/>
        <scheme val="none"/>
      </font>
      <alignment vertical="center" readingOrder="0"/>
    </dxf>
  </rfmt>
  <rfmt sheetId="9" s="1" sqref="N443" start="0" length="0">
    <dxf>
      <font>
        <sz val="10"/>
        <color auto="1"/>
        <name val="Calibri"/>
        <scheme val="none"/>
      </font>
      <alignment vertical="center" readingOrder="0"/>
    </dxf>
  </rfmt>
  <rfmt sheetId="9" s="1" sqref="O443" start="0" length="0">
    <dxf>
      <font>
        <sz val="10"/>
        <color auto="1"/>
        <name val="Calibri"/>
        <scheme val="none"/>
      </font>
      <alignment horizontal="center" vertical="center" readingOrder="0"/>
    </dxf>
  </rfmt>
  <rfmt sheetId="9" s="1" sqref="P443" start="0" length="0">
    <dxf>
      <font>
        <sz val="10"/>
        <color indexed="8"/>
        <name val="Calibri"/>
        <scheme val="none"/>
      </font>
      <alignment horizontal="center" readingOrder="0"/>
    </dxf>
  </rfmt>
  <rcc rId="5629" sId="9" odxf="1" s="1" dxf="1">
    <nc r="Q46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R443" start="0" length="0">
    <dxf>
      <font>
        <sz val="10"/>
        <color auto="1"/>
        <name val="Calibri"/>
        <scheme val="none"/>
      </font>
      <alignment vertical="center" readingOrder="0"/>
    </dxf>
  </rfmt>
  <rfmt sheetId="9" s="1" sqref="S443" start="0" length="0">
    <dxf>
      <font>
        <sz val="10"/>
        <color auto="1"/>
        <name val="Calibri"/>
        <scheme val="none"/>
      </font>
      <alignment vertical="center" readingOrder="0"/>
    </dxf>
  </rfmt>
  <rfmt sheetId="9" s="1" sqref="T443" start="0" length="0">
    <dxf>
      <font>
        <sz val="10"/>
        <color auto="1"/>
        <name val="Calibri"/>
        <scheme val="none"/>
      </font>
      <alignment vertical="center" readingOrder="0"/>
    </dxf>
  </rfmt>
  <rfmt sheetId="9" s="1" sqref="U443" start="0" length="0">
    <dxf>
      <font>
        <sz val="10"/>
        <color auto="1"/>
        <name val="Calibri"/>
        <scheme val="none"/>
      </font>
      <alignment vertical="center" readingOrder="0"/>
    </dxf>
  </rfmt>
  <rfmt sheetId="9" s="1" sqref="V443" start="0" length="0">
    <dxf>
      <font>
        <sz val="10"/>
        <color auto="1"/>
        <name val="Calibri"/>
        <scheme val="none"/>
      </font>
      <alignment vertical="center" readingOrder="0"/>
    </dxf>
  </rfmt>
  <rfmt sheetId="9" s="1" sqref="W443" start="0" length="0">
    <dxf>
      <font>
        <sz val="10"/>
        <color auto="1"/>
        <name val="Calibri"/>
        <scheme val="none"/>
      </font>
      <alignment vertical="center" readingOrder="0"/>
    </dxf>
  </rfmt>
  <rfmt sheetId="9" s="1" sqref="A461:XFD461" start="0" length="0">
    <dxf>
      <font>
        <sz val="10"/>
        <color auto="1"/>
        <name val="Calibri"/>
        <scheme val="none"/>
      </font>
      <alignment vertical="center" readingOrder="0"/>
    </dxf>
  </rfmt>
  <rcc rId="5630" sId="9" odxf="1" s="1" dxf="1">
    <nc r="A470">
      <v>71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31" sId="9" odxf="1" s="1" dxf="1">
    <nc r="B470" t="inlineStr">
      <is>
        <t>Anesthetist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2" sId="9" odxf="1" s="1" dxf="1">
    <nc r="C470">
      <v>365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3" sId="9" odxf="1" s="1" dxf="1">
    <nc r="D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4" sId="9" odxf="1" s="1" dxf="1">
    <nc r="E470" t="inlineStr">
      <is>
        <t>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35" sId="9" odxf="1" s="1" dxf="1">
    <nc r="F470"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36" sId="9" odxf="1" s="1" dxf="1">
    <nc r="G470" t="inlineStr">
      <is>
        <t>Lookup_User_Anesthetist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4" start="0" length="0">
    <dxf>
      <font>
        <sz val="10"/>
        <color auto="1"/>
        <name val="Calibri"/>
        <scheme val="none"/>
      </font>
      <alignment vertical="center" readingOrder="0"/>
    </dxf>
  </rfmt>
  <rfmt sheetId="9" s="1" sqref="I444" start="0" length="0">
    <dxf>
      <font>
        <sz val="10"/>
        <color auto="1"/>
        <name val="Calibri"/>
        <scheme val="none"/>
      </font>
      <alignment vertical="center" readingOrder="0"/>
    </dxf>
  </rfmt>
  <rfmt sheetId="9" s="1" sqref="J444" start="0" length="0">
    <dxf>
      <font>
        <sz val="10"/>
        <color auto="1"/>
        <name val="Calibri"/>
        <scheme val="none"/>
      </font>
      <alignment vertical="center" readingOrder="0"/>
    </dxf>
  </rfmt>
  <rfmt sheetId="9" s="1" sqref="K444" start="0" length="0">
    <dxf>
      <font>
        <sz val="10"/>
        <color auto="1"/>
        <name val="Calibri"/>
        <scheme val="none"/>
      </font>
      <alignment vertical="center" readingOrder="0"/>
    </dxf>
  </rfmt>
  <rcc rId="5637" sId="9" odxf="1" s="1" dxf="1">
    <nc r="L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M444" start="0" length="0">
    <dxf>
      <font>
        <sz val="10"/>
        <color auto="1"/>
        <name val="Calibri"/>
        <scheme val="none"/>
      </font>
      <alignment vertical="center" readingOrder="0"/>
    </dxf>
  </rfmt>
  <rcc rId="5638" sId="9" odxf="1" s="1" dxf="1">
    <nc r="N470">
      <v>57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4" start="0" length="0">
    <dxf>
      <font>
        <sz val="10"/>
        <color auto="1"/>
        <name val="Calibri"/>
        <scheme val="none"/>
      </font>
      <alignment horizontal="center" vertical="center" readingOrder="0"/>
    </dxf>
  </rfmt>
  <rfmt sheetId="9" s="1" sqref="P444" start="0" length="0">
    <dxf>
      <font>
        <sz val="10"/>
        <color auto="1"/>
        <name val="Calibri"/>
        <scheme val="none"/>
      </font>
      <alignment horizontal="center" vertical="center" readingOrder="0"/>
    </dxf>
  </rfmt>
  <rfmt sheetId="9" s="1" sqref="Q444" start="0" length="0">
    <dxf>
      <font>
        <sz val="10"/>
        <color auto="1"/>
        <name val="Calibri"/>
        <scheme val="none"/>
      </font>
      <alignment horizontal="center" vertical="center" readingOrder="0"/>
    </dxf>
  </rfmt>
  <rcc rId="5639" sId="9" odxf="1" s="1" dxf="1">
    <nc r="R47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4" start="0" length="0">
    <dxf>
      <font>
        <sz val="10"/>
        <color auto="1"/>
        <name val="Calibri"/>
        <scheme val="none"/>
      </font>
      <alignment vertical="center" readingOrder="0"/>
    </dxf>
  </rfmt>
  <rfmt sheetId="9" s="1" sqref="T444" start="0" length="0">
    <dxf>
      <font>
        <sz val="10"/>
        <color auto="1"/>
        <name val="Calibri"/>
        <scheme val="none"/>
      </font>
      <alignment vertical="center" readingOrder="0"/>
    </dxf>
  </rfmt>
  <rfmt sheetId="9" s="1" sqref="A470:XFD470" start="0" length="0">
    <dxf>
      <font>
        <sz val="10"/>
        <color auto="1"/>
        <name val="Calibri"/>
        <scheme val="none"/>
      </font>
      <alignment vertical="center" readingOrder="0"/>
    </dxf>
  </rfmt>
  <rcc rId="5640" sId="9" odxf="1" s="1" dxf="1">
    <nc r="A471">
      <v>73</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41" sId="9" odxf="1" s="1" dxf="1">
    <nc r="B471" t="inlineStr">
      <is>
        <t>Referring 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2" sId="9" odxf="1" s="1" dxf="1">
    <nc r="C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3" sId="9" odxf="1" s="1" dxf="1">
    <nc r="D471" t="inlineStr">
      <is>
        <t>Referring_Surgeon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44" sId="9" odxf="1" s="1" dxf="1">
    <nc r="E471" t="inlineStr">
      <is>
        <t>Surgeon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45" sId="9" odxf="1" s="1" dxf="1">
    <nc r="F471"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46" sId="9" odxf="1" s="1" dxf="1">
    <nc r="G471"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5" start="0" length="0">
    <dxf>
      <font>
        <sz val="10"/>
        <color indexed="8"/>
        <name val="Calibri"/>
        <scheme val="none"/>
      </font>
    </dxf>
  </rfmt>
  <rcc rId="5647" sId="9" odxf="1" s="1" dxf="1">
    <nc r="I471">
      <v>40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5" start="0" length="0">
    <dxf>
      <font>
        <sz val="10"/>
        <color auto="1"/>
        <name val="Calibri"/>
        <scheme val="none"/>
      </font>
      <alignment vertical="center" readingOrder="0"/>
    </dxf>
  </rfmt>
  <rfmt sheetId="9" s="1" sqref="K445" start="0" length="0">
    <dxf>
      <font>
        <sz val="10"/>
        <color auto="1"/>
        <name val="Calibri"/>
        <scheme val="none"/>
      </font>
      <alignment vertical="center" readingOrder="0"/>
    </dxf>
  </rfmt>
  <rfmt sheetId="9" s="1" sqref="L445" start="0" length="0">
    <dxf>
      <font>
        <sz val="10"/>
        <color auto="1"/>
        <name val="Calibri"/>
        <scheme val="none"/>
      </font>
      <alignment vertical="center" readingOrder="0"/>
    </dxf>
  </rfmt>
  <rfmt sheetId="9" s="1" sqref="M445" start="0" length="0">
    <dxf>
      <font>
        <sz val="10"/>
        <color auto="1"/>
        <name val="Calibri"/>
        <scheme val="none"/>
      </font>
      <alignment vertical="center" readingOrder="0"/>
    </dxf>
  </rfmt>
  <rcc rId="5648" sId="9" odxf="1" s="1" dxf="1">
    <nc r="N471">
      <v>58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5" start="0" length="0">
    <dxf>
      <font>
        <sz val="10"/>
        <color auto="1"/>
        <name val="Calibri"/>
        <scheme val="none"/>
      </font>
      <alignment horizontal="center" vertical="center" readingOrder="0"/>
    </dxf>
  </rfmt>
  <rfmt sheetId="9" s="1" sqref="P445" start="0" length="0">
    <dxf>
      <font>
        <sz val="10"/>
        <color indexed="8"/>
        <name val="Calibri"/>
        <scheme val="none"/>
      </font>
      <alignment horizontal="center" readingOrder="0"/>
    </dxf>
  </rfmt>
  <rfmt sheetId="9" s="1" sqref="Q445" start="0" length="0">
    <dxf>
      <font>
        <sz val="10"/>
        <color auto="1"/>
        <name val="Calibri"/>
        <scheme val="none"/>
      </font>
      <alignment vertical="center" readingOrder="0"/>
    </dxf>
  </rfmt>
  <rcc rId="5649" sId="9" odxf="1" s="1" dxf="1">
    <nc r="R471"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5" start="0" length="0">
    <dxf>
      <font>
        <sz val="10"/>
        <color auto="1"/>
        <name val="Calibri"/>
        <scheme val="none"/>
      </font>
      <alignment vertical="center" readingOrder="0"/>
    </dxf>
  </rfmt>
  <rfmt sheetId="9" s="1" sqref="T445" start="0" length="0">
    <dxf>
      <font>
        <sz val="10"/>
        <color auto="1"/>
        <name val="Calibri"/>
        <scheme val="none"/>
      </font>
      <alignment vertical="center" readingOrder="0"/>
    </dxf>
  </rfmt>
  <rfmt sheetId="9" s="1" sqref="A471:XFD471" start="0" length="0">
    <dxf>
      <font>
        <sz val="10"/>
        <color auto="1"/>
        <name val="Calibri"/>
        <scheme val="none"/>
      </font>
      <alignment vertical="center" readingOrder="0"/>
    </dxf>
  </rfmt>
  <rcc rId="5650" sId="9" odxf="1" s="1" dxf="1">
    <nc r="A472">
      <v>75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51" sId="9" odxf="1" s="1" dxf="1">
    <nc r="B472" t="inlineStr">
      <is>
        <t>Referring 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2" sId="9" odxf="1" s="1" dxf="1">
    <nc r="C472">
      <v>42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3" sId="9" odxf="1" s="1" dxf="1">
    <nc r="D472" t="inlineStr">
      <is>
        <t>Referring_Speciality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4" sId="9" odxf="1" s="1" dxf="1">
    <nc r="E472" t="inlineStr">
      <is>
        <t>Surgical speciality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55" sId="9" odxf="1" s="1" dxf="1">
    <nc r="F472"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6" sId="9" odxf="1" s="1" dxf="1">
    <nc r="G472" t="inlineStr">
      <is>
        <t>OneOption</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57" sId="9" odxf="1" s="1" dxf="1">
    <nc r="H472" t="inlineStr">
      <is>
        <t>Surgical_specialities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2"/>
        <color indexed="8"/>
        <name val="Calibri"/>
        <scheme val="none"/>
      </font>
    </ndxf>
  </rcc>
  <rfmt sheetId="9" s="1" sqref="I446" start="0" length="0">
    <dxf>
      <font>
        <sz val="10"/>
        <color auto="1"/>
        <name val="Calibri"/>
        <scheme val="none"/>
      </font>
      <alignment vertical="center" readingOrder="0"/>
    </dxf>
  </rfmt>
  <rcc rId="5658" sId="9" odxf="1" s="1" dxf="1">
    <nc r="J472" t="inlineStr">
      <is>
        <t>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59" sId="9" odxf="1" s="1" dxf="1">
    <nc r="K472" t="inlineStr">
      <is>
        <t>Other</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L446" start="0" length="0">
    <dxf>
      <font>
        <sz val="10"/>
        <color auto="1"/>
        <name val="Calibri"/>
        <scheme val="none"/>
      </font>
      <alignment vertical="center" readingOrder="0"/>
    </dxf>
  </rfmt>
  <rfmt sheetId="9" s="1" sqref="M446" start="0" length="0">
    <dxf>
      <font>
        <sz val="10"/>
        <color auto="1"/>
        <name val="Calibri"/>
        <scheme val="none"/>
      </font>
      <alignment vertical="center" readingOrder="0"/>
    </dxf>
  </rfmt>
  <rcc rId="5660" sId="9" odxf="1" s="1" dxf="1">
    <nc r="N472">
      <v>59</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6" start="0" length="0">
    <dxf>
      <font>
        <sz val="10"/>
        <color auto="1"/>
        <name val="Calibri"/>
        <scheme val="none"/>
      </font>
      <alignment horizontal="center" vertical="center" readingOrder="0"/>
    </dxf>
  </rfmt>
  <rfmt sheetId="9" s="1" sqref="P446" start="0" length="0">
    <dxf>
      <font>
        <sz val="10"/>
        <color indexed="8"/>
        <name val="Calibri"/>
        <scheme val="none"/>
      </font>
      <alignment horizontal="center" readingOrder="0"/>
    </dxf>
  </rfmt>
  <rfmt sheetId="9" s="1" sqref="Q446" start="0" length="0">
    <dxf>
      <font>
        <sz val="10"/>
        <color auto="1"/>
        <name val="Calibri"/>
        <scheme val="none"/>
      </font>
      <alignment vertical="center" readingOrder="0"/>
    </dxf>
  </rfmt>
  <rcc rId="5661" sId="9" odxf="1" s="1" dxf="1">
    <nc r="R472"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6" start="0" length="0">
    <dxf>
      <font>
        <sz val="10"/>
        <color auto="1"/>
        <name val="Calibri"/>
        <scheme val="none"/>
      </font>
      <alignment vertical="center" readingOrder="0"/>
    </dxf>
  </rfmt>
  <rfmt sheetId="9" s="1" sqref="T446" start="0" length="0">
    <dxf>
      <font>
        <sz val="10"/>
        <color auto="1"/>
        <name val="Calibri"/>
        <scheme val="none"/>
      </font>
      <alignment vertical="center" readingOrder="0"/>
    </dxf>
  </rfmt>
  <rfmt sheetId="9" s="1" sqref="U446" start="0" length="0">
    <dxf>
      <font>
        <sz val="10"/>
        <color auto="1"/>
        <name val="Calibri"/>
        <scheme val="none"/>
      </font>
      <alignment vertical="center" readingOrder="0"/>
    </dxf>
  </rfmt>
  <rfmt sheetId="9" s="1" sqref="V446" start="0" length="0">
    <dxf>
      <font>
        <sz val="10"/>
        <color auto="1"/>
        <name val="Calibri"/>
        <scheme val="none"/>
      </font>
      <alignment vertical="center" readingOrder="0"/>
    </dxf>
  </rfmt>
  <rfmt sheetId="9" s="1" sqref="W446" start="0" length="0">
    <dxf>
      <font>
        <sz val="10"/>
        <color auto="1"/>
        <name val="Calibri"/>
        <scheme val="none"/>
      </font>
      <alignment vertical="center" readingOrder="0"/>
    </dxf>
  </rfmt>
  <rfmt sheetId="9" s="1" sqref="A472:XFD472" start="0" length="0">
    <dxf>
      <font>
        <sz val="10"/>
        <color auto="1"/>
        <name val="Calibri"/>
        <scheme val="none"/>
      </font>
      <alignment vertical="center" readingOrder="0"/>
    </dxf>
  </rfmt>
  <rcc rId="5662" sId="9" odxf="1" s="1" dxf="1">
    <nc r="A473">
      <v>78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63" sId="9" odxf="1" s="1" dxf="1">
    <nc r="B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4" sId="9" odxf="1" s="1" dxf="1">
    <nc r="C473">
      <v>35</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5" sId="9" odxf="1" s="1" dxf="1">
    <nc r="D473" t="inlineStr">
      <is>
        <t>Surgical_Procedure_Planned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66" sId="9" odxf="1" s="1" dxf="1">
    <nc r="E473" t="inlineStr">
      <is>
        <t>Procedure planned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67" sId="9" odxf="1" s="1" dxf="1">
    <nc r="F473"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68" sId="9" odxf="1" s="1" dxf="1">
    <nc r="G473" t="inlineStr">
      <is>
        <t>Free_text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7" start="0" length="0">
    <dxf>
      <font>
        <sz val="10"/>
        <color auto="1"/>
        <name val="Calibri"/>
        <scheme val="none"/>
      </font>
      <alignment vertical="center" readingOrder="0"/>
    </dxf>
  </rfmt>
  <rcc rId="5669" sId="9" odxf="1" s="1" dxf="1">
    <nc r="I473">
      <v>50</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J447" start="0" length="0">
    <dxf>
      <font>
        <sz val="10"/>
        <color auto="1"/>
        <name val="Calibri"/>
        <scheme val="none"/>
      </font>
      <alignment vertical="center" readingOrder="0"/>
    </dxf>
  </rfmt>
  <rfmt sheetId="9" s="1" sqref="K447" start="0" length="0">
    <dxf>
      <font>
        <sz val="10"/>
        <color auto="1"/>
        <name val="Calibri"/>
        <scheme val="none"/>
      </font>
      <alignment vertical="center" readingOrder="0"/>
    </dxf>
  </rfmt>
  <rfmt sheetId="9" s="1" sqref="L447" start="0" length="0">
    <dxf>
      <font>
        <sz val="10"/>
        <color auto="1"/>
        <name val="Calibri"/>
        <scheme val="none"/>
      </font>
      <alignment vertical="center" readingOrder="0"/>
    </dxf>
  </rfmt>
  <rfmt sheetId="9" s="1" sqref="M447" start="0" length="0">
    <dxf>
      <font>
        <sz val="10"/>
        <color auto="1"/>
        <name val="Calibri"/>
        <scheme val="none"/>
      </font>
      <alignment vertical="center" readingOrder="0"/>
    </dxf>
  </rfmt>
  <rcc rId="5670" sId="9" odxf="1" s="1" dxf="1">
    <nc r="N473">
      <v>61</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7" start="0" length="0">
    <dxf>
      <font>
        <sz val="10"/>
        <color auto="1"/>
        <name val="Calibri"/>
        <scheme val="none"/>
      </font>
      <alignment horizontal="center" vertical="center" readingOrder="0"/>
    </dxf>
  </rfmt>
  <rfmt sheetId="9" s="1" sqref="P447" start="0" length="0">
    <dxf>
      <font>
        <sz val="10"/>
        <color indexed="8"/>
        <name val="Calibri"/>
        <scheme val="none"/>
      </font>
      <alignment horizontal="center" readingOrder="0"/>
    </dxf>
  </rfmt>
  <rfmt sheetId="9" s="1" sqref="Q447" start="0" length="0">
    <dxf>
      <font>
        <sz val="10"/>
        <color auto="1"/>
        <name val="Calibri"/>
        <scheme val="none"/>
      </font>
      <alignment vertical="center" readingOrder="0"/>
    </dxf>
  </rfmt>
  <rcc rId="5671" sId="9" odxf="1" s="1" dxf="1">
    <nc r="R473"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7" start="0" length="0">
    <dxf>
      <font>
        <sz val="10"/>
        <color auto="1"/>
        <name val="Calibri"/>
        <scheme val="none"/>
      </font>
      <alignment vertical="center" readingOrder="0"/>
    </dxf>
  </rfmt>
  <rfmt sheetId="9" s="1" sqref="T447" start="0" length="0">
    <dxf>
      <font>
        <sz val="10"/>
        <color auto="1"/>
        <name val="Calibri"/>
        <scheme val="none"/>
      </font>
      <alignment vertical="center" readingOrder="0"/>
    </dxf>
  </rfmt>
  <rfmt sheetId="9" s="1" sqref="U447" start="0" length="0">
    <dxf>
      <font>
        <sz val="10"/>
        <color auto="1"/>
        <name val="Calibri"/>
        <scheme val="none"/>
      </font>
      <alignment vertical="center" readingOrder="0"/>
    </dxf>
  </rfmt>
  <rfmt sheetId="9" s="1" sqref="V447" start="0" length="0">
    <dxf>
      <font>
        <sz val="10"/>
        <color auto="1"/>
        <name val="Calibri"/>
        <scheme val="none"/>
      </font>
      <alignment vertical="center" readingOrder="0"/>
    </dxf>
  </rfmt>
  <rfmt sheetId="9" s="1" sqref="W447" start="0" length="0">
    <dxf>
      <font>
        <sz val="10"/>
        <color auto="1"/>
        <name val="Calibri"/>
        <scheme val="none"/>
      </font>
      <alignment vertical="center" readingOrder="0"/>
    </dxf>
  </rfmt>
  <rfmt sheetId="9" s="1" sqref="A473:XFD473" start="0" length="0">
    <dxf>
      <font>
        <sz val="10"/>
        <color auto="1"/>
        <name val="Calibri"/>
        <scheme val="none"/>
      </font>
      <alignment vertical="center" readingOrder="0"/>
    </dxf>
  </rfmt>
  <rcc rId="5672" sId="9" odxf="1" s="1" dxf="1">
    <nc r="A474">
      <v>82</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73" sId="9" odxf="1" s="1" dxf="1">
    <nc r="B474" t="inlineStr">
      <is>
        <t>Procedure 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4" sId="9" odxf="1" s="1" dxf="1">
    <nc r="C474">
      <v>37</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5" sId="9" odxf="1" s="1" dxf="1">
    <nc r="D474" t="inlineStr">
      <is>
        <t>Planned_Procedure_Date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76" sId="9" odxf="1" s="1" dxf="1">
    <nc r="E474" t="inlineStr">
      <is>
        <t>What is the planned procedure date?  (DD-MM-YYYY)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horizontal="left" readingOrder="0"/>
    </ndxf>
  </rcc>
  <rcc rId="5677" sId="9" odxf="1" s="1" dxf="1">
    <nc r="F474" t="inlineStr">
      <is>
        <t>All</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cc rId="5678" sId="9" odxf="1" s="1" dxf="1">
    <nc r="G474" t="inlineStr">
      <is>
        <t>Date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8"/>
        <name val="Calibri"/>
        <scheme val="none"/>
      </font>
    </ndxf>
  </rcc>
  <rfmt sheetId="9" s="1" sqref="H448" start="0" length="0">
    <dxf>
      <font>
        <sz val="10"/>
        <color auto="1"/>
        <name val="Calibri"/>
        <scheme val="none"/>
      </font>
      <alignment vertical="center" readingOrder="0"/>
    </dxf>
  </rfmt>
  <rfmt sheetId="9" s="1" sqref="I448" start="0" length="0">
    <dxf>
      <font>
        <sz val="10"/>
        <color auto="1"/>
        <name val="Calibri"/>
        <scheme val="none"/>
      </font>
      <alignment vertical="center" readingOrder="0"/>
    </dxf>
  </rfmt>
  <rfmt sheetId="9" s="1" sqref="J448" start="0" length="0">
    <dxf>
      <font>
        <sz val="10"/>
        <color auto="1"/>
        <name val="Calibri"/>
        <scheme val="none"/>
      </font>
      <alignment vertical="center" readingOrder="0"/>
    </dxf>
  </rfmt>
  <rfmt sheetId="9" s="1" sqref="K448" start="0" length="0">
    <dxf>
      <font>
        <sz val="10"/>
        <color auto="1"/>
        <name val="Calibri"/>
        <scheme val="none"/>
      </font>
      <alignment vertical="center" readingOrder="0"/>
    </dxf>
  </rfmt>
  <rfmt sheetId="9" s="1" sqref="L448" start="0" length="0">
    <dxf>
      <font>
        <sz val="10"/>
        <color auto="1"/>
        <name val="Calibri"/>
        <scheme val="none"/>
      </font>
      <alignment vertical="center" readingOrder="0"/>
    </dxf>
  </rfmt>
  <rcc rId="5679" sId="9" odxf="1" s="1" dxf="1">
    <nc r="M474" t="inlineStr">
      <is>
        <t>Future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0" sId="9" odxf="1" s="1" dxf="1">
    <nc r="N474">
      <v>66</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8" start="0" length="0">
    <dxf>
      <font>
        <sz val="10"/>
        <color auto="1"/>
        <name val="Calibri"/>
        <scheme val="none"/>
      </font>
      <alignment horizontal="center" vertical="center" readingOrder="0"/>
    </dxf>
  </rfmt>
  <rfmt sheetId="9" s="1" sqref="P448" start="0" length="0">
    <dxf>
      <font>
        <sz val="10"/>
        <color indexed="8"/>
        <name val="Calibri"/>
        <scheme val="none"/>
      </font>
      <alignment horizontal="center" readingOrder="0"/>
    </dxf>
  </rfmt>
  <rfmt sheetId="9" s="1" sqref="Q448" start="0" length="0">
    <dxf>
      <font>
        <sz val="10"/>
        <color auto="1"/>
        <name val="Calibri"/>
        <scheme val="none"/>
      </font>
      <alignment vertical="center" readingOrder="0"/>
    </dxf>
  </rfmt>
  <rcc rId="5681" sId="9" odxf="1" s="1" dxf="1">
    <nc r="R474"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S448" start="0" length="0">
    <dxf>
      <font>
        <sz val="10"/>
        <color auto="1"/>
        <name val="Calibri"/>
        <scheme val="none"/>
      </font>
      <alignment vertical="center" readingOrder="0"/>
    </dxf>
  </rfmt>
  <rfmt sheetId="9" s="1" sqref="T448" start="0" length="0">
    <dxf>
      <font>
        <sz val="10"/>
        <color auto="1"/>
        <name val="Calibri"/>
        <scheme val="none"/>
      </font>
      <alignment vertical="center" readingOrder="0"/>
    </dxf>
  </rfmt>
  <rfmt sheetId="9" s="1" sqref="U448" start="0" length="0">
    <dxf>
      <font>
        <sz val="10"/>
        <color auto="1"/>
        <name val="Calibri"/>
        <scheme val="none"/>
      </font>
      <alignment vertical="center" readingOrder="0"/>
    </dxf>
  </rfmt>
  <rfmt sheetId="9" s="1" sqref="V448" start="0" length="0">
    <dxf>
      <font>
        <sz val="10"/>
        <color auto="1"/>
        <name val="Calibri"/>
        <scheme val="none"/>
      </font>
      <alignment vertical="center" readingOrder="0"/>
    </dxf>
  </rfmt>
  <rfmt sheetId="9" s="1" sqref="W448" start="0" length="0">
    <dxf>
      <font>
        <sz val="10"/>
        <color auto="1"/>
        <name val="Calibri"/>
        <scheme val="none"/>
      </font>
      <alignment vertical="center" readingOrder="0"/>
    </dxf>
  </rfmt>
  <rfmt sheetId="9" s="1" sqref="A474:XFD474" start="0" length="0">
    <dxf>
      <font>
        <sz val="10"/>
        <color auto="1"/>
        <name val="Calibri"/>
        <scheme val="none"/>
      </font>
      <alignment vertical="center" readingOrder="0"/>
    </dxf>
  </rfmt>
  <rcc rId="5682" sId="9" odxf="1" s="1" dxf="1">
    <nc r="A480">
      <f>A479+1</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center" vertical="center" wrapText="1" readingOrder="0"/>
    </ndxf>
  </rcc>
  <rcc rId="5683" sId="9" odxf="1" s="1" dxf="1">
    <nc r="B480">
      <f>VLOOKUP(D480,'Concept heirarchy position'!A$1:I$623,2,0)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4" sId="9" odxf="1" s="1" dxf="1">
    <nc r="C480">
      <v>388</v>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5" sId="9" odxf="1" s="1" dxf="1">
    <nc r="D480" t="inlineStr">
      <is>
        <t>Comment_or_note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6" sId="9" odxf="1" s="1" dxf="1">
    <nc r="E480" t="inlineStr">
      <is>
        <t>Enter Free Text 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horizontal="left" vertical="center" readingOrder="0"/>
    </ndxf>
  </rcc>
  <rcc rId="5687" sId="9" odxf="1" s="1" dxf="1">
    <nc r="F480" t="inlineStr">
      <is>
        <t>All</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cc rId="5688" sId="9" odxf="1" s="1" dxf="1">
    <nc r="G480" t="inlineStr">
      <is>
        <t>Text_box</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H449" start="0" length="0">
    <dxf>
      <font>
        <sz val="10"/>
        <color auto="1"/>
        <name val="Calibri"/>
        <scheme val="none"/>
      </font>
      <alignment vertical="center" readingOrder="0"/>
    </dxf>
  </rfmt>
  <rfmt sheetId="9" s="1" sqref="I449" start="0" length="0">
    <dxf>
      <font>
        <sz val="10"/>
        <color auto="1"/>
        <name val="Calibri"/>
        <scheme val="none"/>
      </font>
      <alignment vertical="center" readingOrder="0"/>
    </dxf>
  </rfmt>
  <rfmt sheetId="9" s="1" sqref="J449" start="0" length="0">
    <dxf>
      <font>
        <sz val="10"/>
        <color auto="1"/>
        <name val="Calibri"/>
        <scheme val="none"/>
      </font>
      <alignment vertical="center" readingOrder="0"/>
    </dxf>
  </rfmt>
  <rfmt sheetId="9" s="1" sqref="K449" start="0" length="0">
    <dxf>
      <font>
        <sz val="10"/>
        <color auto="1"/>
        <name val="Calibri"/>
        <scheme val="none"/>
      </font>
      <alignment vertical="center" readingOrder="0"/>
    </dxf>
  </rfmt>
  <rfmt sheetId="9" s="1" sqref="L449" start="0" length="0">
    <dxf>
      <font>
        <sz val="10"/>
        <color auto="1"/>
        <name val="Calibri"/>
        <scheme val="none"/>
      </font>
      <alignment vertical="center" readingOrder="0"/>
    </dxf>
  </rfmt>
  <rfmt sheetId="9" s="1" sqref="M449" start="0" length="0">
    <dxf>
      <font>
        <sz val="10"/>
        <color auto="1"/>
        <name val="Calibri"/>
        <scheme val="none"/>
      </font>
      <alignment vertical="center" readingOrder="0"/>
    </dxf>
  </rfmt>
  <rcc rId="5689" sId="9" odxf="1" s="1" dxf="1">
    <nc r="N480">
      <f>VLOOKUP(D480,'Concept heirarchy position'!A$1:I$623,3,0)</f>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O449" start="0" length="0">
    <dxf>
      <font>
        <sz val="10"/>
        <color auto="1"/>
        <name val="Calibri"/>
        <scheme val="none"/>
      </font>
      <alignment horizontal="center" vertical="center" readingOrder="0"/>
    </dxf>
  </rfmt>
  <rfmt sheetId="9" s="1" sqref="P449" start="0" length="0">
    <dxf>
      <font>
        <sz val="10"/>
        <color auto="1"/>
        <name val="Calibri"/>
        <scheme val="none"/>
      </font>
      <alignment horizontal="center" vertical="center" readingOrder="0"/>
    </dxf>
  </rfmt>
  <rfmt sheetId="9" s="1" sqref="Q449" start="0" length="0">
    <dxf>
      <font>
        <sz val="10"/>
        <color auto="1"/>
        <name val="Calibri"/>
        <scheme val="none"/>
      </font>
      <alignment vertical="center" readingOrder="0"/>
    </dxf>
  </rfmt>
  <rfmt sheetId="9" s="1" sqref="R449" start="0" length="0">
    <dxf>
      <font>
        <sz val="10"/>
        <color auto="1"/>
        <name val="Calibri"/>
        <scheme val="none"/>
      </font>
      <alignment vertical="center" readingOrder="0"/>
    </dxf>
  </rfmt>
  <rcc rId="5690" sId="9" odxf="1" s="1" dxf="1">
    <nc r="S480" t="inlineStr">
      <is>
        <t>Y</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auto="1"/>
        <name val="Calibri"/>
        <scheme val="none"/>
      </font>
      <alignment vertical="center" readingOrder="0"/>
    </ndxf>
  </rcc>
  <rfmt sheetId="9" s="1" sqref="T449" start="0" length="0">
    <dxf>
      <font>
        <sz val="10"/>
        <color auto="1"/>
        <name val="Calibri"/>
        <scheme val="none"/>
      </font>
      <alignment vertical="center" readingOrder="0"/>
    </dxf>
  </rfmt>
  <rfmt sheetId="9" s="1" sqref="U449" start="0" length="0">
    <dxf>
      <font>
        <sz val="10"/>
        <color auto="1"/>
        <name val="Calibri"/>
        <scheme val="none"/>
      </font>
      <alignment vertical="center" readingOrder="0"/>
    </dxf>
  </rfmt>
  <rfmt sheetId="9" s="1" sqref="V449" start="0" length="0">
    <dxf>
      <font>
        <sz val="10"/>
        <color auto="1"/>
        <name val="Calibri"/>
        <scheme val="none"/>
      </font>
      <alignment vertical="center" readingOrder="0"/>
    </dxf>
  </rfmt>
  <rfmt sheetId="9" s="1" sqref="W449" start="0" length="0">
    <dxf>
      <font>
        <sz val="10"/>
        <color auto="1"/>
        <name val="Calibri"/>
        <scheme val="none"/>
      </font>
      <alignment vertical="center" readingOrder="0"/>
    </dxf>
  </rfmt>
  <rfmt sheetId="9" s="1" sqref="A480:XFD480" start="0" length="0">
    <dxf>
      <font>
        <sz val="10"/>
        <color auto="1"/>
        <name val="Calibri"/>
        <scheme val="none"/>
      </font>
      <alignment vertical="center" readingOrder="0"/>
    </dxf>
  </rfmt>
  <rrc rId="5691" sId="9" ref="A1:XFD1" action="insertRow"/>
  <rrc rId="5692" sId="9" ref="A1:XFD1" action="insertRow"/>
  <rrc rId="5693" sId="9" ref="A1:XFD1" action="insertRow"/>
  <rrc rId="5694" sId="9" ref="A1:XFD1" action="insertRow"/>
  <rrc rId="5695" sId="9" ref="A1:XFD1" action="insertRow"/>
  <rrc rId="5696" sId="9" ref="A1:XFD1" action="insertRow"/>
  <rrc rId="5697" sId="9" ref="A1:XFD1" action="insertRow"/>
  <rcc rId="5698" sId="9" odxf="1" s="1" dxf="1">
    <nc r="A1" t="inlineStr">
      <is>
        <t>Question_order</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699" sId="9" odxf="1" s="1" dxf="1">
    <nc r="B1" t="inlineStr">
      <is>
        <t>Concept_Display_Name (Cross check)</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0" sId="9" odxf="1" s="1" dxf="1">
    <nc r="C1" t="inlineStr">
      <is>
        <t>QuestionID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1" sId="9" odxf="1" s="1" dxf="1">
    <nc r="D1" t="inlineStr">
      <is>
        <t>Concept_Name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2" sId="9" odxf="1" s="1" dxf="1">
    <nc r="E1" t="inlineStr">
      <is>
        <t>Question_Text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3" sId="9" odxf="1" s="1" dxf="1">
    <nc r="F1" t="inlineStr">
      <is>
        <t>Conditions_For_Display</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4" sId="9" odxf="1" s="1" dxf="1">
    <nc r="G1" t="inlineStr">
      <is>
        <t>Input_Type</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5" sId="9" odxf="1" s="1" dxf="1">
    <nc r="H1" t="inlineStr">
      <is>
        <t>Option_List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6" sId="9" odxf="1" s="1" dxf="1">
    <nc r="I1" t="inlineStr">
      <is>
        <t>Text_Length</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7" sId="9" odxf="1" s="1" dxf="1">
    <nc r="J1" t="inlineStr">
      <is>
        <t>Ask_Details</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8" sId="9" odxf="1" s="1" dxf="1">
    <nc r="K1" t="inlineStr">
      <is>
        <t>Ask_Details_Criteria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09" sId="9" odxf="1" s="1" dxf="1">
    <nc r="L1" t="inlineStr">
      <is>
        <t>Required_field</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0" sId="9" odxf="1" s="1" dxf="1">
    <nc r="M1" t="inlineStr">
      <is>
        <t>Validation_criteria</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1" sId="9" odxf="1" s="1" dxf="1">
    <nc r="N1" t="inlineStr">
      <is>
        <t>Overall_Concept_position</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2" sId="9" odxf="1" s="1" dxf="1">
    <nc r="O1" t="inlineStr">
      <is>
        <t>Question used in patient assessment</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3" sId="9" odxf="1" s="1" dxf="1">
    <nc r="P1" t="inlineStr">
      <is>
        <t>Professional_assessment</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4" sId="9" odxf="1" s="1" dxf="1">
    <nc r="Q1" t="inlineStr">
      <is>
        <t>New_Patient_Form</t>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5" sId="9" odxf="1" s="1" dxf="1">
    <nc r="R1" t="inlineStr">
      <is>
        <t>New_Operation_Form</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cc rId="5716" sId="9" odxf="1" s="1" dxf="1">
    <nc r="S1" t="inlineStr">
      <is>
        <t>Quick_note</t>
        <phoneticPr fontId="31" type="noConversion"/>
      </is>
    </nc>
    <odxf>
      <font>
        <b val="0"/>
        <i val="0"/>
        <strike val="0"/>
        <condense val="0"/>
        <extend val="0"/>
        <outline val="0"/>
        <shadow val="0"/>
        <u val="none"/>
        <vertAlign val="baseline"/>
        <sz val="10"/>
        <color auto="1"/>
        <name val="Arial"/>
        <scheme val="none"/>
      </font>
      <numFmt numFmtId="0" formatCode="General"/>
      <fill>
        <patternFill patternType="none">
          <fgColor indexed="64"/>
          <bgColor indexed="65"/>
        </patternFill>
      </fill>
      <alignment horizontal="general" vertical="bottom" textRotation="0" wrapText="0" indent="0" relativeIndent="0" justifyLastLine="0" shrinkToFit="0" mergeCell="0" readingOrder="0"/>
      <border diagonalUp="0" diagonalDown="0" outline="0">
        <left/>
        <right/>
        <top/>
        <bottom/>
      </border>
      <protection locked="1" hidden="0"/>
    </odxf>
    <ndxf>
      <font>
        <sz val="10"/>
        <color indexed="13"/>
        <name val="Calibri"/>
        <scheme val="none"/>
      </font>
      <fill>
        <patternFill patternType="solid">
          <fgColor indexed="37"/>
          <bgColor indexed="16"/>
        </patternFill>
      </fill>
      <alignment horizontal="center" vertical="center" wrapText="1" readingOrder="0"/>
    </ndxf>
  </rcc>
  <rfmt sheetId="9" s="1" sqref="T1" start="0" length="0">
    <dxf>
      <font>
        <sz val="10"/>
        <color indexed="13"/>
        <name val="Calibri"/>
        <scheme val="none"/>
      </font>
      <fill>
        <patternFill patternType="solid">
          <fgColor indexed="37"/>
          <bgColor indexed="16"/>
        </patternFill>
      </fill>
      <alignment horizontal="center" vertical="center" wrapText="1" readingOrder="0"/>
    </dxf>
  </rfmt>
  <rfmt sheetId="9" s="1" sqref="U1" start="0" length="0">
    <dxf>
      <font>
        <sz val="10"/>
        <color indexed="13"/>
        <name val="Calibri"/>
        <scheme val="none"/>
      </font>
      <fill>
        <patternFill patternType="solid">
          <fgColor indexed="37"/>
          <bgColor indexed="16"/>
        </patternFill>
      </fill>
      <alignment horizontal="center" vertical="center" wrapText="1" readingOrder="0"/>
    </dxf>
  </rfmt>
  <rfmt sheetId="9" s="1" sqref="V1" start="0" length="0">
    <dxf>
      <font>
        <sz val="10"/>
        <color indexed="13"/>
        <name val="Calibri"/>
        <scheme val="none"/>
      </font>
      <fill>
        <patternFill patternType="solid">
          <fgColor indexed="37"/>
          <bgColor indexed="16"/>
        </patternFill>
      </fill>
      <alignment horizontal="center" vertical="center" wrapText="1" readingOrder="0"/>
    </dxf>
  </rfmt>
  <rfmt sheetId="9" s="1" sqref="W1" start="0" length="0">
    <dxf>
      <font>
        <sz val="10"/>
        <color indexed="13"/>
        <name val="Calibri"/>
        <scheme val="none"/>
      </font>
      <fill>
        <patternFill patternType="solid">
          <fgColor indexed="37"/>
          <bgColor indexed="16"/>
        </patternFill>
      </fill>
      <alignment horizontal="center" vertical="center" wrapText="1" readingOrder="0"/>
    </dxf>
  </rfmt>
  <rfmt sheetId="9" s="1" sqref="A1:XFD1" start="0" length="0">
    <dxf>
      <font>
        <sz val="10"/>
        <color indexed="13"/>
        <name val="Calibri"/>
        <scheme val="none"/>
      </font>
      <fill>
        <patternFill patternType="solid">
          <fgColor indexed="37"/>
          <bgColor indexed="16"/>
        </patternFill>
      </fill>
      <alignment horizontal="center" vertical="center" wrapText="1" readingOrder="0"/>
    </dxf>
  </rfmt>
  <rcc rId="5717" sId="9">
    <nc r="Q478" t="inlineStr">
      <is>
        <t>\</t>
        <phoneticPr fontId="31" type="noConversion"/>
      </is>
    </nc>
  </rcc>
  <rrc rId="5718" sId="9" ref="A132:XFD132" action="deleteRow">
    <rfmt sheetId="9" xfDxf="1" sqref="A132:XFD132" start="0" length="0">
      <dxf/>
    </rfmt>
  </rrc>
  <rrc rId="5719" sId="9" ref="A132:XFD132" action="deleteRow">
    <rfmt sheetId="9" xfDxf="1" sqref="A132:XFD132" start="0" length="0">
      <dxf/>
    </rfmt>
  </rrc>
  <rrc rId="5720" sId="9" ref="A132:XFD132" action="deleteRow">
    <rfmt sheetId="9" xfDxf="1" sqref="A132:XFD132" start="0" length="0">
      <dxf/>
    </rfmt>
  </rrc>
  <rrc rId="5721" sId="9" ref="A132:XFD132" action="deleteRow">
    <rfmt sheetId="9" xfDxf="1" sqref="A132:XFD132" start="0" length="0">
      <dxf/>
    </rfmt>
  </rrc>
  <rrc rId="5722" sId="9" ref="A132:XFD132" action="deleteRow">
    <rfmt sheetId="9" xfDxf="1" sqref="A132:XFD132" start="0" length="0">
      <dxf/>
    </rfmt>
  </rrc>
  <rrc rId="5723" sId="9" ref="A132:XFD132" action="deleteRow">
    <rfmt sheetId="9" xfDxf="1" sqref="A132:XFD132" start="0" length="0">
      <dxf/>
    </rfmt>
  </rrc>
  <rrc rId="5724" sId="9" ref="A132:XFD132" action="deleteRow">
    <rfmt sheetId="9" xfDxf="1" sqref="A132:XFD132" start="0" length="0">
      <dxf/>
    </rfmt>
  </rrc>
  <rrc rId="5725" sId="9" ref="A132:XFD132" action="deleteRow">
    <rfmt sheetId="9" xfDxf="1" sqref="A132:XFD132" start="0" length="0">
      <dxf/>
    </rfmt>
  </rrc>
  <rrc rId="5726" sId="9" ref="A132:XFD132" action="deleteRow">
    <rfmt sheetId="9" xfDxf="1" sqref="A132:XFD132" start="0" length="0">
      <dxf/>
    </rfmt>
  </rrc>
  <rrc rId="5727" sId="9" ref="A132:XFD132" action="deleteRow">
    <rfmt sheetId="9" xfDxf="1" sqref="A132:XFD132" start="0" length="0">
      <dxf/>
    </rfmt>
  </rrc>
  <rrc rId="5728" sId="9" ref="A132:XFD132" action="deleteRow">
    <rfmt sheetId="9" xfDxf="1" sqref="A132:XFD132" start="0" length="0">
      <dxf/>
    </rfmt>
  </rrc>
  <rrc rId="5729" sId="9" ref="A132:XFD132" action="deleteRow">
    <rfmt sheetId="9" xfDxf="1" sqref="A132:XFD132" start="0" length="0">
      <dxf/>
    </rfmt>
  </rrc>
  <rrc rId="5730" sId="9" ref="A132:XFD132" action="deleteRow">
    <rfmt sheetId="9" xfDxf="1" sqref="A132:XFD132" start="0" length="0">
      <dxf/>
    </rfmt>
  </rrc>
  <rrc rId="5731" sId="9" ref="A132:XFD132" action="deleteRow">
    <rfmt sheetId="9" xfDxf="1" sqref="A132:XFD132" start="0" length="0">
      <dxf/>
    </rfmt>
  </rrc>
  <rrc rId="5732" sId="9" ref="A132:XFD132" action="deleteRow">
    <rfmt sheetId="9" xfDxf="1" sqref="A132:XFD132" start="0" length="0">
      <dxf/>
    </rfmt>
  </rrc>
  <rrc rId="5733" sId="9" ref="A395:XFD395" action="deleteRow">
    <rfmt sheetId="9" xfDxf="1" sqref="A395:XFD395" start="0" length="0">
      <dxf/>
    </rfmt>
  </rrc>
  <rrc rId="5734" sId="9" ref="A395:XFD395" action="deleteRow">
    <rfmt sheetId="9" xfDxf="1" sqref="A395:XFD395" start="0" length="0">
      <dxf/>
    </rfmt>
  </rrc>
  <rrc rId="5735" sId="9" ref="A395:XFD395" action="deleteRow">
    <rfmt sheetId="9" xfDxf="1" sqref="A395:XFD395" start="0" length="0">
      <dxf/>
    </rfmt>
  </rrc>
  <rrc rId="5736" sId="9" ref="A395:XFD395" action="deleteRow">
    <rfmt sheetId="9" xfDxf="1" sqref="A395:XFD395" start="0" length="0">
      <dxf/>
    </rfmt>
  </rrc>
  <rrc rId="5737" sId="9" ref="A395:XFD395" action="deleteRow">
    <rfmt sheetId="9" xfDxf="1" sqref="A395:XFD395" start="0" length="0">
      <dxf/>
    </rfmt>
  </rrc>
  <rrc rId="5738" sId="9" ref="A395:XFD395" action="deleteRow">
    <rfmt sheetId="9" xfDxf="1" sqref="A395:XFD395" start="0" length="0">
      <dxf/>
    </rfmt>
  </rrc>
  <rrc rId="5739" sId="9" ref="A395:XFD395" action="deleteRow">
    <rfmt sheetId="9" xfDxf="1" sqref="A395:XFD395" start="0" length="0">
      <dxf/>
    </rfmt>
  </rrc>
  <rrc rId="5740" sId="9" ref="A395:XFD395" action="deleteRow">
    <rfmt sheetId="9" xfDxf="1" sqref="A395:XFD395" start="0" length="0">
      <dxf/>
    </rfmt>
  </rrc>
  <rrc rId="5741" sId="9" ref="A395:XFD395" action="deleteRow">
    <rfmt sheetId="9" xfDxf="1" sqref="A395:XFD395" start="0" length="0">
      <dxf/>
    </rfmt>
  </rrc>
  <rrc rId="5742" sId="9" ref="A395:XFD395" action="deleteRow">
    <rfmt sheetId="9" xfDxf="1" sqref="A395:XFD395" start="0" length="0">
      <dxf/>
    </rfmt>
  </rrc>
  <rrc rId="5743" sId="9" ref="A444:XFD444" action="deleteRow">
    <rfmt sheetId="9" xfDxf="1" sqref="A444:XFD444" start="0" length="0">
      <dxf/>
    </rfmt>
  </rrc>
  <rrc rId="5744" sId="9" ref="A444:XFD444" action="deleteRow">
    <rfmt sheetId="9" xfDxf="1" sqref="A444:XFD444" start="0" length="0">
      <dxf/>
    </rfmt>
  </rrc>
  <rrc rId="5745" sId="9" ref="A444:XFD444" action="deleteRow">
    <rfmt sheetId="9" xfDxf="1" sqref="A444:XFD444" start="0" length="0">
      <dxf/>
    </rfmt>
  </rrc>
  <rrc rId="5746" sId="9" ref="A444:XFD444" action="deleteRow">
    <rfmt sheetId="9" xfDxf="1" sqref="A444:XFD444" start="0" length="0">
      <dxf/>
    </rfmt>
  </rrc>
  <rrc rId="5747" sId="9" ref="A444:XFD444" action="deleteRow">
    <rfmt sheetId="9" xfDxf="1" sqref="A444:XFD444" start="0" length="0">
      <dxf/>
    </rfmt>
  </rrc>
  <rrc rId="5748" sId="9" ref="A444:XFD444" action="deleteRow">
    <rfmt sheetId="9" xfDxf="1" sqref="A444:XFD444" start="0" length="0">
      <dxf/>
    </rfmt>
  </rrc>
  <rrc rId="5749" sId="9" ref="A444:XFD444" action="deleteRow">
    <rfmt sheetId="9" xfDxf="1" sqref="A444:XFD444" start="0" length="0">
      <dxf/>
    </rfmt>
  </rrc>
  <rrc rId="5750" sId="9" ref="A444:XFD444" action="deleteRow">
    <rfmt sheetId="9" xfDxf="1" sqref="A444:XFD444" start="0" length="0">
      <dxf/>
    </rfmt>
  </rrc>
  <rrc rId="5751" sId="9" ref="A449:XFD449" action="deleteRow">
    <rfmt sheetId="9" xfDxf="1" sqref="A449:XFD449" start="0" length="0">
      <dxf/>
    </rfmt>
  </rrc>
  <rrc rId="5752" sId="9" ref="A449:XFD449" action="deleteRow">
    <rfmt sheetId="9" xfDxf="1" sqref="A449:XFD449" start="0" length="0">
      <dxf/>
    </rfmt>
  </rrc>
  <rrc rId="5753" sId="9" ref="A449:XFD449" action="deleteRow">
    <rfmt sheetId="9" xfDxf="1" sqref="A449:XFD449" start="0" length="0">
      <dxf/>
    </rfmt>
  </rrc>
  <rrc rId="5754" sId="9" ref="A449:XFD449" action="deleteRow">
    <rfmt sheetId="9" xfDxf="1" sqref="A449:XFD449" start="0" length="0">
      <dxf/>
    </rfmt>
  </rrc>
  <rrc rId="5755" sId="9" ref="A449:XFD449" action="deleteRow">
    <undo index="0" exp="ref" v="1" dr="A449" r="A450" sId="9"/>
    <rfmt sheetId="9" xfDxf="1" sqref="A449:XFD449" start="0" length="0">
      <dxf/>
    </rfmt>
  </rrc>
  <rcc rId="5756" sId="9">
    <nc r="A9">
      <f>A8+1</f>
    </nc>
  </rcc>
  <rcv guid="{A2822BA0-8792-8A42-8107-58F529CC73B7}" action="delete"/>
  <rdn rId="0" localSheetId="4" customView="1" name="Z_A2822BA0_8792_8A42_8107_58F529CC73B7_.wvu.FilterData" hidden="1" oldHidden="1">
    <formula>Questions!$A$1:$S$470</formula>
    <oldFormula>Questions!$B$1:$R$482</oldFormula>
  </rdn>
  <rcv guid="{A2822BA0-8792-8A42-8107-58F529CC73B7}" action="add"/>
</revisions>
</file>

<file path=xl/revisions/revisionLog17.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575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4">
      <nc r="A4">
        <f>A3+1</f>
      </nc>
    </rcc>
    <rcc rId="0" sId="4" dxf="1">
      <nc r="B4">
        <f>VLOOKUP(D4,'Concept heirarchy position'!A$1:I$623,2,0)</f>
      </nc>
      <ndxf>
        <alignment horizontal="general" wrapText="0" readingOrder="0"/>
      </ndxf>
    </rcc>
    <rcc rId="0" sId="4" dxf="1">
      <nc r="C4">
        <v>1</v>
      </nc>
      <ndxf>
        <alignment horizontal="general" wrapText="0" readingOrder="0"/>
      </ndxf>
    </rcc>
    <rcc rId="0" sId="4" dxf="1">
      <nc r="D4" t="inlineStr">
        <is>
          <t>Patient_Surname</t>
        </is>
      </nc>
      <ndxf>
        <alignment horizontal="general" wrapText="0" readingOrder="0"/>
      </ndxf>
    </rcc>
    <rcc rId="0" sId="4" dxf="1">
      <nc r="E4" t="inlineStr">
        <is>
          <t>Family name</t>
        </is>
      </nc>
      <ndxf>
        <alignment horizontal="left" vertical="bottom" wrapText="0" readingOrder="0"/>
      </ndxf>
    </rcc>
    <rcc rId="0" sId="4" dxf="1">
      <nc r="F4" t="inlineStr">
        <is>
          <t>All</t>
        </is>
      </nc>
      <ndxf>
        <alignment horizontal="general" vertical="bottom" wrapText="0" readingOrder="0"/>
      </ndxf>
    </rcc>
    <rcc rId="0" sId="4" dxf="1">
      <nc r="G4" t="inlineStr">
        <is>
          <t>Free_text</t>
        </is>
      </nc>
      <ndxf>
        <alignment horizontal="general" vertical="bottom" wrapText="0" readingOrder="0"/>
      </ndxf>
    </rcc>
    <rfmt sheetId="4" sqref="H4" start="0" length="0">
      <dxf>
        <alignment horizontal="general" wrapText="0" readingOrder="0"/>
      </dxf>
    </rfmt>
    <rcc rId="0" sId="4" dxf="1">
      <nc r="I4">
        <v>20</v>
      </nc>
      <ndxf>
        <alignment horizontal="general" wrapText="0" readingOrder="0"/>
      </ndxf>
    </rcc>
    <rfmt sheetId="4" sqref="J4" start="0" length="0">
      <dxf>
        <alignment horizontal="general" wrapText="0" readingOrder="0"/>
      </dxf>
    </rfmt>
    <rfmt sheetId="4" sqref="K4" start="0" length="0">
      <dxf>
        <alignment horizontal="general" wrapText="0" readingOrder="0"/>
      </dxf>
    </rfmt>
    <rfmt sheetId="4" sqref="L4" start="0" length="0">
      <dxf>
        <alignment horizontal="general" wrapText="0" readingOrder="0"/>
      </dxf>
    </rfmt>
    <rfmt sheetId="4" sqref="M4" start="0" length="0">
      <dxf>
        <alignment horizontal="general" wrapText="0" readingOrder="0"/>
      </dxf>
    </rfmt>
    <rcc rId="0" sId="4" dxf="1">
      <nc r="N4">
        <f>VLOOKUP(D4,'Concept heirarchy position'!A$1:I$623,3,0)</f>
      </nc>
      <ndxf>
        <alignment horizontal="general" wrapText="0" readingOrder="0"/>
      </ndxf>
    </rcc>
    <rcc rId="0" sId="4">
      <nc r="O4" t="inlineStr">
        <is>
          <t>Y</t>
          <phoneticPr fontId="31" type="noConversion"/>
        </is>
      </nc>
    </rcc>
    <rfmt sheetId="4" sqref="P4" start="0" length="0">
      <dxf>
        <alignment vertical="bottom" wrapText="0" readingOrder="0"/>
      </dxf>
    </rfmt>
    <rcc rId="0" sId="4" dxf="1">
      <nc r="Q4" t="inlineStr">
        <is>
          <t>Y</t>
        </is>
      </nc>
      <ndxf>
        <alignment wrapText="0" readingOrder="0"/>
      </ndxf>
    </rcc>
  </rrc>
  <rrc rId="575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v>
      </nc>
    </rcc>
    <rcc rId="0" sId="4">
      <nc r="D4" t="inlineStr">
        <is>
          <t>Patient_First_Name</t>
        </is>
      </nc>
    </rcc>
    <rcc rId="0" sId="4" dxf="1">
      <nc r="E4" t="inlineStr">
        <is>
          <t>First name</t>
        </is>
      </nc>
      <ndxf>
        <alignment horizontal="left" vertical="bottom" readingOrder="0"/>
      </ndxf>
    </rcc>
    <rcc rId="0" sId="4" dxf="1">
      <nc r="F4" t="inlineStr">
        <is>
          <t>All</t>
        </is>
      </nc>
      <ndxf>
        <alignment vertical="bottom" readingOrder="0"/>
      </ndxf>
    </rcc>
    <rcc rId="0" sId="4" dxf="1">
      <nc r="G4" t="inlineStr">
        <is>
          <t>Free_text</t>
        </is>
      </nc>
      <ndxf>
        <alignment vertical="bottom" readingOrder="0"/>
      </ndxf>
    </rcc>
    <rcc rId="0" sId="4">
      <nc r="I4">
        <v>20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readingOrder="0"/>
      </ndxf>
    </rcc>
  </rrc>
  <rrc rId="576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v>
      </nc>
    </rcc>
    <rcc rId="0" sId="4">
      <nc r="D4" t="inlineStr">
        <is>
          <t>Patient_Middle_Name</t>
        </is>
      </nc>
    </rcc>
    <rcc rId="0" sId="4" dxf="1">
      <nc r="E4" t="inlineStr">
        <is>
          <t>Middle name(s)</t>
        </is>
      </nc>
      <ndxf>
        <alignment horizontal="left" vertical="bottom" readingOrder="0"/>
      </ndxf>
    </rcc>
    <rcc rId="0" sId="4" dxf="1">
      <nc r="F4" t="inlineStr">
        <is>
          <t>All</t>
        </is>
      </nc>
      <ndxf>
        <alignment vertical="bottom" readingOrder="0"/>
      </ndxf>
    </rcc>
    <rcc rId="0" sId="4" dxf="1">
      <nc r="G4" t="inlineStr">
        <is>
          <t>Free_text</t>
        </is>
      </nc>
      <ndxf>
        <alignment vertical="bottom" readingOrder="0"/>
      </ndxf>
    </rcc>
    <rcc rId="0" sId="4">
      <nc r="I4">
        <v>40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readingOrder="0"/>
      </ndxf>
    </rcc>
  </rrc>
  <rrc rId="576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v>
      </nc>
    </rcc>
    <rcc rId="0" sId="4">
      <nc r="D4" t="inlineStr">
        <is>
          <t>Patient_DOB</t>
        </is>
      </nc>
    </rcc>
    <rcc rId="0" sId="4" dxf="1">
      <nc r="E4" t="inlineStr">
        <is>
          <t>Date of birth (DD-MM-YYYY)</t>
          <phoneticPr fontId="31" type="noConversion"/>
        </is>
      </nc>
      <ndxf>
        <alignment horizontal="left" vertical="bottom" readingOrder="0"/>
      </ndxf>
    </rcc>
    <rcc rId="0" sId="4" dxf="1">
      <nc r="F4" t="inlineStr">
        <is>
          <t>All</t>
        </is>
      </nc>
      <ndxf>
        <alignment vertical="bottom" readingOrder="0"/>
      </ndxf>
    </rcc>
    <rcc rId="0" sId="4" dxf="1">
      <nc r="G4" t="inlineStr">
        <is>
          <t>Date</t>
        </is>
      </nc>
      <ndxf>
        <alignment vertical="bottom" readingOrder="0"/>
      </ndxf>
    </rcc>
    <rcc rId="0" sId="4">
      <nc r="M4" t="inlineStr">
        <is>
          <t>Past</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readingOrder="0"/>
      </ndxf>
    </rcc>
  </rrc>
  <rrc rId="576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v>
      </nc>
    </rcc>
    <rcc rId="0" sId="4">
      <nc r="D4" t="inlineStr">
        <is>
          <t>Patient_Gender</t>
        </is>
      </nc>
    </rcc>
    <rcc rId="0" sId="4" dxf="1">
      <nc r="E4" t="inlineStr">
        <is>
          <t>Gender</t>
        </is>
      </nc>
      <ndxf>
        <font>
          <color indexed="8"/>
          <name val="Calibri"/>
          <scheme val="none"/>
        </font>
        <alignment horizontal="left" vertical="bottom" readingOrder="0"/>
      </ndxf>
    </rcc>
    <rcc rId="0" sId="4" dxf="1">
      <nc r="F4" t="inlineStr">
        <is>
          <t>All</t>
        </is>
      </nc>
      <ndxf>
        <alignment vertical="bottom" readingOrder="0"/>
      </ndxf>
    </rcc>
    <rcc rId="0" sId="4" dxf="1">
      <nc r="G4" t="inlineStr">
        <is>
          <t>OneOption</t>
        </is>
      </nc>
      <ndxf>
        <font>
          <color indexed="8"/>
          <name val="Calibri"/>
          <scheme val="none"/>
        </font>
        <alignment vertical="bottom" readingOrder="0"/>
      </ndxf>
    </rcc>
    <rcc rId="0" sId="4" dxf="1">
      <nc r="H4" t="inlineStr">
        <is>
          <t>Gender_clinician</t>
        </is>
      </nc>
      <ndxf>
        <font>
          <color indexed="8"/>
          <name val="Calibri"/>
          <scheme val="none"/>
        </font>
        <alignment vertical="bottom" readingOrder="0"/>
      </ndxf>
    </rcc>
    <rcc rId="0" sId="4">
      <nc r="J4" t="inlineStr">
        <is>
          <t>Y</t>
          <phoneticPr fontId="31" type="noConversion"/>
        </is>
      </nc>
    </rcc>
    <rcc rId="0" sId="4">
      <nc r="K4" t="inlineStr">
        <is>
          <t>Other</t>
          <phoneticPr fontId="31" type="noConversion"/>
        </is>
      </nc>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cc rId="0" sId="4" dxf="1">
      <nc r="Q4" t="inlineStr">
        <is>
          <t>Y</t>
          <phoneticPr fontId="31" type="noConversion"/>
        </is>
      </nc>
      <ndxf>
        <alignment horizontal="center" readingOrder="0"/>
      </ndxf>
    </rcc>
  </rrc>
  <rrc rId="576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v>
      </nc>
    </rcc>
    <rcc rId="0" sId="4">
      <nc r="D4" t="inlineStr">
        <is>
          <t>Patient_Gender</t>
        </is>
      </nc>
    </rcc>
    <rcc rId="0" sId="4" dxf="1">
      <nc r="E4" t="inlineStr">
        <is>
          <t>Gender</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Gender_patient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76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404</v>
      </nc>
    </rcc>
    <rcc rId="0" sId="4">
      <nc r="D4" t="inlineStr">
        <is>
          <t>Patient_Contact_introduction</t>
          <phoneticPr fontId="31" type="noConversion"/>
        </is>
      </nc>
    </rcc>
    <rcc rId="0" sId="4" dxf="1">
      <nc r="E4" t="inlineStr">
        <is>
          <t>Show Contact Information?</t>
          <phoneticPr fontId="31" type="noConversion"/>
        </is>
      </nc>
      <ndxf>
        <alignment horizontal="left" vertical="bottom" readingOrder="0"/>
      </ndxf>
    </rcc>
    <rcc rId="0" sId="4" dxf="1">
      <nc r="F4" t="inlineStr">
        <is>
          <t>All</t>
          <phoneticPr fontId="31" type="noConversion"/>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fmt sheetId="4" sqref="O4" start="0" length="0">
      <dxf>
        <alignment horizontal="center" wrapText="1" readingOrder="0"/>
      </dxf>
    </rfmt>
    <rfmt sheetId="4" sqref="P4" start="0" length="0">
      <dxf>
        <alignment horizontal="center" vertical="bottom" readingOrder="0"/>
      </dxf>
    </rfmt>
  </rrc>
  <rrc rId="576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421</v>
      </nc>
    </rcc>
    <rcc rId="0" sId="4" dxf="1">
      <nc r="E4" t="inlineStr">
        <is>
          <t>Identifying information</t>
          <phoneticPr fontId="31" type="noConversion"/>
        </is>
      </nc>
      <ndxf>
        <alignment horizontal="left" vertical="bottom" readingOrder="0"/>
      </ndxf>
    </rcc>
    <rfmt sheetId="4" sqref="F4" start="0" length="0">
      <dxf>
        <alignment vertical="bottom" readingOrder="0"/>
      </dxf>
    </rfmt>
    <rcc rId="0" sId="4" dxf="1">
      <nc r="G4" t="inlineStr">
        <is>
          <t>End_section</t>
          <phoneticPr fontId="31" type="noConversion"/>
        </is>
      </nc>
      <ndxf>
        <alignment vertical="bottom" readingOrder="0"/>
      </ndxf>
    </rcc>
    <rfmt sheetId="4" sqref="H4" start="0" length="0">
      <dxf>
        <alignment vertical="bottom" readingOrder="0"/>
      </dxf>
    </rfmt>
    <rfmt sheetId="4" sqref="O4" start="0" length="0">
      <dxf>
        <alignment horizontal="center" wrapText="1" readingOrder="0"/>
      </dxf>
    </rfmt>
    <rfmt sheetId="4" sqref="P4" start="0" length="0">
      <dxf>
        <alignment horizontal="center" vertical="bottom" readingOrder="0"/>
      </dxf>
    </rfmt>
    <rcc rId="0" sId="4" dxf="1">
      <nc r="Q4" t="inlineStr">
        <is>
          <t>Y</t>
          <phoneticPr fontId="31" type="noConversion"/>
        </is>
      </nc>
      <ndxf>
        <alignment horizontal="center" readingOrder="0"/>
      </ndxf>
    </rcc>
  </rrc>
  <rrc rId="576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422</v>
      </nc>
    </rcc>
    <rcc rId="0" sId="4" dxf="1">
      <nc r="E4" t="inlineStr">
        <is>
          <t>Contact information</t>
          <phoneticPr fontId="31" type="noConversion"/>
        </is>
      </nc>
      <ndxf>
        <alignment horizontal="left" vertical="bottom" readingOrder="0"/>
      </ndxf>
    </rcc>
    <rfmt sheetId="4" sqref="F4" start="0" length="0">
      <dxf>
        <alignment vertical="bottom" readingOrder="0"/>
      </dxf>
    </rfmt>
    <rcc rId="0" sId="4" dxf="1">
      <nc r="G4" t="inlineStr">
        <is>
          <t>Start_section</t>
          <phoneticPr fontId="31" type="noConversion"/>
        </is>
      </nc>
      <ndxf>
        <alignment vertical="bottom" readingOrder="0"/>
      </ndxf>
    </rcc>
    <rfmt sheetId="4" sqref="H4" start="0" length="0">
      <dxf>
        <alignment vertical="bottom" readingOrder="0"/>
      </dxf>
    </rfmt>
    <rfmt sheetId="4" sqref="O4" start="0" length="0">
      <dxf>
        <alignment horizontal="center" wrapText="1" readingOrder="0"/>
      </dxf>
    </rfmt>
    <rfmt sheetId="4" sqref="P4" start="0" length="0">
      <dxf>
        <alignment horizontal="center" vertical="bottom" readingOrder="0"/>
      </dxf>
    </rfmt>
    <rcc rId="0" sId="4" dxf="1">
      <nc r="Q4" t="inlineStr">
        <is>
          <t>Y</t>
          <phoneticPr fontId="31" type="noConversion"/>
        </is>
      </nc>
      <ndxf>
        <alignment horizontal="center" readingOrder="0"/>
      </ndxf>
    </rcc>
  </rrc>
  <rrc rId="576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v>
      </nc>
    </rcc>
    <rcc rId="0" sId="4">
      <nc r="D4" t="inlineStr">
        <is>
          <t>Patient_Email</t>
        </is>
      </nc>
    </rcc>
    <rcc rId="0" sId="4" dxf="1">
      <nc r="E4" t="inlineStr">
        <is>
          <t>E-mail address</t>
        </is>
      </nc>
      <ndxf>
        <alignment horizontal="left" vertical="bottom" readingOrder="0"/>
      </ndxf>
    </rcc>
    <rcc rId="0" sId="4" dxf="1">
      <nc r="F4" t="inlineStr">
        <is>
          <t>All</t>
        </is>
      </nc>
      <ndxf>
        <alignment vertical="bottom" readingOrder="0"/>
      </ndxf>
    </rcc>
    <rcc rId="0" sId="4" dxf="1">
      <nc r="G4" t="inlineStr">
        <is>
          <t>Free_text</t>
        </is>
      </nc>
      <ndxf>
        <alignment vertical="bottom" readingOrder="0"/>
      </ndxf>
    </rcc>
    <rcc rId="0" sId="4">
      <nc r="I4">
        <v>40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6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373</v>
      </nc>
    </rcc>
    <rcc rId="0" sId="4">
      <nc r="D4" t="inlineStr">
        <is>
          <t>Patient_Preferred_Telephone_Contact</t>
          <phoneticPr fontId="31" type="noConversion"/>
        </is>
      </nc>
    </rcc>
    <rcc rId="0" sId="4" dxf="1">
      <nc r="E4" t="inlineStr">
        <is>
          <t xml:space="preserve">Your doctor may need to speak to you prior to your day of surgery.  Which is the best telephone number to contact you? </t>
          <phoneticPr fontId="31" type="noConversion"/>
        </is>
      </nc>
      <ndxf>
        <alignment horizontal="left" vertical="bottom" readingOrder="0"/>
      </ndxf>
    </rcc>
    <rcc rId="0" sId="4" dxf="1">
      <nc r="F4" t="inlineStr">
        <is>
          <t>All</t>
          <phoneticPr fontId="31" type="noConversion"/>
        </is>
      </nc>
      <ndxf>
        <alignment vertical="bottom" readingOrder="0"/>
      </ndxf>
    </rcc>
    <rcc rId="0" sId="4" dxf="1">
      <nc r="G4" t="inlineStr">
        <is>
          <t>OneOption</t>
          <phoneticPr fontId="31" type="noConversion"/>
        </is>
      </nc>
      <ndxf>
        <alignment vertical="bottom" readingOrder="0"/>
      </ndxf>
    </rcc>
    <rcc rId="0" sId="4" dxf="1">
      <nc r="H4" t="inlineStr">
        <is>
          <t>Preferred_telephone_contact</t>
          <phoneticPr fontId="31" type="noConversion"/>
        </is>
      </nc>
      <ndxf>
        <font>
          <color indexed="8"/>
          <name val="Calibri"/>
          <scheme val="none"/>
        </font>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6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v>
      </nc>
    </rcc>
    <rcc rId="0" sId="4">
      <nc r="D4" t="inlineStr">
        <is>
          <t>Patient_Home_Phone</t>
        </is>
      </nc>
    </rcc>
    <rcc rId="0" sId="4" dxf="1">
      <nc r="E4" t="inlineStr">
        <is>
          <t>Home telephone</t>
        </is>
      </nc>
      <ndxf>
        <alignment horizontal="left" vertical="bottom" readingOrder="0"/>
      </ndxf>
    </rcc>
    <rcc rId="0" sId="4" dxf="1">
      <nc r="F4" t="inlineStr">
        <is>
          <t>Patient_Preferred_Telephone_Contact=Home</t>
          <phoneticPr fontId="31" type="noConversion"/>
        </is>
      </nc>
      <ndxf>
        <alignment vertical="bottom" readingOrder="0"/>
      </ndxf>
    </rcc>
    <rcc rId="0" sId="4" dxf="1">
      <nc r="G4" t="inlineStr">
        <is>
          <t>Free_text</t>
        </is>
      </nc>
      <ndxf>
        <alignment vertical="bottom" readingOrder="0"/>
      </ndxf>
    </rcc>
    <rcc rId="0" sId="4">
      <nc r="I4">
        <v>20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389</v>
      </nc>
    </rcc>
    <rcc rId="0" sId="4">
      <nc r="D4" t="inlineStr">
        <is>
          <t>Patient_Home_Phone</t>
        </is>
      </nc>
    </rcc>
    <rcc rId="0" sId="4" dxf="1">
      <nc r="E4" t="inlineStr">
        <is>
          <t>Home telephone</t>
        </is>
      </nc>
      <ndxf>
        <alignment horizontal="left" vertical="bottom" readingOrder="0"/>
      </ndxf>
    </rcc>
    <rcc rId="0" sId="4" dxf="1">
      <nc r="F4" t="inlineStr">
        <is>
          <t>All</t>
          <phoneticPr fontId="31" type="noConversion"/>
        </is>
      </nc>
      <ndxf>
        <alignment vertical="bottom" readingOrder="0"/>
      </ndxf>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wrapText="1"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v>
      </nc>
    </rcc>
    <rcc rId="0" sId="4">
      <nc r="D4" t="inlineStr">
        <is>
          <t>Patient_Mobile_Phone</t>
        </is>
      </nc>
    </rcc>
    <rcc rId="0" sId="4" dxf="1">
      <nc r="E4" t="inlineStr">
        <is>
          <t>Mobile telephone</t>
        </is>
      </nc>
      <ndxf>
        <alignment horizontal="left" vertical="bottom" readingOrder="0"/>
      </ndxf>
    </rcc>
    <rcc rId="0" sId="4" dxf="1">
      <nc r="F4" t="inlineStr">
        <is>
          <t>Patient_Preferred_Telephone_Contact=Mobile</t>
          <phoneticPr fontId="31" type="noConversion"/>
        </is>
      </nc>
      <ndxf>
        <alignment vertical="bottom" readingOrder="0"/>
      </ndxf>
    </rcc>
    <rcc rId="0" sId="4" dxf="1">
      <nc r="G4" t="inlineStr">
        <is>
          <t>Free_text</t>
        </is>
      </nc>
      <ndxf>
        <alignment vertical="bottom" readingOrder="0"/>
      </ndxf>
    </rcc>
    <rcc rId="0" sId="4">
      <nc r="I4">
        <v>20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390</v>
      </nc>
    </rcc>
    <rcc rId="0" sId="4">
      <nc r="D4" t="inlineStr">
        <is>
          <t>Patient_Mobile_Phone</t>
        </is>
      </nc>
    </rcc>
    <rcc rId="0" sId="4" dxf="1">
      <nc r="E4" t="inlineStr">
        <is>
          <t>Mobile telephone</t>
        </is>
      </nc>
      <ndxf>
        <alignment horizontal="left" vertical="bottom" readingOrder="0"/>
      </ndxf>
    </rcc>
    <rcc rId="0" sId="4" dxf="1">
      <nc r="F4" t="inlineStr">
        <is>
          <t>All</t>
          <phoneticPr fontId="31" type="noConversion"/>
        </is>
      </nc>
      <ndxf>
        <alignment vertical="bottom" readingOrder="0"/>
      </ndxf>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wrapText="1"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v>
      </nc>
    </rcc>
    <rcc rId="0" sId="4">
      <nc r="D4" t="inlineStr">
        <is>
          <t>Patient_Work_Phone</t>
        </is>
      </nc>
    </rcc>
    <rcc rId="0" sId="4" dxf="1">
      <nc r="E4" t="inlineStr">
        <is>
          <t>Work telephone</t>
        </is>
      </nc>
      <ndxf>
        <alignment horizontal="left" vertical="bottom" readingOrder="0"/>
      </ndxf>
    </rcc>
    <rcc rId="0" sId="4" dxf="1">
      <nc r="F4" t="inlineStr">
        <is>
          <t>Patient_Preferred_Telephone_Contact=Work</t>
          <phoneticPr fontId="31" type="noConversion"/>
        </is>
      </nc>
      <ndxf>
        <alignment vertical="bottom" readingOrder="0"/>
      </ndxf>
    </rcc>
    <rcc rId="0" sId="4" dxf="1">
      <nc r="G4" t="inlineStr">
        <is>
          <t>Free_text</t>
        </is>
      </nc>
      <ndxf>
        <alignment vertical="bottom" readingOrder="0"/>
      </ndxf>
    </rcc>
    <rcc rId="0" sId="4">
      <nc r="I4">
        <v>20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391</v>
      </nc>
    </rcc>
    <rcc rId="0" sId="4">
      <nc r="D4" t="inlineStr">
        <is>
          <t>Patient_Work_Phone</t>
        </is>
      </nc>
    </rcc>
    <rcc rId="0" sId="4" dxf="1">
      <nc r="E4" t="inlineStr">
        <is>
          <t>Work telephone</t>
        </is>
      </nc>
      <ndxf>
        <alignment horizontal="left" vertical="bottom" readingOrder="0"/>
      </ndxf>
    </rcc>
    <rcc rId="0" sId="4" dxf="1">
      <nc r="F4" t="inlineStr">
        <is>
          <t>All</t>
          <phoneticPr fontId="31" type="noConversion"/>
        </is>
      </nc>
      <ndxf>
        <alignment vertical="bottom" readingOrder="0"/>
      </ndxf>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wrapText="1"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v>
      </nc>
    </rcc>
    <rcc rId="0" sId="4">
      <nc r="D4" t="inlineStr">
        <is>
          <t>Patient_Postal_Address</t>
        </is>
      </nc>
    </rcc>
    <rcc rId="0" sId="4" dxf="1">
      <nc r="E4" t="inlineStr">
        <is>
          <t>Postal address</t>
        </is>
      </nc>
      <ndxf>
        <alignment horizontal="left" vertical="bottom" readingOrder="0"/>
      </ndxf>
    </rcc>
    <rcc rId="0" sId="4" dxf="1">
      <nc r="F4" t="inlineStr">
        <is>
          <t>All</t>
        </is>
      </nc>
      <ndxf>
        <alignment vertical="bottom" readingOrder="0"/>
      </ndxf>
    </rcc>
    <rcc rId="0" sId="4" dxf="1">
      <nc r="G4" t="inlineStr">
        <is>
          <t>Text_box</t>
        </is>
      </nc>
      <ndxf>
        <alignment vertical="bottom" readingOrder="0"/>
      </ndxf>
    </rcc>
    <rcc rId="0" sId="4" dxf="1">
      <nc r="I4">
        <v>1000</v>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363</v>
      </nc>
    </rcc>
    <rcc rId="0" sId="4" s="1" dxf="1">
      <nc r="D4" t="inlineStr">
        <is>
          <t>Patient_Country</t>
        </is>
      </nc>
      <ndxf/>
    </rcc>
    <rcc rId="0" sId="4" dxf="1">
      <nc r="E4" t="inlineStr">
        <is>
          <t>Country</t>
          <phoneticPr fontId="31" type="noConversion"/>
        </is>
      </nc>
      <ndxf>
        <alignment horizontal="left" vertical="bottom" readingOrder="0"/>
      </ndxf>
    </rcc>
    <rcc rId="0" sId="4" dxf="1">
      <nc r="F4" t="inlineStr">
        <is>
          <t>All</t>
          <phoneticPr fontId="31" type="noConversion"/>
        </is>
      </nc>
      <ndxf>
        <alignment vertical="bottom" readingOrder="0"/>
      </ndxf>
    </rcc>
    <rcc rId="0" sId="4" dxf="1">
      <nc r="G4" t="inlineStr">
        <is>
          <t>OneOption</t>
          <phoneticPr fontId="31" type="noConversion"/>
        </is>
      </nc>
      <ndxf>
        <alignment vertical="bottom" readingOrder="0"/>
      </ndxf>
    </rcc>
    <rcc rId="0" sId="4">
      <nc r="H4" t="inlineStr">
        <is>
          <t>Country</t>
          <phoneticPr fontId="31" type="noConversion"/>
        </is>
      </nc>
    </rcc>
    <rfmt sheetId="4" sqref="I4" start="0" length="0">
      <dxf>
        <alignment vertical="bottom" readingOrder="0"/>
      </dxf>
    </rfmt>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v>
      </nc>
    </rcc>
    <rcc rId="0" sId="4">
      <nc r="D4" t="inlineStr">
        <is>
          <t>Patient_Preferred_Contact</t>
        </is>
      </nc>
    </rcc>
    <rcc rId="0" sId="4" dxf="1">
      <nc r="E4" t="inlineStr">
        <is>
          <t>Preferred contact method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Preferred_contact</t>
        </is>
      </nc>
      <ndxf>
        <font>
          <sz val="12"/>
          <color indexed="8"/>
          <name val="Calibri"/>
          <scheme val="none"/>
        </font>
        <alignment vertical="bottom" readingOrder="0"/>
      </ndxf>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cc rId="0" sId="4" dxf="1">
      <nc r="Q4" t="inlineStr">
        <is>
          <t>Y</t>
        </is>
      </nc>
      <ndxf>
        <font>
          <color indexed="8"/>
          <name val="Calibri"/>
          <scheme val="none"/>
        </font>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v>
      </nc>
    </rcc>
    <rcc rId="0" sId="4">
      <nc r="D4" t="inlineStr">
        <is>
          <t>Patient_Preferred_Contact</t>
        </is>
      </nc>
    </rcc>
    <rcc rId="0" sId="4" dxf="1">
      <nc r="E4" t="inlineStr">
        <is>
          <t>If we need to contact you, what is your preferred contact?</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Preferred_contact</t>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7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t="inlineStr">
        <is>
          <t>Medicare number</t>
        </is>
      </nc>
    </rcc>
    <rcc rId="0" sId="4">
      <nc r="C4">
        <v>14</v>
      </nc>
    </rcc>
    <rcc rId="0" sId="4">
      <nc r="D4" t="inlineStr">
        <is>
          <t>Medicare_Card_Number</t>
        </is>
      </nc>
    </rcc>
    <rcc rId="0" sId="4" dxf="1">
      <nc r="E4" t="inlineStr">
        <is>
          <t>What is your Medicare card number?</t>
        </is>
      </nc>
      <ndxf>
        <font>
          <color indexed="8"/>
          <name val="Calibri"/>
          <scheme val="none"/>
        </font>
        <alignment horizontal="left" vertical="bottom" readingOrder="0"/>
      </ndxf>
    </rcc>
    <rcc rId="0" sId="4" dxf="1">
      <nc r="F4" t="inlineStr">
        <is>
          <t>Patient_Country=Australia</t>
          <phoneticPr fontId="31" type="noConversion"/>
        </is>
      </nc>
      <ndxf>
        <font>
          <color indexed="8"/>
          <name val="Calibri"/>
          <scheme val="none"/>
        </font>
        <alignment vertical="bottom" readingOrder="0"/>
      </ndxf>
    </rcc>
    <rcc rId="0" sId="4" dxf="1">
      <nc r="G4" t="inlineStr">
        <is>
          <t>Free_text</t>
        </is>
      </nc>
      <ndxf>
        <font>
          <color indexed="8"/>
          <name val="Calibri"/>
          <scheme val="none"/>
        </font>
        <alignment vertical="bottom" readingOrder="0"/>
      </ndxf>
    </rcc>
    <rcc rId="0" sId="4">
      <nc r="I4">
        <v>15</v>
      </nc>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fmt sheetId="4" sqref="Q4" start="0" length="0">
      <dxf>
        <font>
          <color indexed="8"/>
          <name val="Calibri"/>
          <scheme val="none"/>
        </font>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v>
      </nc>
    </rcc>
    <rcc rId="0" sId="4">
      <nc r="D4" t="inlineStr">
        <is>
          <t>Medicare_Card_Number</t>
        </is>
      </nc>
    </rcc>
    <rcc rId="0" sId="4" dxf="1">
      <nc r="E4" t="inlineStr">
        <is>
          <t>Medicare card number</t>
        </is>
      </nc>
      <ndxf>
        <font>
          <color indexed="8"/>
          <name val="Calibri"/>
          <scheme val="none"/>
        </font>
        <alignment horizontal="left" vertical="bottom" readingOrder="0"/>
      </ndxf>
    </rcc>
    <rcc rId="0" sId="4" dxf="1">
      <nc r="F4" t="inlineStr">
        <is>
          <t>All</t>
          <phoneticPr fontId="31" type="noConversion"/>
        </is>
      </nc>
      <ndxf>
        <font>
          <color indexed="8"/>
          <name val="Calibri"/>
          <scheme val="none"/>
        </font>
        <alignment vertical="bottom" readingOrder="0"/>
      </ndxf>
    </rcc>
    <rcc rId="0" sId="4" dxf="1">
      <nc r="G4" t="inlineStr">
        <is>
          <t>Free_text</t>
        </is>
      </nc>
      <ndxf>
        <font>
          <color indexed="8"/>
          <name val="Calibri"/>
          <scheme val="none"/>
        </font>
        <alignment vertical="bottom" readingOrder="0"/>
      </ndxf>
    </rcc>
    <rcc rId="0" sId="4">
      <nc r="I4">
        <v>15</v>
      </nc>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fmt sheetId="4" sqref="Q4" start="0" length="0">
      <dxf>
        <font>
          <color indexed="8"/>
          <name val="Calibri"/>
          <scheme val="none"/>
        </font>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v>
      </nc>
    </rcc>
    <rcc rId="0" sId="4">
      <nc r="D4" t="inlineStr">
        <is>
          <t>Medicare_Card_Number_Identifier</t>
        </is>
      </nc>
    </rcc>
    <rcc rId="0" sId="4" dxf="1">
      <nc r="E4" t="inlineStr">
        <is>
          <t>Patient number on the medicare card</t>
        </is>
      </nc>
      <ndxf>
        <font>
          <color indexed="8"/>
          <name val="Calibri"/>
          <scheme val="none"/>
        </font>
        <alignment horizontal="left" vertical="bottom" readingOrder="0"/>
      </ndxf>
    </rcc>
    <rcc rId="0" sId="4" dxf="1">
      <nc r="F4" t="inlineStr">
        <is>
          <t>Patient_Country=Australia</t>
          <phoneticPr fontId="31" type="noConversion"/>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fmt sheetId="4" sqref="Q4" start="0" length="0">
      <dxf>
        <font>
          <color indexed="8"/>
          <name val="Calibri"/>
          <scheme val="none"/>
        </font>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v>
      </nc>
    </rcc>
    <rcc rId="0" sId="4">
      <nc r="D4" t="inlineStr">
        <is>
          <t>Medicare_Card_Number_Identifier</t>
        </is>
      </nc>
    </rcc>
    <rcc rId="0" sId="4" dxf="1">
      <nc r="E4" t="inlineStr">
        <is>
          <t>In the list of people on the card, what is your number?</t>
        </is>
      </nc>
      <ndxf>
        <alignment horizontal="left" vertical="bottom" readingOrder="0"/>
      </ndxf>
    </rcc>
    <rcc rId="0" sId="4" dxf="1">
      <nc r="F4" t="inlineStr">
        <is>
          <t>Patient_Country=Australia</t>
          <phoneticPr fontId="31" type="noConversion"/>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333</v>
      </nc>
    </rcc>
    <rcc rId="0" sId="4">
      <nc r="D4" t="inlineStr">
        <is>
          <t>Medicare_Card_Number_Identifier</t>
        </is>
      </nc>
    </rcc>
    <rcc rId="0" sId="4" dxf="1">
      <nc r="E4" t="inlineStr">
        <is>
          <t>Medicare card patient identifier</t>
        </is>
      </nc>
      <ndxf>
        <font>
          <color indexed="8"/>
          <name val="Calibri"/>
          <scheme val="none"/>
        </font>
        <alignment horizontal="left" vertical="bottom" readingOrder="0"/>
      </ndxf>
    </rcc>
    <rcc rId="0" sId="4" dxf="1">
      <nc r="F4" t="inlineStr">
        <is>
          <t>All</t>
          <phoneticPr fontId="31" type="noConversion"/>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fmt sheetId="4" sqref="Q4" start="0" length="0">
      <dxf>
        <font>
          <color indexed="8"/>
          <name val="Calibri"/>
          <scheme val="none"/>
        </font>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335</v>
      </nc>
    </rcc>
    <rcc rId="0" sId="4">
      <nc r="D4" t="inlineStr">
        <is>
          <t>Individual_Healthcare_Identifier</t>
        </is>
      </nc>
    </rcc>
    <rcc rId="0" sId="4" dxf="1">
      <nc r="E4" t="inlineStr">
        <is>
          <t>Individual healthcare identifier</t>
          <phoneticPr fontId="31" type="noConversion"/>
        </is>
      </nc>
      <ndxf>
        <alignment horizontal="left" vertical="bottom" readingOrder="0"/>
      </ndxf>
    </rcc>
    <rcc rId="0" sId="4" dxf="1">
      <nc r="F4" t="inlineStr">
        <is>
          <t>All</t>
          <phoneticPr fontId="31" type="noConversion"/>
        </is>
      </nc>
      <ndxf>
        <font>
          <color indexed="8"/>
          <name val="Calibri"/>
          <scheme val="none"/>
        </font>
        <alignment vertical="bottom" readingOrder="0"/>
      </ndxf>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dxf="1">
      <nc r="C4">
        <v>336</v>
      </nc>
      <ndxf>
        <fill>
          <patternFill patternType="solid">
            <bgColor indexed="13"/>
          </patternFill>
        </fill>
      </ndxf>
    </rcc>
    <rcc rId="0" sId="4">
      <nc r="D4" t="inlineStr">
        <is>
          <t>Individual_Healthcare_Identifier</t>
        </is>
      </nc>
    </rcc>
    <rcc rId="0" sId="4" dxf="1">
      <nc r="E4" t="inlineStr">
        <is>
          <t>What is your Individual Healthcare Identifier (if you have one)?</t>
          <phoneticPr fontId="31" type="noConversion"/>
        </is>
      </nc>
      <ndxf>
        <alignment horizontal="left" vertical="bottom" readingOrder="0"/>
      </ndxf>
    </rcc>
    <rcc rId="0" sId="4" dxf="1">
      <nc r="F4" t="inlineStr">
        <is>
          <t>Patient_Country=Australia</t>
          <phoneticPr fontId="31" type="noConversion"/>
        </is>
      </nc>
      <ndxf>
        <font>
          <color indexed="8"/>
          <name val="Calibri"/>
          <scheme val="none"/>
        </font>
        <alignment vertical="bottom" readingOrder="0"/>
      </ndxf>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334</v>
      </nc>
    </rcc>
    <rcc rId="0" sId="4">
      <nc r="D4" t="inlineStr">
        <is>
          <t>Social_Security_Number</t>
        </is>
      </nc>
    </rcc>
    <rcc rId="0" sId="4" dxf="1">
      <nc r="E4" t="inlineStr">
        <is>
          <t>Social security number</t>
        </is>
      </nc>
      <ndxf>
        <alignment horizontal="left" vertical="bottom" readingOrder="0"/>
      </ndxf>
    </rcc>
    <rcc rId="0" sId="4" dxf="1">
      <nc r="F4" t="inlineStr">
        <is>
          <t>Patient_Country=USA</t>
          <phoneticPr fontId="31" type="noConversion"/>
        </is>
      </nc>
      <ndxf>
        <font>
          <color indexed="8"/>
          <name val="Calibri"/>
          <scheme val="none"/>
        </font>
        <alignment vertical="bottom" readingOrder="0"/>
      </ndxf>
    </rcc>
    <rcc rId="0" sId="4" dxf="1">
      <nc r="G4" t="inlineStr">
        <is>
          <t>Free_text</t>
        </is>
      </nc>
      <ndxf>
        <alignment vertical="bottom" readingOrder="0"/>
      </ndxf>
    </rcc>
    <rcc rId="0" sId="4">
      <nc r="I4">
        <v>50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dxf="1">
      <nc r="C4">
        <v>364</v>
      </nc>
      <ndxf>
        <fill>
          <patternFill patternType="solid">
            <bgColor indexed="13"/>
          </patternFill>
        </fill>
      </ndxf>
    </rcc>
    <rcc rId="0" sId="4">
      <nc r="D4" t="inlineStr">
        <is>
          <t>NHS_number</t>
          <phoneticPr fontId="31" type="noConversion"/>
        </is>
      </nc>
    </rcc>
    <rcc rId="0" sId="4" dxf="1">
      <nc r="E4" t="inlineStr">
        <is>
          <t>What is your NHS number?</t>
          <phoneticPr fontId="31" type="noConversion"/>
        </is>
      </nc>
      <ndxf>
        <alignment horizontal="left" vertical="bottom" readingOrder="0"/>
      </ndxf>
    </rcc>
    <rcc rId="0" sId="4" dxf="1">
      <nc r="F4" t="inlineStr">
        <is>
          <t>Patient_Country=UK</t>
          <phoneticPr fontId="31" type="noConversion"/>
        </is>
      </nc>
      <ndxf>
        <font>
          <color indexed="8"/>
          <name val="Calibri"/>
          <scheme val="none"/>
        </font>
        <alignment vertical="bottom" readingOrder="0"/>
      </ndxf>
    </rcc>
    <rcc rId="0" sId="4" dxf="1">
      <nc r="G4" t="inlineStr">
        <is>
          <t>Free_text</t>
          <phoneticPr fontId="31" type="noConversion"/>
        </is>
      </nc>
      <ndxf>
        <alignment vertical="bottom" readingOrder="0"/>
      </ndxf>
    </rcc>
    <rcc rId="0" sId="4">
      <nc r="I4">
        <v>20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366</v>
      </nc>
    </rcc>
    <rcc rId="0" sId="4">
      <nc r="D4" t="inlineStr">
        <is>
          <t>NHS_number</t>
          <phoneticPr fontId="31" type="noConversion"/>
        </is>
      </nc>
    </rcc>
    <rcc rId="0" sId="4" dxf="1">
      <nc r="E4" t="inlineStr">
        <is>
          <t>NHS number</t>
          <phoneticPr fontId="31" type="noConversion"/>
        </is>
      </nc>
      <ndxf>
        <alignment horizontal="left" readingOrder="0"/>
      </ndxf>
    </rcc>
    <rcc rId="0" sId="4" dxf="1">
      <nc r="F4" t="inlineStr">
        <is>
          <t>Patient_Country=UK</t>
          <phoneticPr fontId="31" type="noConversion"/>
        </is>
      </nc>
      <ndxf>
        <font>
          <color indexed="8"/>
          <name val="Calibri"/>
          <scheme val="none"/>
        </font>
        <alignment vertical="bottom" readingOrder="0"/>
      </ndxf>
    </rcc>
    <rcc rId="0" sId="4" dxf="1">
      <nc r="G4" t="inlineStr">
        <is>
          <t>Free_text</t>
          <phoneticPr fontId="31" type="noConversion"/>
        </is>
      </nc>
      <ndxf>
        <alignment vertical="bottom" readingOrder="0"/>
      </ndxf>
    </rcc>
    <rcc rId="0" sId="4">
      <nc r="I4">
        <v>20</v>
      </nc>
    </rcc>
    <rcc rId="0" sId="4">
      <nc r="N4">
        <f>VLOOKUP(D4,'Concept heirarchy position'!A$1:I$623,3,0)</f>
      </nc>
    </rcc>
    <rfmt sheetId="4" sqref="O4" start="0" length="0">
      <dxf>
        <alignment horizontal="center" readingOrder="0"/>
      </dxf>
    </rfmt>
    <rfmt sheetId="4" sqref="P4" start="0" length="0">
      <dxf>
        <alignment horizontal="center" readingOrder="0"/>
      </dxf>
    </rfmt>
    <rfmt sheetId="4" sqref="Q4" start="0" length="0">
      <dxf>
        <alignment horizontal="center"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8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412</v>
      </nc>
    </rcc>
    <rcc rId="0" sId="4" s="1" dxf="1">
      <nc r="D4" t="inlineStr">
        <is>
          <t>NOK_Name</t>
        </is>
      </nc>
      <ndxf/>
    </rcc>
    <rcc rId="0" sId="4" dxf="1">
      <nc r="E4" t="inlineStr">
        <is>
          <t>Next of kin name</t>
          <phoneticPr fontId="31" type="noConversion"/>
        </is>
      </nc>
      <ndxf>
        <alignment horizontal="left" readingOrder="0"/>
      </ndxf>
    </rcc>
    <rcc rId="0" sId="4" dxf="1">
      <nc r="F4" t="inlineStr">
        <is>
          <t>All</t>
          <phoneticPr fontId="31" type="noConversion"/>
        </is>
      </nc>
      <ndxf>
        <font>
          <color indexed="8"/>
          <name val="Calibri"/>
          <scheme val="none"/>
        </font>
        <alignment vertical="bottom" readingOrder="0"/>
      </ndxf>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readingOrder="0"/>
      </dxf>
    </rfmt>
    <rfmt sheetId="4" sqref="P4" start="0" length="0">
      <dxf>
        <alignment horizontal="center" readingOrder="0"/>
      </dxf>
    </rfmt>
    <rcc rId="0" sId="4" dxf="1">
      <nc r="Q4" t="inlineStr">
        <is>
          <t>Y</t>
          <phoneticPr fontId="31" type="noConversion"/>
        </is>
      </nc>
      <ndxf>
        <alignment horizontal="center"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413</v>
      </nc>
    </rcc>
    <rcc rId="0" sId="4" s="1" dxf="1">
      <nc r="D4" t="inlineStr">
        <is>
          <t>NOK_Contact_equals_Patient_Contact</t>
        </is>
      </nc>
      <ndxf/>
    </rcc>
    <rcc rId="0" sId="4" dxf="1">
      <nc r="E4" t="inlineStr">
        <is>
          <t>Are the contact details for the next of kin the same as the patient's contact details?</t>
          <phoneticPr fontId="31" type="noConversion"/>
        </is>
      </nc>
      <ndxf>
        <alignment horizontal="left" readingOrder="0"/>
      </ndxf>
    </rcc>
    <rcc rId="0" sId="4" dxf="1">
      <nc r="F4" t="inlineStr">
        <is>
          <t>All</t>
          <phoneticPr fontId="31" type="noConversion"/>
        </is>
      </nc>
      <ndxf>
        <font>
          <color indexed="8"/>
          <name val="Calibri"/>
          <scheme val="none"/>
        </font>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fmt sheetId="4" sqref="O4" start="0" length="0">
      <dxf>
        <alignment horizontal="center" readingOrder="0"/>
      </dxf>
    </rfmt>
    <rfmt sheetId="4" sqref="P4" start="0" length="0">
      <dxf>
        <alignment horizontal="center" readingOrder="0"/>
      </dxf>
    </rfmt>
    <rcc rId="0" sId="4" dxf="1">
      <nc r="Q4" t="inlineStr">
        <is>
          <t>Y</t>
          <phoneticPr fontId="31" type="noConversion"/>
        </is>
      </nc>
      <ndxf>
        <alignment horizontal="center"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414</v>
      </nc>
    </rcc>
    <rcc rId="0" sId="4" s="1" dxf="1">
      <nc r="D4" t="inlineStr">
        <is>
          <t>NOK_Home_Phone</t>
        </is>
      </nc>
      <ndxf/>
    </rcc>
    <rcc rId="0" sId="4" dxf="1">
      <nc r="E4" t="inlineStr">
        <is>
          <t>Next of kin home phone</t>
          <phoneticPr fontId="31" type="noConversion"/>
        </is>
      </nc>
      <ndxf>
        <alignment horizontal="left" readingOrder="0"/>
      </ndxf>
    </rcc>
    <rcc rId="0" sId="4" s="1" dxf="1">
      <nc r="F4" t="inlineStr">
        <is>
          <t>NOK_Contact_equals_Patient_Contact=No</t>
          <phoneticPr fontId="31" type="noConversion"/>
        </is>
      </nc>
      <ndxf/>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readingOrder="0"/>
      </dxf>
    </rfmt>
    <rfmt sheetId="4" sqref="P4" start="0" length="0">
      <dxf>
        <alignment horizontal="center" readingOrder="0"/>
      </dxf>
    </rfmt>
    <rcc rId="0" sId="4" dxf="1">
      <nc r="Q4" t="inlineStr">
        <is>
          <t>Y</t>
          <phoneticPr fontId="31" type="noConversion"/>
        </is>
      </nc>
      <ndxf>
        <alignment horizontal="center"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415</v>
      </nc>
    </rcc>
    <rcc rId="0" sId="4" s="1" dxf="1">
      <nc r="D4" t="inlineStr">
        <is>
          <t>NOK_Mobile_Phone</t>
        </is>
      </nc>
      <ndxf/>
    </rcc>
    <rcc rId="0" sId="4" dxf="1">
      <nc r="E4" t="inlineStr">
        <is>
          <t>Next of kin mobile phone</t>
          <phoneticPr fontId="31" type="noConversion"/>
        </is>
      </nc>
      <ndxf>
        <alignment horizontal="left" readingOrder="0"/>
      </ndxf>
    </rcc>
    <rcc rId="0" sId="4" s="1" dxf="1">
      <nc r="F4" t="inlineStr">
        <is>
          <t>NOK_Contact_equals_Patient_Contact=No</t>
          <phoneticPr fontId="31" type="noConversion"/>
        </is>
      </nc>
      <ndxf/>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readingOrder="0"/>
      </dxf>
    </rfmt>
    <rfmt sheetId="4" sqref="P4" start="0" length="0">
      <dxf>
        <alignment horizontal="center" readingOrder="0"/>
      </dxf>
    </rfmt>
    <rcc rId="0" sId="4" dxf="1">
      <nc r="Q4" t="inlineStr">
        <is>
          <t>Y</t>
          <phoneticPr fontId="31" type="noConversion"/>
        </is>
      </nc>
      <ndxf>
        <alignment horizontal="center"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416</v>
      </nc>
    </rcc>
    <rcc rId="0" sId="4" s="1" dxf="1">
      <nc r="D4" t="inlineStr">
        <is>
          <t>NOK_Work_Phone</t>
        </is>
      </nc>
      <ndxf/>
    </rcc>
    <rcc rId="0" sId="4" dxf="1">
      <nc r="E4" t="inlineStr">
        <is>
          <t>Next of kin work phone</t>
          <phoneticPr fontId="31" type="noConversion"/>
        </is>
      </nc>
      <ndxf>
        <alignment horizontal="left" readingOrder="0"/>
      </ndxf>
    </rcc>
    <rcc rId="0" sId="4" s="1" dxf="1">
      <nc r="F4" t="inlineStr">
        <is>
          <t>NOK_Contact_equals_Patient_Contact=No</t>
          <phoneticPr fontId="31" type="noConversion"/>
        </is>
      </nc>
      <ndxf/>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readingOrder="0"/>
      </dxf>
    </rfmt>
    <rfmt sheetId="4" sqref="P4" start="0" length="0">
      <dxf>
        <alignment horizontal="center" readingOrder="0"/>
      </dxf>
    </rfmt>
    <rcc rId="0" sId="4" dxf="1">
      <nc r="Q4" t="inlineStr">
        <is>
          <t>Y</t>
          <phoneticPr fontId="31" type="noConversion"/>
        </is>
      </nc>
      <ndxf>
        <alignment horizontal="center"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417</v>
      </nc>
    </rcc>
    <rcc rId="0" sId="4" s="1" dxf="1">
      <nc r="D4" t="inlineStr">
        <is>
          <t>NOK_Email</t>
        </is>
      </nc>
      <ndxf/>
    </rcc>
    <rcc rId="0" sId="4" dxf="1">
      <nc r="E4" t="inlineStr">
        <is>
          <t>Next of kin email</t>
          <phoneticPr fontId="31" type="noConversion"/>
        </is>
      </nc>
      <ndxf>
        <alignment horizontal="left" readingOrder="0"/>
      </ndxf>
    </rcc>
    <rcc rId="0" sId="4" s="1" dxf="1">
      <nc r="F4" t="inlineStr">
        <is>
          <t>NOK_Contact_equals_Patient_Contact=No</t>
          <phoneticPr fontId="31" type="noConversion"/>
        </is>
      </nc>
      <ndxf/>
    </rcc>
    <rcc rId="0" sId="4" dxf="1">
      <nc r="G4" t="inlineStr">
        <is>
          <t>Free_text</t>
        </is>
      </nc>
      <ndxf>
        <alignment vertical="bottom" readingOrder="0"/>
      </ndxf>
    </rcc>
    <rcc rId="0" sId="4">
      <nc r="I4">
        <v>40</v>
      </nc>
    </rcc>
    <rcc rId="0" sId="4">
      <nc r="N4">
        <f>VLOOKUP(D4,'Concept heirarchy position'!A$1:I$623,3,0)</f>
      </nc>
    </rcc>
    <rfmt sheetId="4" sqref="O4" start="0" length="0">
      <dxf>
        <alignment horizontal="center" readingOrder="0"/>
      </dxf>
    </rfmt>
    <rfmt sheetId="4" sqref="P4" start="0" length="0">
      <dxf>
        <alignment horizontal="center" readingOrder="0"/>
      </dxf>
    </rfmt>
    <rcc rId="0" sId="4" dxf="1">
      <nc r="Q4" t="inlineStr">
        <is>
          <t>Y</t>
          <phoneticPr fontId="31" type="noConversion"/>
        </is>
      </nc>
      <ndxf>
        <alignment horizontal="center"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418</v>
      </nc>
    </rcc>
    <rcc rId="0" sId="4" s="1" dxf="1">
      <nc r="D4" t="inlineStr">
        <is>
          <t>NOK_Address</t>
        </is>
      </nc>
      <ndxf/>
    </rcc>
    <rcc rId="0" sId="4" dxf="1">
      <nc r="E4" t="inlineStr">
        <is>
          <t>Next of kin Address</t>
          <phoneticPr fontId="31" type="noConversion"/>
        </is>
      </nc>
      <ndxf>
        <alignment horizontal="left" readingOrder="0"/>
      </ndxf>
    </rcc>
    <rcc rId="0" sId="4" s="1" dxf="1">
      <nc r="F4" t="inlineStr">
        <is>
          <t>NOK_Contact_equals_Patient_Contact=No</t>
          <phoneticPr fontId="31" type="noConversion"/>
        </is>
      </nc>
      <ndxf/>
    </rcc>
    <rcc rId="0" sId="4" dxf="1">
      <nc r="G4" t="inlineStr">
        <is>
          <t>Text_box</t>
        </is>
      </nc>
      <ndxf>
        <alignment vertical="bottom" readingOrder="0"/>
      </ndxf>
    </rcc>
    <rcc rId="0" sId="4">
      <nc r="I4">
        <v>1000</v>
      </nc>
    </rcc>
    <rcc rId="0" sId="4">
      <nc r="N4">
        <f>VLOOKUP(D4,'Concept heirarchy position'!A$1:I$623,3,0)</f>
      </nc>
    </rcc>
    <rfmt sheetId="4" sqref="O4" start="0" length="0">
      <dxf>
        <alignment horizontal="center" readingOrder="0"/>
      </dxf>
    </rfmt>
    <rfmt sheetId="4" sqref="P4" start="0" length="0">
      <dxf>
        <alignment horizontal="center" readingOrder="0"/>
      </dxf>
    </rfmt>
    <rcc rId="0" sId="4" dxf="1">
      <nc r="Q4" t="inlineStr">
        <is>
          <t>Y</t>
          <phoneticPr fontId="31" type="noConversion"/>
        </is>
      </nc>
      <ndxf>
        <alignment horizontal="center"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419</v>
      </nc>
    </rcc>
    <rcc rId="0" sId="4" s="1" dxf="1">
      <nc r="D4" t="inlineStr">
        <is>
          <t>NOK_Preferred_Contact</t>
        </is>
      </nc>
      <ndxf/>
    </rcc>
    <rcc rId="0" sId="4" dxf="1">
      <nc r="E4" t="inlineStr">
        <is>
          <t>Next of kin preferred contact method</t>
          <phoneticPr fontId="31" type="noConversion"/>
        </is>
      </nc>
      <ndxf>
        <alignment horizontal="left" readingOrder="0"/>
      </ndxf>
    </rcc>
    <rcc rId="0" sId="4" s="1" dxf="1">
      <nc r="F4" t="inlineStr">
        <is>
          <t>NOK_Contact_equals_Patient_Contact=No</t>
          <phoneticPr fontId="31" type="noConversion"/>
        </is>
      </nc>
      <ndxf/>
    </rcc>
    <rcc rId="0" sId="4" dxf="1">
      <nc r="G4" t="inlineStr">
        <is>
          <t>OneOption</t>
        </is>
      </nc>
      <ndxf>
        <font>
          <color indexed="8"/>
          <name val="Calibri"/>
          <scheme val="none"/>
        </font>
        <alignment vertical="bottom" readingOrder="0"/>
      </ndxf>
    </rcc>
    <rcc rId="0" sId="4" dxf="1">
      <nc r="H4" t="inlineStr">
        <is>
          <t>Preferred_contact</t>
        </is>
      </nc>
      <ndxf>
        <font>
          <sz val="12"/>
          <color indexed="8"/>
          <name val="Calibri"/>
          <scheme val="none"/>
        </font>
        <alignment vertical="bottom" readingOrder="0"/>
      </ndxf>
    </rcc>
    <rcc rId="0" sId="4">
      <nc r="N4">
        <f>VLOOKUP(D4,'Concept heirarchy position'!A$1:I$623,3,0)</f>
      </nc>
    </rcc>
    <rfmt sheetId="4" sqref="O4" start="0" length="0">
      <dxf>
        <alignment horizontal="center" readingOrder="0"/>
      </dxf>
    </rfmt>
    <rfmt sheetId="4" sqref="P4" start="0" length="0">
      <dxf>
        <alignment horizontal="center" readingOrder="0"/>
      </dxf>
    </rfmt>
    <rcc rId="0" sId="4" dxf="1">
      <nc r="Q4" t="inlineStr">
        <is>
          <t>Y</t>
          <phoneticPr fontId="31" type="noConversion"/>
        </is>
      </nc>
      <ndxf>
        <alignment horizontal="center"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v>
      </nc>
    </rcc>
    <rcc rId="0" sId="4">
      <nc r="D4" t="inlineStr">
        <is>
          <t>Parent_Name</t>
          <phoneticPr fontId="31" type="noConversion"/>
        </is>
      </nc>
    </rcc>
    <rcc rId="0" sId="4" dxf="1">
      <nc r="E4" t="inlineStr">
        <is>
          <t>Parent name</t>
          <phoneticPr fontId="31" type="noConversion"/>
        </is>
      </nc>
      <ndxf>
        <alignment horizontal="left" vertical="bottom" readingOrder="0"/>
      </ndxf>
    </rcc>
    <rcc rId="0" sId="4">
      <nc r="F4" t="inlineStr">
        <is>
          <t>Patient_Age &lt; 18</t>
        </is>
      </nc>
    </rcc>
    <rcc rId="0" sId="4" dxf="1">
      <nc r="G4" t="inlineStr">
        <is>
          <t>Free_text</t>
        </is>
      </nc>
      <ndxf>
        <alignment vertical="bottom" readingOrder="0"/>
      </ndxf>
    </rcc>
    <rcc rId="0" sId="4">
      <nc r="I4">
        <v>20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v>
      </nc>
    </rcc>
    <rcc rId="0" sId="4">
      <nc r="D4" t="inlineStr">
        <is>
          <t>Parent_Contact_equals_Patient_Contact</t>
        </is>
      </nc>
    </rcc>
    <rcc rId="0" sId="4" dxf="1">
      <nc r="E4" t="inlineStr">
        <is>
          <t>Are the contact details for the parent the same as the patient's contact details?</t>
          <phoneticPr fontId="31" type="noConversion"/>
        </is>
      </nc>
      <ndxf>
        <alignment horizontal="left" vertical="bottom" readingOrder="0"/>
      </ndxf>
    </rcc>
    <rcc rId="0" sId="4">
      <nc r="F4" t="inlineStr">
        <is>
          <t>Patient_Age &lt; 18</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79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v>
      </nc>
    </rcc>
    <rcc rId="0" sId="4">
      <nc r="D4" t="inlineStr">
        <is>
          <t>Parent_Home_Phone</t>
        </is>
      </nc>
    </rcc>
    <rcc rId="0" sId="4" dxf="1">
      <nc r="E4" t="inlineStr">
        <is>
          <t>Parent home telephone</t>
          <phoneticPr fontId="31" type="noConversion"/>
        </is>
      </nc>
      <ndxf>
        <alignment horizontal="left" vertical="bottom" readingOrder="0"/>
      </ndxf>
    </rcc>
    <rcc rId="0" sId="4">
      <nc r="F4" t="inlineStr">
        <is>
          <t>Parent_Contact_equals_Patient_Contact=No and Patient_Age &lt; 18</t>
          <phoneticPr fontId="31" type="noConversion"/>
        </is>
      </nc>
    </rcc>
    <rcc rId="0" sId="4" dxf="1">
      <nc r="G4" t="inlineStr">
        <is>
          <t>Free_text</t>
        </is>
      </nc>
      <ndxf>
        <alignment vertical="bottom" readingOrder="0"/>
      </ndxf>
    </rcc>
    <rcc rId="0" sId="4">
      <nc r="I4">
        <v>20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v>
      </nc>
    </rcc>
    <rcc rId="0" sId="4">
      <nc r="D4" t="inlineStr">
        <is>
          <t>Parent_Mobile_Phone</t>
        </is>
      </nc>
    </rcc>
    <rcc rId="0" sId="4" dxf="1">
      <nc r="E4" t="inlineStr">
        <is>
          <t>Parent mobile telephone</t>
          <phoneticPr fontId="31" type="noConversion"/>
        </is>
      </nc>
      <ndxf>
        <alignment horizontal="left" vertical="bottom" readingOrder="0"/>
      </ndxf>
    </rcc>
    <rcc rId="0" sId="4">
      <nc r="F4" t="inlineStr">
        <is>
          <t>Parent_Contact_equals_Patient_Contact=No and Patient_Age &lt; 18</t>
          <phoneticPr fontId="31" type="noConversion"/>
        </is>
      </nc>
    </rcc>
    <rcc rId="0" sId="4" dxf="1">
      <nc r="G4" t="inlineStr">
        <is>
          <t>Free_text</t>
        </is>
      </nc>
      <ndxf>
        <alignment vertical="bottom" readingOrder="0"/>
      </ndxf>
    </rcc>
    <rcc rId="0" sId="4">
      <nc r="I4">
        <v>20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v>
      </nc>
    </rcc>
    <rcc rId="0" sId="4">
      <nc r="D4" t="inlineStr">
        <is>
          <t>Parent_Work_Phone</t>
        </is>
      </nc>
    </rcc>
    <rcc rId="0" sId="4" dxf="1">
      <nc r="E4" t="inlineStr">
        <is>
          <t>Parent work telephone</t>
          <phoneticPr fontId="31" type="noConversion"/>
        </is>
      </nc>
      <ndxf>
        <alignment horizontal="left" vertical="bottom" readingOrder="0"/>
      </ndxf>
    </rcc>
    <rcc rId="0" sId="4">
      <nc r="F4" t="inlineStr">
        <is>
          <t>Parent_Contact_equals_Patient_Contact=No and Patient_Age &lt; 18</t>
          <phoneticPr fontId="31" type="noConversion"/>
        </is>
      </nc>
    </rcc>
    <rcc rId="0" sId="4" dxf="1">
      <nc r="G4" t="inlineStr">
        <is>
          <t>Free_text</t>
        </is>
      </nc>
      <ndxf>
        <alignment vertical="bottom" readingOrder="0"/>
      </ndxf>
    </rcc>
    <rcc rId="0" sId="4">
      <nc r="I4">
        <v>20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v>
      </nc>
    </rcc>
    <rcc rId="0" sId="4">
      <nc r="D4" t="inlineStr">
        <is>
          <t>Parent_Email</t>
        </is>
      </nc>
    </rcc>
    <rcc rId="0" sId="4" dxf="1">
      <nc r="E4" t="inlineStr">
        <is>
          <t>Parent E-mail address</t>
          <phoneticPr fontId="31" type="noConversion"/>
        </is>
      </nc>
      <ndxf>
        <alignment horizontal="left" vertical="bottom" readingOrder="0"/>
      </ndxf>
    </rcc>
    <rcc rId="0" sId="4">
      <nc r="F4" t="inlineStr">
        <is>
          <t>Parent_Contact_equals_Patient_Contact=No and Patient_Age &lt; 18</t>
          <phoneticPr fontId="31" type="noConversion"/>
        </is>
      </nc>
    </rcc>
    <rcc rId="0" sId="4" dxf="1">
      <nc r="G4" t="inlineStr">
        <is>
          <t>Free_text</t>
        </is>
      </nc>
      <ndxf>
        <alignment vertical="bottom" readingOrder="0"/>
      </ndxf>
    </rcc>
    <rcc rId="0" sId="4">
      <nc r="I4">
        <v>40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24</v>
      </nc>
    </rcc>
    <rcc rId="0" sId="4" dxf="1">
      <nc r="D4" t="inlineStr">
        <is>
          <t>Parent_Address</t>
        </is>
      </nc>
      <ndxf>
        <alignment vertical="bottom" readingOrder="0"/>
      </ndxf>
    </rcc>
    <rcc rId="0" sId="4" dxf="1">
      <nc r="E4" t="inlineStr">
        <is>
          <t>Parent address</t>
          <phoneticPr fontId="31" type="noConversion"/>
        </is>
      </nc>
      <ndxf>
        <alignment horizontal="left" vertical="bottom" readingOrder="0"/>
      </ndxf>
    </rcc>
    <rcc rId="0" sId="4">
      <nc r="F4" t="inlineStr">
        <is>
          <t>Parent_Contact_equals_Patient_Contact=No and Patient_Age &lt; 18</t>
          <phoneticPr fontId="31" type="noConversion"/>
        </is>
      </nc>
    </rcc>
    <rcc rId="0" sId="4" dxf="1">
      <nc r="G4" t="inlineStr">
        <is>
          <t>Text_box</t>
        </is>
      </nc>
      <ndxf>
        <alignment vertical="bottom" readingOrder="0"/>
      </ndxf>
    </rcc>
    <rcc rId="0" sId="4">
      <nc r="I4">
        <v>1000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v>
      </nc>
    </rcc>
    <rcc rId="0" sId="4">
      <nc r="D4" t="inlineStr">
        <is>
          <t>Parent_Preferred_Contact</t>
        </is>
      </nc>
    </rcc>
    <rcc rId="0" sId="4" dxf="1">
      <nc r="E4" t="inlineStr">
        <is>
          <t>Parent's preferred contact method</t>
          <phoneticPr fontId="31" type="noConversion"/>
        </is>
      </nc>
      <ndxf>
        <font>
          <color indexed="8"/>
          <name val="Calibri"/>
          <scheme val="none"/>
        </font>
        <alignment horizontal="left" vertical="bottom" readingOrder="0"/>
      </ndxf>
    </rcc>
    <rcc rId="0" sId="4">
      <nc r="F4" t="inlineStr">
        <is>
          <t>Parent_Contact_equals_Patient_Contact=No and Patient_Age &lt; 18</t>
          <phoneticPr fontId="31" type="noConversion"/>
        </is>
      </nc>
    </rcc>
    <rcc rId="0" sId="4" dxf="1">
      <nc r="G4" t="inlineStr">
        <is>
          <t>OneOption</t>
        </is>
      </nc>
      <ndxf>
        <font>
          <color indexed="8"/>
          <name val="Calibri"/>
          <scheme val="none"/>
        </font>
        <alignment vertical="bottom" readingOrder="0"/>
      </ndxf>
    </rcc>
    <rcc rId="0" sId="4" dxf="1">
      <nc r="H4" t="inlineStr">
        <is>
          <t>Preferred_contact</t>
        </is>
      </nc>
      <ndxf>
        <font>
          <sz val="12"/>
          <color indexed="8"/>
          <name val="Calibri"/>
          <scheme val="none"/>
        </font>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cc rId="0" sId="4" dxf="1">
      <nc r="Q4" t="inlineStr">
        <is>
          <t>Y</t>
        </is>
      </nc>
      <ndxf>
        <font>
          <color indexed="8"/>
          <name val="Calibri"/>
          <scheme val="none"/>
        </font>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348</v>
      </nc>
    </rcc>
    <rcc rId="0" sId="4" s="1" dxf="1">
      <nc r="D4" t="inlineStr">
        <is>
          <t>Guardian</t>
        </is>
      </nc>
      <ndxf/>
    </rcc>
    <rcc rId="0" sId="4" dxf="1">
      <nc r="E4" t="inlineStr">
        <is>
          <t>Do you have a guardian?</t>
          <phoneticPr fontId="31" type="noConversion"/>
        </is>
      </nc>
      <ndxf>
        <alignment horizontal="left" vertical="bottom" readingOrder="0"/>
      </ndxf>
    </rcc>
    <rcc rId="0" sId="4">
      <nc r="F4" t="inlineStr">
        <is>
          <t>Patient_Age &lt; 18</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392</v>
      </nc>
    </rcc>
    <rcc rId="0" sId="4" s="1" dxf="1">
      <nc r="D4" t="inlineStr">
        <is>
          <t>Guardian</t>
        </is>
      </nc>
      <ndxf/>
    </rcc>
    <rcc rId="0" sId="4" dxf="1">
      <nc r="E4" t="inlineStr">
        <is>
          <t>Guardian?</t>
          <phoneticPr fontId="31" type="noConversion"/>
        </is>
      </nc>
      <ndxf>
        <alignment horizontal="left" vertical="bottom" readingOrder="0"/>
      </ndxf>
    </rcc>
    <rcc rId="0" sId="4">
      <nc r="F4" t="inlineStr">
        <is>
          <t>Patient_Age &lt; 18</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phoneticPr fontId="31" type="noConversion"/>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349</v>
      </nc>
    </rcc>
    <rcc rId="0" sId="4" s="1" dxf="1">
      <nc r="D4" t="inlineStr">
        <is>
          <t>Guardian_Name</t>
        </is>
      </nc>
      <ndxf/>
    </rcc>
    <rcc rId="0" sId="4" dxf="1">
      <nc r="E4" t="inlineStr">
        <is>
          <t>Guardian name</t>
          <phoneticPr fontId="31" type="noConversion"/>
        </is>
      </nc>
      <ndxf>
        <alignment horizontal="left" vertical="bottom" readingOrder="0"/>
      </ndxf>
    </rcc>
    <rcc rId="0" sId="4">
      <nc r="F4" t="inlineStr">
        <is>
          <t>Guardian=Yes and Patient_Age &lt; 18</t>
          <phoneticPr fontId="31" type="noConversion"/>
        </is>
      </nc>
    </rcc>
    <rcc rId="0" sId="4" dxf="1">
      <nc r="G4" t="inlineStr">
        <is>
          <t>Free_text</t>
          <phoneticPr fontId="31" type="noConversion"/>
        </is>
      </nc>
      <ndxf>
        <alignment vertical="bottom" readingOrder="0"/>
      </ndxf>
    </rcc>
    <rcc rId="0" sId="4">
      <nc r="I4">
        <v>20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phoneticPr fontId="31" type="noConversion"/>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350</v>
      </nc>
    </rcc>
    <rcc rId="0" sId="4" s="1" dxf="1">
      <nc r="D4" t="inlineStr">
        <is>
          <t>Guardian_Contact_equals_Patient_Contact</t>
        </is>
      </nc>
      <ndxf/>
    </rcc>
    <rcc rId="0" sId="4" dxf="1">
      <nc r="E4" t="inlineStr">
        <is>
          <t>Are the contact details for the guardian the same as the patient's contact details?</t>
          <phoneticPr fontId="31" type="noConversion"/>
        </is>
      </nc>
      <ndxf>
        <alignment horizontal="left" vertical="bottom" readingOrder="0"/>
      </ndxf>
    </rcc>
    <rcc rId="0" sId="4">
      <nc r="F4" t="inlineStr">
        <is>
          <t>Guardian=Yes and Patient_Age &lt; 18</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phoneticPr fontId="31" type="noConversion"/>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0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351</v>
      </nc>
    </rcc>
    <rcc rId="0" sId="4" s="1" dxf="1">
      <nc r="D4" t="inlineStr">
        <is>
          <t>Guardian_Home_Phone</t>
        </is>
      </nc>
      <ndxf/>
    </rcc>
    <rcc rId="0" sId="4" dxf="1">
      <nc r="E4" t="inlineStr">
        <is>
          <t>Guardian home telephone</t>
          <phoneticPr fontId="31" type="noConversion"/>
        </is>
      </nc>
      <ndxf>
        <alignment horizontal="left" vertical="bottom" readingOrder="0"/>
      </ndxf>
    </rcc>
    <rcc rId="0" sId="4">
      <nc r="F4" t="inlineStr">
        <is>
          <t>Guardian_Contact_equals_Patient_Contact=No and Guardian=Yes and Patient_Age &lt; 18</t>
          <phoneticPr fontId="31" type="noConversion"/>
        </is>
      </nc>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phoneticPr fontId="31" type="noConversion"/>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352</v>
      </nc>
    </rcc>
    <rcc rId="0" sId="4" s="1" dxf="1">
      <nc r="D4" t="inlineStr">
        <is>
          <t>Guardian_Mobile_Phone</t>
        </is>
      </nc>
      <ndxf/>
    </rcc>
    <rcc rId="0" sId="4" dxf="1">
      <nc r="E4" t="inlineStr">
        <is>
          <t>Guardian mobile telephone</t>
          <phoneticPr fontId="31" type="noConversion"/>
        </is>
      </nc>
      <ndxf>
        <alignment horizontal="left" vertical="bottom" readingOrder="0"/>
      </ndxf>
    </rcc>
    <rcc rId="0" sId="4">
      <nc r="F4" t="inlineStr">
        <is>
          <t>Guardian_Contact_equals_Patient_Contact=No and Guardian=Yes and Patient_Age &lt; 18</t>
          <phoneticPr fontId="31" type="noConversion"/>
        </is>
      </nc>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phoneticPr fontId="31" type="noConversion"/>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353</v>
      </nc>
    </rcc>
    <rcc rId="0" sId="4" s="1" dxf="1">
      <nc r="D4" t="inlineStr">
        <is>
          <t>Guardian_Work_Phone</t>
        </is>
      </nc>
      <ndxf/>
    </rcc>
    <rcc rId="0" sId="4" dxf="1">
      <nc r="E4" t="inlineStr">
        <is>
          <t>Guardian work telephone</t>
          <phoneticPr fontId="31" type="noConversion"/>
        </is>
      </nc>
      <ndxf>
        <alignment horizontal="left" vertical="bottom" readingOrder="0"/>
      </ndxf>
    </rcc>
    <rcc rId="0" sId="4">
      <nc r="F4" t="inlineStr">
        <is>
          <t>Guardian_Contact_equals_Patient_Contact=No and Guardian=Yes and Patient_Age &lt; 18</t>
          <phoneticPr fontId="31" type="noConversion"/>
        </is>
      </nc>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phoneticPr fontId="31" type="noConversion"/>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354</v>
      </nc>
    </rcc>
    <rcc rId="0" sId="4" s="1" dxf="1">
      <nc r="D4" t="inlineStr">
        <is>
          <t>Guardian_Email</t>
        </is>
      </nc>
      <ndxf/>
    </rcc>
    <rcc rId="0" sId="4" dxf="1">
      <nc r="E4" t="inlineStr">
        <is>
          <t>Guardian E-mail address</t>
          <phoneticPr fontId="31" type="noConversion"/>
        </is>
      </nc>
      <ndxf>
        <alignment horizontal="left" vertical="bottom" readingOrder="0"/>
      </ndxf>
    </rcc>
    <rcc rId="0" sId="4">
      <nc r="F4" t="inlineStr">
        <is>
          <t>Guardian_Contact_equals_Patient_Contact=No and Guardian=Yes and Patient_Age &lt; 18</t>
          <phoneticPr fontId="31" type="noConversion"/>
        </is>
      </nc>
    </rcc>
    <rcc rId="0" sId="4" dxf="1">
      <nc r="G4" t="inlineStr">
        <is>
          <t>Free_text</t>
        </is>
      </nc>
      <ndxf>
        <alignment vertical="bottom" readingOrder="0"/>
      </ndxf>
    </rcc>
    <rcc rId="0" sId="4">
      <nc r="I4">
        <v>40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phoneticPr fontId="31" type="noConversion"/>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355</v>
      </nc>
    </rcc>
    <rcc rId="0" sId="4" s="1" dxf="1">
      <nc r="D4" t="inlineStr">
        <is>
          <t>Guardian_Address</t>
        </is>
      </nc>
      <ndxf/>
    </rcc>
    <rcc rId="0" sId="4" dxf="1">
      <nc r="E4" t="inlineStr">
        <is>
          <t>Guardian address</t>
          <phoneticPr fontId="31" type="noConversion"/>
        </is>
      </nc>
      <ndxf>
        <alignment horizontal="left" vertical="bottom" readingOrder="0"/>
      </ndxf>
    </rcc>
    <rcc rId="0" sId="4">
      <nc r="F4" t="inlineStr">
        <is>
          <t>Guardian_Contact_equals_Patient_Contact=No and Guardian=Yes and Patient_Age &lt; 18</t>
          <phoneticPr fontId="31" type="noConversion"/>
        </is>
      </nc>
    </rcc>
    <rcc rId="0" sId="4" dxf="1">
      <nc r="G4" t="inlineStr">
        <is>
          <t>Text_box</t>
        </is>
      </nc>
      <ndxf>
        <alignment vertical="bottom" readingOrder="0"/>
      </ndxf>
    </rcc>
    <rcc rId="0" sId="4">
      <nc r="I4">
        <v>1000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phoneticPr fontId="31" type="noConversion"/>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356</v>
      </nc>
    </rcc>
    <rcc rId="0" sId="4" s="1" dxf="1">
      <nc r="D4" t="inlineStr">
        <is>
          <t>Guardian_Preferred_Contact</t>
        </is>
      </nc>
      <ndxf/>
    </rcc>
    <rcc rId="0" sId="4" dxf="1">
      <nc r="E4" t="inlineStr">
        <is>
          <t>Guardian's preferred contact method</t>
          <phoneticPr fontId="31" type="noConversion"/>
        </is>
      </nc>
      <ndxf>
        <font>
          <color indexed="8"/>
          <name val="Calibri"/>
          <scheme val="none"/>
        </font>
        <alignment horizontal="left" vertical="bottom" readingOrder="0"/>
      </ndxf>
    </rcc>
    <rcc rId="0" sId="4">
      <nc r="F4" t="inlineStr">
        <is>
          <t>Guardian_Contact_equals_Patient_Contact=No and Guardian=Yes and Patient_Age &lt; 18</t>
          <phoneticPr fontId="31" type="noConversion"/>
        </is>
      </nc>
    </rcc>
    <rcc rId="0" sId="4" dxf="1">
      <nc r="G4" t="inlineStr">
        <is>
          <t>OneOption</t>
        </is>
      </nc>
      <ndxf>
        <font>
          <color indexed="8"/>
          <name val="Calibri"/>
          <scheme val="none"/>
        </font>
        <alignment vertical="bottom" readingOrder="0"/>
      </ndxf>
    </rcc>
    <rcc rId="0" sId="4" dxf="1">
      <nc r="H4" t="inlineStr">
        <is>
          <t>Preferred_contact</t>
        </is>
      </nc>
      <ndxf>
        <font>
          <sz val="12"/>
          <color indexed="8"/>
          <name val="Calibri"/>
          <scheme val="none"/>
        </font>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phoneticPr fontId="31" type="noConversion"/>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v>
      </nc>
    </rcc>
    <rcc rId="0" sId="4" dxf="1">
      <nc r="D4" t="inlineStr">
        <is>
          <t>Carer</t>
        </is>
      </nc>
      <ndxf>
        <alignment vertical="bottom" readingOrder="0"/>
      </ndxf>
    </rcc>
    <rcc rId="0" sId="4" dxf="1">
      <nc r="E4" t="inlineStr">
        <is>
          <t>Carer</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393</v>
      </nc>
    </rcc>
    <rcc rId="0" sId="4" dxf="1">
      <nc r="D4" t="inlineStr">
        <is>
          <t>Carer</t>
        </is>
      </nc>
      <ndxf>
        <alignment vertical="bottom" readingOrder="0"/>
      </ndxf>
    </rcc>
    <rcc rId="0" sId="4" dxf="1">
      <nc r="E4" t="inlineStr">
        <is>
          <t>Carer assisting with activities of daily living?</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v>
      </nc>
    </rcc>
    <rcc rId="0" sId="4">
      <nc r="D4" t="inlineStr">
        <is>
          <t>Carer_Name</t>
        </is>
      </nc>
    </rcc>
    <rcc rId="0" sId="4" dxf="1">
      <nc r="E4" t="inlineStr">
        <is>
          <t>Carer name</t>
        </is>
      </nc>
      <ndxf>
        <alignment horizontal="left" vertical="bottom" readingOrder="0"/>
      </ndxf>
    </rcc>
    <rcc rId="0" sId="4">
      <nc r="F4" t="inlineStr">
        <is>
          <t>Carer=Yes</t>
        </is>
      </nc>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v>
      </nc>
    </rcc>
    <rcc rId="0" sId="4">
      <nc r="D4" t="inlineStr">
        <is>
          <t>Carer_Home_Phone</t>
        </is>
      </nc>
    </rcc>
    <rcc rId="0" sId="4" dxf="1">
      <nc r="E4" t="inlineStr">
        <is>
          <t>Carer home telephone</t>
        </is>
      </nc>
      <ndxf>
        <alignment horizontal="left" vertical="bottom" readingOrder="0"/>
      </ndxf>
    </rcc>
    <rcc rId="0" sId="4">
      <nc r="F4" t="inlineStr">
        <is>
          <t>Carer=Yes</t>
        </is>
      </nc>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1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v>
      </nc>
    </rcc>
    <rcc rId="0" sId="4">
      <nc r="D4" t="inlineStr">
        <is>
          <t>Carer_Mobile_Phone</t>
        </is>
      </nc>
    </rcc>
    <rcc rId="0" sId="4" dxf="1">
      <nc r="E4" t="inlineStr">
        <is>
          <t>Carer mobile telephone</t>
        </is>
      </nc>
      <ndxf>
        <alignment horizontal="left" vertical="bottom" readingOrder="0"/>
      </ndxf>
    </rcc>
    <rcc rId="0" sId="4">
      <nc r="F4" t="inlineStr">
        <is>
          <t>Carer=Yes</t>
        </is>
      </nc>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v>
      </nc>
    </rcc>
    <rcc rId="0" sId="4">
      <nc r="D4" t="inlineStr">
        <is>
          <t>Carer_Work_Phone</t>
        </is>
      </nc>
    </rcc>
    <rcc rId="0" sId="4" dxf="1">
      <nc r="E4" t="inlineStr">
        <is>
          <t>Carer work telephone</t>
        </is>
      </nc>
      <ndxf>
        <alignment horizontal="left" vertical="bottom" readingOrder="0"/>
      </ndxf>
    </rcc>
    <rcc rId="0" sId="4">
      <nc r="F4" t="inlineStr">
        <is>
          <t>Carer=Yes</t>
        </is>
      </nc>
    </rcc>
    <rcc rId="0" sId="4" dxf="1">
      <nc r="G4" t="inlineStr">
        <is>
          <t>Free_text</t>
        </is>
      </nc>
      <ndxf>
        <alignment vertical="bottom" readingOrder="0"/>
      </ndxf>
    </rcc>
    <rcc rId="0" sId="4">
      <nc r="I4">
        <v>20</v>
      </nc>
    </rcc>
    <rcc rId="0" sId="4">
      <nc r="N4">
        <f>VLOOKUP(D4,'Concept heirarchy position'!A$1:I$623,3,0)</f>
      </nc>
    </rcc>
    <rfmt sheetId="4" sqref="O4" start="0" length="0">
      <dxf>
        <alignment horizontal="center"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v>
      </nc>
    </rcc>
    <rcc rId="0" sId="4">
      <nc r="D4" t="inlineStr">
        <is>
          <t>Carer_Email</t>
        </is>
      </nc>
    </rcc>
    <rcc rId="0" sId="4" dxf="1">
      <nc r="E4" t="inlineStr">
        <is>
          <t>Carer E-mail address</t>
        </is>
      </nc>
      <ndxf>
        <alignment horizontal="left" vertical="bottom" readingOrder="0"/>
      </ndxf>
    </rcc>
    <rcc rId="0" sId="4">
      <nc r="F4" t="inlineStr">
        <is>
          <t>Carer=Yes</t>
        </is>
      </nc>
    </rcc>
    <rcc rId="0" sId="4" dxf="1">
      <nc r="G4" t="inlineStr">
        <is>
          <t>Free_text</t>
        </is>
      </nc>
      <ndxf>
        <alignment vertical="bottom" readingOrder="0"/>
      </ndxf>
    </rcc>
    <rcc rId="0" sId="4">
      <nc r="I4">
        <v>40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cc rId="0" sId="4" dxf="1">
      <nc r="Q4" t="inlineStr">
        <is>
          <t>Y</t>
        </is>
      </nc>
      <ndxf>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v>
      </nc>
    </rcc>
    <rcc rId="0" sId="4" dxf="1">
      <nc r="D4" t="inlineStr">
        <is>
          <t>Carer_Address</t>
        </is>
      </nc>
      <ndxf>
        <alignment vertical="bottom" readingOrder="0"/>
      </ndxf>
    </rcc>
    <rcc rId="0" sId="4" dxf="1">
      <nc r="E4" t="inlineStr">
        <is>
          <t>Carer address</t>
        </is>
      </nc>
      <ndxf>
        <alignment horizontal="left" vertical="bottom" readingOrder="0"/>
      </ndxf>
    </rcc>
    <rcc rId="0" sId="4">
      <nc r="F4" t="inlineStr">
        <is>
          <t>Carer=Yes</t>
        </is>
      </nc>
    </rcc>
    <rcc rId="0" sId="4" dxf="1">
      <nc r="G4" t="inlineStr">
        <is>
          <t>Text_box</t>
        </is>
      </nc>
      <ndxf>
        <alignment vertical="bottom" readingOrder="0"/>
      </ndxf>
    </rcc>
    <rcc rId="0" sId="4">
      <nc r="I4">
        <v>1000</v>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fmt sheetId="4" sqref="Q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33</v>
      </nc>
    </rcc>
    <rcc rId="0" sId="4">
      <nc r="D4" t="inlineStr">
        <is>
          <t>Carer_Preferred_Contact</t>
        </is>
      </nc>
    </rcc>
    <rcc rId="0" sId="4" dxf="1">
      <nc r="E4" t="inlineStr">
        <is>
          <t>Carer's preferred contact method</t>
        </is>
      </nc>
      <ndxf>
        <font>
          <color indexed="8"/>
          <name val="Calibri"/>
          <scheme val="none"/>
        </font>
        <alignment horizontal="left" vertical="bottom" readingOrder="0"/>
      </ndxf>
    </rcc>
    <rcc rId="0" sId="4">
      <nc r="F4" t="inlineStr">
        <is>
          <t>Carer=Yes</t>
        </is>
      </nc>
    </rcc>
    <rcc rId="0" sId="4" dxf="1">
      <nc r="G4" t="inlineStr">
        <is>
          <t>OneOption</t>
        </is>
      </nc>
      <ndxf>
        <font>
          <color indexed="8"/>
          <name val="Calibri"/>
          <scheme val="none"/>
        </font>
        <alignment vertical="bottom" readingOrder="0"/>
      </ndxf>
    </rcc>
    <rcc rId="0" sId="4" dxf="1">
      <nc r="H4" t="inlineStr">
        <is>
          <t>Preferred_contact</t>
        </is>
      </nc>
      <ndxf>
        <font>
          <sz val="12"/>
          <color indexed="8"/>
          <name val="Calibri"/>
          <scheme val="none"/>
        </font>
        <alignment vertical="bottom" readingOrder="0"/>
      </ndxf>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cc rId="0" sId="4" dxf="1">
      <nc r="Q4" t="inlineStr">
        <is>
          <t>Y</t>
        </is>
      </nc>
      <ndxf>
        <font>
          <color indexed="8"/>
          <name val="Calibri"/>
          <scheme val="none"/>
        </font>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424</v>
      </nc>
    </rcc>
    <rcc rId="0" sId="4" dxf="1">
      <nc r="E4" t="inlineStr">
        <is>
          <t>Doctor</t>
          <phoneticPr fontId="31" type="noConversion"/>
        </is>
      </nc>
      <ndxf>
        <font>
          <color indexed="8"/>
          <name val="Calibri"/>
          <scheme val="none"/>
        </font>
        <alignment horizontal="left" vertical="bottom" readingOrder="0"/>
      </ndxf>
    </rcc>
    <rcc rId="0" sId="4" dxf="1">
      <nc r="G4" t="inlineStr">
        <is>
          <t>Start_section</t>
          <phoneticPr fontId="31" type="noConversion"/>
        </is>
      </nc>
      <ndxf>
        <font>
          <color indexed="8"/>
          <name val="Calibri"/>
          <scheme val="none"/>
        </font>
        <alignment vertical="bottom" readingOrder="0"/>
      </ndxf>
    </rcc>
    <rfmt sheetId="4" sqref="H4" start="0" length="0">
      <dxf>
        <font>
          <sz val="12"/>
          <color indexed="8"/>
          <name val="Calibri"/>
          <scheme val="none"/>
        </font>
        <alignment vertical="bottom" readingOrder="0"/>
      </dxf>
    </rfmt>
    <rfmt sheetId="4" sqref="O4" start="0" length="0">
      <dxf>
        <alignment horizontal="center" readingOrder="0"/>
      </dxf>
    </rfmt>
    <rfmt sheetId="4" sqref="P4" start="0" length="0">
      <dxf>
        <font>
          <color indexed="8"/>
          <name val="Calibri"/>
          <scheme val="none"/>
        </font>
        <alignment horizontal="center" vertical="bottom" readingOrder="0"/>
      </dxf>
    </rfmt>
    <rcc rId="0" sId="4" dxf="1">
      <nc r="Q4" t="inlineStr">
        <is>
          <t>Y</t>
          <phoneticPr fontId="31" type="noConversion"/>
        </is>
      </nc>
      <ndxf>
        <font>
          <color indexed="8"/>
          <name val="Calibri"/>
          <scheme val="none"/>
        </font>
        <alignment horizontal="center" vertical="bottom" readingOrder="0"/>
      </ndxf>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426</v>
      </nc>
    </rcc>
    <rcc rId="0" sId="4" dxf="1">
      <nc r="E4" t="inlineStr">
        <is>
          <t>Staff and procedure</t>
          <phoneticPr fontId="31" type="noConversion"/>
        </is>
      </nc>
      <ndxf>
        <font>
          <color indexed="8"/>
          <name val="Calibri"/>
          <scheme val="none"/>
        </font>
        <alignment horizontal="left" vertical="bottom" readingOrder="0"/>
      </ndxf>
    </rcc>
    <rcc rId="0" sId="4" dxf="1">
      <nc r="G4" t="inlineStr">
        <is>
          <t>Start_section</t>
          <phoneticPr fontId="31" type="noConversion"/>
        </is>
      </nc>
      <ndxf>
        <font>
          <color indexed="8"/>
          <name val="Calibri"/>
          <scheme val="none"/>
        </font>
        <alignment vertical="bottom" readingOrder="0"/>
      </ndxf>
    </rcc>
    <rfmt sheetId="4" sqref="H4" start="0" length="0">
      <dxf>
        <font>
          <sz val="12"/>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font>
          <color indexed="8"/>
          <name val="Calibri"/>
          <scheme val="none"/>
        </font>
        <alignment horizontal="center" vertical="bottom" readingOrder="0"/>
      </ndxf>
    </rcc>
    <rfmt sheetId="4" sqref="Q4" start="0" length="0">
      <dxf>
        <font>
          <color indexed="8"/>
          <name val="Calibri"/>
          <scheme val="none"/>
        </font>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365</v>
      </nc>
    </rcc>
    <rcc rId="0" sId="4">
      <nc r="D4" t="inlineStr">
        <is>
          <t>Anesthetist</t>
          <phoneticPr fontId="31" type="noConversion"/>
        </is>
      </nc>
    </rcc>
    <rcc rId="0" sId="4" dxf="1">
      <nc r="E4" t="inlineStr">
        <is>
          <t>Anesthetist</t>
          <phoneticPr fontId="31" type="noConversion"/>
        </is>
      </nc>
      <ndxf>
        <alignment horizontal="left" readingOrder="0"/>
      </ndxf>
    </rcc>
    <rcc rId="0" sId="4">
      <nc r="F4" t="inlineStr">
        <is>
          <t>All</t>
        </is>
      </nc>
    </rcc>
    <rcc rId="0" sId="4">
      <nc r="G4" t="inlineStr">
        <is>
          <t>Lookup_User_Anesthetist</t>
          <phoneticPr fontId="31" type="noConversion"/>
        </is>
      </nc>
    </rcc>
    <rcc rId="0" sId="4">
      <nc r="L4" t="inlineStr">
        <is>
          <t>Y</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cc rId="0" sId="4" dxf="1">
      <nc r="Q4" t="inlineStr">
        <is>
          <t>Y</t>
          <phoneticPr fontId="31" type="noConversion"/>
        </is>
      </nc>
      <ndxf>
        <alignment horizontal="center" readingOrder="0"/>
      </ndxf>
    </rcc>
    <rcc rId="0" sId="4">
      <nc r="R4" t="inlineStr">
        <is>
          <t>Y</t>
          <phoneticPr fontId="31" type="noConversion"/>
        </is>
      </nc>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369</v>
      </nc>
    </rcc>
    <rcc rId="0" sId="4">
      <nc r="D4" t="inlineStr">
        <is>
          <t>Anesthetist</t>
          <phoneticPr fontId="31" type="noConversion"/>
        </is>
      </nc>
    </rcc>
    <rcc rId="0" sId="4" dxf="1">
      <nc r="E4" t="inlineStr">
        <is>
          <t>Who is your anesthetist?</t>
          <phoneticPr fontId="31" type="noConversion"/>
        </is>
      </nc>
      <ndxf>
        <alignment horizontal="left" readingOrder="0"/>
      </ndxf>
    </rcc>
    <rcc rId="0" sId="4">
      <nc r="F4" t="inlineStr">
        <is>
          <t>All</t>
        </is>
      </nc>
    </rcc>
    <rcc rId="0" sId="4">
      <nc r="G4" t="inlineStr">
        <is>
          <t>Lookup_User_Anesthetist</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v>
      </nc>
    </rcc>
    <rcc rId="0" sId="4">
      <nc r="D4" t="inlineStr">
        <is>
          <t>Referring_Surgeon</t>
        </is>
      </nc>
    </rcc>
    <rcc rId="0" sId="4" dxf="1">
      <nc r="E4" t="inlineStr">
        <is>
          <t>Surgeon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Free_text</t>
        </is>
      </nc>
      <ndxf>
        <font>
          <color indexed="8"/>
          <name val="Calibri"/>
          <scheme val="none"/>
        </font>
        <alignment vertical="bottom" readingOrder="0"/>
      </ndxf>
    </rcc>
    <rfmt sheetId="4" sqref="H4" start="0" length="0">
      <dxf>
        <font>
          <color indexed="8"/>
          <name val="Calibri"/>
          <scheme val="none"/>
        </font>
        <alignment vertical="bottom" readingOrder="0"/>
      </dxf>
    </rfmt>
    <rcc rId="0" sId="4">
      <nc r="I4">
        <v>40</v>
      </nc>
    </rcc>
    <rcc rId="0" sId="4">
      <nc r="N4">
        <f>VLOOKUP(D4,'Concept heirarchy position'!A$1:I$623,3,0)</f>
      </nc>
    </rcc>
    <rfmt sheetId="4" sqref="O4" start="0" length="0">
      <dxf>
        <alignment horizontal="center" readingOrder="0"/>
      </dxf>
    </rfmt>
    <rcc rId="0" sId="4" dxf="1">
      <nc r="P4" t="inlineStr">
        <is>
          <t>Y</t>
        </is>
      </nc>
      <ndxf>
        <font>
          <color indexed="8"/>
          <name val="Calibri"/>
          <scheme val="none"/>
        </font>
        <alignment horizontal="center" vertical="bottom" readingOrder="0"/>
      </ndxf>
    </rcc>
    <rcc rId="0" sId="4">
      <nc r="R4" t="inlineStr">
        <is>
          <t>Y</t>
          <phoneticPr fontId="31" type="noConversion"/>
        </is>
      </nc>
    </rcc>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2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v>
      </nc>
    </rcc>
    <rcc rId="0" sId="4">
      <nc r="D4" t="inlineStr">
        <is>
          <t>Referring_Surgeon</t>
        </is>
      </nc>
    </rcc>
    <rcc rId="0" sId="4" dxf="1">
      <nc r="E4" t="inlineStr">
        <is>
          <t>Who is your surgeon or doctor performing the procedure?</t>
          <phoneticPr fontId="31" type="noConversion"/>
        </is>
      </nc>
      <ndxf>
        <alignment horizontal="left" vertical="bottom" readingOrder="0"/>
      </ndxf>
    </rcc>
    <rcc rId="0" sId="4" dxf="1">
      <nc r="F4" t="inlineStr">
        <is>
          <t>All</t>
        </is>
      </nc>
      <ndxf>
        <alignment vertical="bottom" readingOrder="0"/>
      </ndxf>
    </rcc>
    <rcc rId="0" sId="4" dxf="1">
      <nc r="G4" t="inlineStr">
        <is>
          <t>Free_text</t>
        </is>
      </nc>
      <ndxf>
        <alignment vertical="bottom" readingOrder="0"/>
      </ndxf>
    </rcc>
    <rfmt sheetId="4" sqref="H4" start="0" length="0">
      <dxf>
        <alignment vertical="bottom" readingOrder="0"/>
      </dxf>
    </rfmt>
    <rcc rId="0" sId="4">
      <nc r="I4">
        <v>40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fmt sheetId="4" s="1" sqref="U4" start="0" length="0">
      <dxf>
        <font>
          <sz val="10"/>
          <color auto="1"/>
          <name val="Arial"/>
          <scheme val="none"/>
        </font>
        <alignment vertical="bottom" readingOrder="0"/>
      </dxf>
    </rfmt>
    <rfmt sheetId="4" s="1" sqref="V4" start="0" length="0">
      <dxf>
        <font>
          <sz val="10"/>
          <color auto="1"/>
          <name val="Arial"/>
          <scheme val="none"/>
        </font>
        <alignment vertical="bottom" readingOrder="0"/>
      </dxf>
    </rfmt>
    <rfmt sheetId="4" s="1" sqref="W4" start="0" length="0">
      <dxf>
        <font>
          <sz val="10"/>
          <color auto="1"/>
          <name val="Arial"/>
          <scheme val="none"/>
        </font>
        <alignment vertical="bottom" readingOrder="0"/>
      </dxf>
    </rfmt>
  </rrc>
  <rrc rId="583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42</v>
      </nc>
    </rcc>
    <rcc rId="0" sId="4">
      <nc r="D4" t="inlineStr">
        <is>
          <t>Referring_Speciality</t>
        </is>
      </nc>
    </rcc>
    <rcc rId="0" sId="4" dxf="1">
      <nc r="E4" t="inlineStr">
        <is>
          <t>Surgical speciality</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Surgical_specialities</t>
        </is>
      </nc>
      <ndxf>
        <font>
          <sz val="12"/>
          <color indexed="8"/>
          <name val="Calibri"/>
          <scheme val="none"/>
        </font>
        <alignment vertical="bottom" readingOrder="0"/>
      </ndxf>
    </rcc>
    <rcc rId="0" sId="4">
      <nc r="J4" t="inlineStr">
        <is>
          <t>Y</t>
        </is>
      </nc>
    </rcc>
    <rcc rId="0" sId="4">
      <nc r="K4" t="inlineStr">
        <is>
          <t>Other</t>
        </is>
      </nc>
    </rcc>
    <rcc rId="0" sId="4">
      <nc r="N4">
        <f>VLOOKUP(D4,'Concept heirarchy position'!A$1:I$623,3,0)</f>
      </nc>
    </rcc>
    <rfmt sheetId="4" sqref="O4" start="0" length="0">
      <dxf>
        <alignment horizontal="center" readingOrder="0"/>
      </dxf>
    </rfmt>
    <rcc rId="0" sId="4" dxf="1">
      <nc r="P4" t="inlineStr">
        <is>
          <t>Y</t>
        </is>
      </nc>
      <ndxf>
        <font>
          <color indexed="8"/>
          <name val="Calibri"/>
          <scheme val="none"/>
        </font>
        <alignment horizontal="center" vertical="bottom" readingOrder="0"/>
      </ndxf>
    </rcc>
    <rcc rId="0" sId="4">
      <nc r="R4" t="inlineStr">
        <is>
          <t>Y</t>
          <phoneticPr fontId="31" type="noConversion"/>
        </is>
      </nc>
    </rcc>
  </rrc>
  <rrc rId="583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425</v>
      </nc>
    </rcc>
    <rcc rId="0" sId="4" dxf="1">
      <nc r="E4" t="inlineStr">
        <is>
          <t>Doctor</t>
          <phoneticPr fontId="31" type="noConversion"/>
        </is>
      </nc>
      <ndxf>
        <font>
          <color indexed="8"/>
          <name val="Calibri"/>
          <scheme val="none"/>
        </font>
        <alignment horizontal="left" vertical="bottom" readingOrder="0"/>
      </ndxf>
    </rcc>
    <rfmt sheetId="4" sqref="F4" start="0" length="0">
      <dxf>
        <font>
          <color indexed="8"/>
          <name val="Calibri"/>
          <scheme val="none"/>
        </font>
        <alignment vertical="bottom" readingOrder="0"/>
      </dxf>
    </rfmt>
    <rcc rId="0" sId="4" dxf="1">
      <nc r="G4" t="inlineStr">
        <is>
          <t>End_section</t>
          <phoneticPr fontId="31" type="noConversion"/>
        </is>
      </nc>
      <ndxf>
        <font>
          <color indexed="8"/>
          <name val="Calibri"/>
          <scheme val="none"/>
        </font>
        <alignment vertical="bottom" readingOrder="0"/>
      </ndxf>
    </rcc>
    <rfmt sheetId="4" sqref="H4" start="0" length="0">
      <dxf>
        <font>
          <sz val="12"/>
          <color indexed="8"/>
          <name val="Calibri"/>
          <scheme val="none"/>
        </font>
        <alignment vertical="bottom" readingOrder="0"/>
      </dxf>
    </rfmt>
    <rfmt sheetId="4" sqref="O4" start="0" length="0">
      <dxf>
        <alignment horizontal="center" readingOrder="0"/>
      </dxf>
    </rfmt>
    <rfmt sheetId="4" sqref="P4" start="0" length="0">
      <dxf>
        <font>
          <color indexed="8"/>
          <name val="Calibri"/>
          <scheme val="none"/>
        </font>
        <alignment horizontal="center" vertical="bottom" readingOrder="0"/>
      </dxf>
    </rfmt>
    <rcc rId="0" sId="4">
      <nc r="Q4" t="inlineStr">
        <is>
          <t>Y</t>
          <phoneticPr fontId="31" type="noConversion"/>
        </is>
      </nc>
    </rcc>
  </rrc>
  <rrc rId="583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v>
      </nc>
    </rcc>
    <rcc rId="0" sId="4">
      <nc r="D4" t="inlineStr">
        <is>
          <t>Assessment_Date_Start</t>
        </is>
      </nc>
    </rcc>
    <rcc rId="0" sId="4" dxf="1">
      <nc r="E4" t="inlineStr">
        <is>
          <t>Date of assessment</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Datestamp</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fmt sheetId="4" sqref="P4" start="0" length="0">
      <dxf>
        <font>
          <color indexed="8"/>
          <name val="Calibri"/>
          <scheme val="none"/>
        </font>
        <alignment horizontal="center" vertical="bottom" readingOrder="0"/>
      </dxf>
    </rfmt>
  </rrc>
  <rrc rId="583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v>
      </nc>
    </rcc>
    <rcc rId="0" sId="4">
      <nc r="D4" t="inlineStr">
        <is>
          <t>Surgical_Procedure_Planned</t>
        </is>
      </nc>
    </rcc>
    <rcc rId="0" sId="4" dxf="1">
      <nc r="E4" t="inlineStr">
        <is>
          <t>Procedure planned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Free_text</t>
        </is>
      </nc>
      <ndxf>
        <font>
          <color indexed="8"/>
          <name val="Calibri"/>
          <scheme val="none"/>
        </font>
        <alignment vertical="bottom" readingOrder="0"/>
      </ndxf>
    </rcc>
    <rcc rId="0" sId="4">
      <nc r="I4">
        <v>50</v>
      </nc>
    </rcc>
    <rcc rId="0" sId="4">
      <nc r="N4">
        <f>VLOOKUP(D4,'Concept heirarchy position'!A$1:I$623,3,0)</f>
      </nc>
    </rcc>
    <rfmt sheetId="4" sqref="O4" start="0" length="0">
      <dxf>
        <alignment horizontal="center" readingOrder="0"/>
      </dxf>
    </rfmt>
    <rcc rId="0" sId="4" dxf="1">
      <nc r="P4" t="inlineStr">
        <is>
          <t>Y</t>
          <phoneticPr fontId="31" type="noConversion"/>
        </is>
      </nc>
      <ndxf>
        <font>
          <color indexed="8"/>
          <name val="Calibri"/>
          <scheme val="none"/>
        </font>
        <alignment horizontal="center" vertical="bottom" readingOrder="0"/>
      </ndxf>
    </rcc>
    <rcc rId="0" sId="4">
      <nc r="R4" t="inlineStr">
        <is>
          <t>Y</t>
          <phoneticPr fontId="31" type="noConversion"/>
        </is>
      </nc>
    </rcc>
  </rrc>
  <rrc rId="583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v>
      </nc>
    </rcc>
    <rcc rId="0" sId="4">
      <nc r="D4" t="inlineStr">
        <is>
          <t>Surgical_Procedure_Planned_Patient_Reported</t>
          <phoneticPr fontId="31" type="noConversion"/>
        </is>
      </nc>
    </rcc>
    <rcc rId="0" sId="4" dxf="1">
      <nc r="E4" t="inlineStr">
        <is>
          <t>What operation or procedure are you having?</t>
        </is>
      </nc>
      <ndxf>
        <alignment horizontal="left" vertical="bottom" readingOrder="0"/>
      </ndxf>
    </rcc>
    <rcc rId="0" sId="4" dxf="1">
      <nc r="F4" t="inlineStr">
        <is>
          <t>All</t>
        </is>
      </nc>
      <ndxf>
        <alignment vertical="bottom" readingOrder="0"/>
      </ndxf>
    </rcc>
    <rcc rId="0" sId="4" dxf="1">
      <nc r="G4" t="inlineStr">
        <is>
          <t>Free_text</t>
        </is>
      </nc>
      <ndxf>
        <alignment vertical="bottom" readingOrder="0"/>
      </ndxf>
    </rcc>
    <rcc rId="0" sId="4">
      <nc r="I4">
        <v>50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3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v>
      </nc>
    </rcc>
    <rcc rId="0" sId="4">
      <nc r="D4" t="inlineStr">
        <is>
          <t>Surgical_Diagnosis</t>
        </is>
      </nc>
    </rcc>
    <rcc rId="0" sId="4" dxf="1">
      <nc r="E4" t="inlineStr">
        <is>
          <t>Surgical diagnosis / indication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Free_text</t>
        </is>
      </nc>
      <ndxf>
        <font>
          <color indexed="8"/>
          <name val="Calibri"/>
          <scheme val="none"/>
        </font>
        <alignment vertical="bottom" readingOrder="0"/>
      </ndxf>
    </rcc>
    <rcc rId="0" sId="4">
      <nc r="I4">
        <v>50</v>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is>
      </nc>
      <ndxf>
        <font>
          <color indexed="8"/>
          <name val="Calibri"/>
          <scheme val="none"/>
        </font>
        <alignment horizontal="center" vertical="bottom" readingOrder="0"/>
      </ndxf>
    </rcc>
  </rrc>
  <rrc rId="583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v>
      </nc>
    </rcc>
    <rcc rId="0" sId="4">
      <nc r="D4" t="inlineStr">
        <is>
          <t>Surgical_Diagnosis_Patient_Reported</t>
          <phoneticPr fontId="31" type="noConversion"/>
        </is>
      </nc>
    </rcc>
    <rcc rId="0" sId="4" dxf="1">
      <nc r="E4" t="inlineStr">
        <is>
          <t>What is the reason for having this procedure or operation?</t>
          <phoneticPr fontId="31" type="noConversion"/>
        </is>
      </nc>
      <ndxf>
        <alignment horizontal="left" vertical="bottom" readingOrder="0"/>
      </ndxf>
    </rcc>
    <rcc rId="0" sId="4" dxf="1">
      <nc r="F4" t="inlineStr">
        <is>
          <t>All</t>
        </is>
      </nc>
      <ndxf>
        <alignment vertical="bottom" readingOrder="0"/>
      </ndxf>
    </rcc>
    <rcc rId="0" sId="4" dxf="1">
      <nc r="G4" t="inlineStr">
        <is>
          <t>Free_text</t>
        </is>
      </nc>
      <ndxf>
        <alignment vertical="bottom" readingOrder="0"/>
      </ndxf>
    </rcc>
    <rcc rId="0" sId="4">
      <nc r="I4">
        <v>50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3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37</v>
      </nc>
    </rcc>
    <rcc rId="0" sId="4">
      <nc r="D4" t="inlineStr">
        <is>
          <t>Planned_Procedure_Date</t>
          <phoneticPr fontId="31" type="noConversion"/>
        </is>
      </nc>
    </rcc>
    <rcc rId="0" sId="4" dxf="1">
      <nc r="E4" t="inlineStr">
        <is>
          <t>What is the planned procedure date?  (DD-MM-YYYY)</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Date</t>
        </is>
      </nc>
      <ndxf>
        <font>
          <color indexed="8"/>
          <name val="Calibri"/>
          <scheme val="none"/>
        </font>
        <alignment vertical="bottom" readingOrder="0"/>
      </ndxf>
    </rcc>
    <rcc rId="0" sId="4">
      <nc r="M4" t="inlineStr">
        <is>
          <t>Future</t>
        </is>
      </nc>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cc rId="0" sId="4">
      <nc r="R4" t="inlineStr">
        <is>
          <t>Y</t>
          <phoneticPr fontId="31" type="noConversion"/>
        </is>
      </nc>
    </rcc>
  </rrc>
  <rrc rId="583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43</v>
      </nc>
    </rcc>
    <rcc rId="0" sId="4">
      <nc r="D4" t="inlineStr">
        <is>
          <t>Risk_of_Excessive_Blood_Loss</t>
        </is>
      </nc>
    </rcc>
    <rcc rId="0" sId="4" dxf="1">
      <nc r="E4" t="inlineStr">
        <is>
          <t>Risk of blood loss greater than usual?</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is>
      </nc>
      <ndxf>
        <font>
          <color indexed="8"/>
          <name val="Calibri"/>
          <scheme val="none"/>
        </font>
        <alignment horizontal="center" vertical="bottom" readingOrder="0"/>
      </ndxf>
    </rcc>
  </rrc>
  <rrc rId="583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374</v>
      </nc>
    </rcc>
    <rcc rId="0" sId="4" s="1" dxf="1">
      <nc r="D4" t="inlineStr">
        <is>
          <t>Start_of_health_questions</t>
        </is>
      </nc>
      <ndxf/>
    </rcc>
    <rcc rId="0" sId="4" dxf="1">
      <nc r="E4" t="inlineStr">
        <is>
          <t>&lt;b&gt;The following questions are about your general health.&lt;/b&gt;</t>
          <phoneticPr fontId="31" type="noConversion"/>
        </is>
      </nc>
      <ndxf>
        <alignment horizontal="left" vertical="bottom" readingOrder="0"/>
      </ndxf>
    </rcc>
    <rcc rId="0" sId="4" dxf="1">
      <nc r="F4" t="inlineStr">
        <is>
          <t>All</t>
          <phoneticPr fontId="31" type="noConversion"/>
        </is>
      </nc>
      <ndxf>
        <alignment vertical="bottom" readingOrder="0"/>
      </ndxf>
    </rcc>
    <rcc rId="0" sId="4" dxf="1">
      <nc r="G4" t="inlineStr">
        <is>
          <t>Statement</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4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69</v>
      </nc>
    </rcc>
    <rcc rId="0" sId="4">
      <nc r="D4" t="inlineStr">
        <is>
          <t>Exercise_tolerance</t>
        </is>
      </nc>
    </rcc>
    <rcc rId="0" sId="4" dxf="1">
      <nc r="E4" t="inlineStr">
        <is>
          <t>What's the most exercise you can do? Choose the ONE option from the list that best describes how much activity you can do?</t>
          <phoneticPr fontId="31" type="noConversion"/>
        </is>
      </nc>
      <ndxf>
        <alignment horizontal="left" vertical="bottom" readingOrder="0"/>
      </ndxf>
    </rcc>
    <rcc rId="0" sId="4" dxf="1">
      <nc r="F4" t="inlineStr">
        <is>
          <t>All</t>
        </is>
      </nc>
      <ndxf>
        <alignment vertical="bottom" readingOrder="0"/>
      </ndxf>
    </rcc>
    <rcc rId="0" sId="4" dxf="1">
      <nc r="G4" t="inlineStr">
        <is>
          <t>ManyOptions</t>
          <phoneticPr fontId="31" type="noConversion"/>
        </is>
      </nc>
      <ndxf>
        <alignment vertical="bottom" readingOrder="0"/>
      </ndxf>
    </rcc>
    <rcc rId="0" sId="4">
      <nc r="H4" t="inlineStr">
        <is>
          <t>Functional_Scale_Based_on_AHA_Cardiac_Assessment</t>
        </is>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rc>
  <rrc rId="584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70</v>
      </nc>
    </rcc>
    <rcc rId="0" sId="4">
      <nc r="D4" t="inlineStr">
        <is>
          <t>Exercise_tolerance_METS</t>
        </is>
      </nc>
    </rcc>
    <rcc rId="0" sId="4" dxf="1">
      <nc r="E4" t="inlineStr">
        <is>
          <t>We need to understand how much exercise can you do. Tick all the activites that you can do.</t>
          <phoneticPr fontId="31" type="noConversion"/>
        </is>
      </nc>
      <ndxf>
        <alignment horizontal="left" vertical="bottom" readingOrder="0"/>
      </ndxf>
    </rcc>
    <rcc rId="0" sId="4" dxf="1">
      <nc r="F4" t="inlineStr">
        <is>
          <t>All</t>
        </is>
      </nc>
      <ndxf>
        <font>
          <color indexed="8"/>
          <name val="Calibri"/>
          <scheme val="none"/>
        </font>
        <alignment vertical="bottom" readingOrder="0"/>
      </ndxf>
    </rcc>
    <rcc rId="0" sId="4" dxf="1">
      <nc r="G4" t="inlineStr">
        <is>
          <t>ManyOptions</t>
          <phoneticPr fontId="31" type="noConversion"/>
        </is>
      </nc>
      <ndxf>
        <font>
          <color indexed="8"/>
          <name val="Calibri"/>
          <scheme val="none"/>
        </font>
        <alignment vertical="bottom" readingOrder="0"/>
      </ndxf>
    </rcc>
    <rcc rId="0" sId="4">
      <nc r="H4" t="inlineStr">
        <is>
          <t>Exercise_Tolerance_METS_scale</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584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427</v>
      </nc>
    </rcc>
    <rcc rId="0" sId="4" dxf="1">
      <nc r="E4" t="inlineStr">
        <is>
          <t>Staff and procedure</t>
          <phoneticPr fontId="31" type="noConversion"/>
        </is>
      </nc>
      <ndxf>
        <alignment horizontal="left" vertical="bottom" readingOrder="0"/>
      </ndxf>
    </rcc>
    <rfmt sheetId="4" sqref="F4" start="0" length="0">
      <dxf>
        <font>
          <color indexed="8"/>
          <name val="Calibri"/>
          <scheme val="none"/>
        </font>
        <alignment vertical="bottom" readingOrder="0"/>
      </dxf>
    </rfmt>
    <rcc rId="0" sId="4" dxf="1">
      <nc r="G4" t="inlineStr">
        <is>
          <t>End_section</t>
          <phoneticPr fontId="31" type="noConversion"/>
        </is>
      </nc>
      <ndxf>
        <font>
          <color indexed="8"/>
          <name val="Calibri"/>
          <scheme val="none"/>
        </font>
        <alignment vertical="bottom" readingOrder="0"/>
      </ndxf>
    </rcc>
    <rfmt sheetId="4" sqref="O4" start="0" length="0">
      <dxf>
        <alignment horizontal="center" wrapText="1" readingOrder="0"/>
      </dxf>
    </rfmt>
    <rcc rId="0" sId="4" dxf="1">
      <nc r="P4" t="inlineStr">
        <is>
          <t>Y</t>
          <phoneticPr fontId="31" type="noConversion"/>
        </is>
      </nc>
      <ndxf>
        <font>
          <color indexed="8"/>
          <name val="Calibri"/>
          <scheme val="none"/>
        </font>
        <alignment horizontal="center" vertical="bottom" readingOrder="0"/>
      </ndxf>
    </rcc>
  </rrc>
  <rrc rId="584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428</v>
      </nc>
    </rcc>
    <rcc rId="0" sId="4" dxf="1">
      <nc r="E4" t="inlineStr">
        <is>
          <t>Functional Status</t>
          <phoneticPr fontId="31" type="noConversion"/>
        </is>
      </nc>
      <ndxf>
        <alignment horizontal="left" vertical="bottom" readingOrder="0"/>
      </ndxf>
    </rcc>
    <rfmt sheetId="4" sqref="F4" start="0" length="0">
      <dxf>
        <font>
          <color indexed="8"/>
          <name val="Calibri"/>
          <scheme val="none"/>
        </font>
        <alignment vertical="bottom" readingOrder="0"/>
      </dxf>
    </rfmt>
    <rcc rId="0" sId="4" dxf="1">
      <nc r="G4" t="inlineStr">
        <is>
          <t>Start_section</t>
          <phoneticPr fontId="31" type="noConversion"/>
        </is>
      </nc>
      <ndxf>
        <font>
          <color indexed="8"/>
          <name val="Calibri"/>
          <scheme val="none"/>
        </font>
        <alignment vertical="bottom" readingOrder="0"/>
      </ndxf>
    </rcc>
    <rfmt sheetId="4" sqref="O4" start="0" length="0">
      <dxf>
        <alignment horizontal="center" wrapText="1" readingOrder="0"/>
      </dxf>
    </rfmt>
    <rcc rId="0" sId="4" dxf="1">
      <nc r="P4" t="inlineStr">
        <is>
          <t>Y</t>
          <phoneticPr fontId="31" type="noConversion"/>
        </is>
      </nc>
      <ndxf>
        <font>
          <color indexed="8"/>
          <name val="Calibri"/>
          <scheme val="none"/>
        </font>
        <alignment horizontal="center" vertical="bottom" readingOrder="0"/>
      </ndxf>
    </rcc>
  </rrc>
  <rrc rId="584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394</v>
      </nc>
    </rcc>
    <rcc rId="0" sId="4">
      <nc r="D4" t="inlineStr">
        <is>
          <t>Exercise_tolerance_METS</t>
        </is>
      </nc>
    </rcc>
    <rcc rId="0" sId="4" dxf="1">
      <nc r="E4" t="inlineStr">
        <is>
          <t>Exercise ability. Tick all activites that can be performed.</t>
          <phoneticPr fontId="31" type="noConversion"/>
        </is>
      </nc>
      <ndxf>
        <alignment horizontal="left" vertical="bottom" readingOrder="0"/>
      </ndxf>
    </rcc>
    <rcc rId="0" sId="4" dxf="1">
      <nc r="F4" t="inlineStr">
        <is>
          <t>All</t>
        </is>
      </nc>
      <ndxf>
        <font>
          <color indexed="8"/>
          <name val="Calibri"/>
          <scheme val="none"/>
        </font>
        <alignment vertical="bottom" readingOrder="0"/>
      </ndxf>
    </rcc>
    <rcc rId="0" sId="4" dxf="1">
      <nc r="G4" t="inlineStr">
        <is>
          <t>ManyOptions</t>
          <phoneticPr fontId="31" type="noConversion"/>
        </is>
      </nc>
      <ndxf>
        <font>
          <color indexed="8"/>
          <name val="Calibri"/>
          <scheme val="none"/>
        </font>
        <alignment vertical="bottom" readingOrder="0"/>
      </ndxf>
    </rcc>
    <rcc rId="0" sId="4">
      <nc r="H4" t="inlineStr">
        <is>
          <t>Exercise_Tolerance_METS_scale</t>
          <phoneticPr fontId="31" type="noConversion"/>
        </is>
      </nc>
    </rcc>
    <rcc rId="0" sId="4">
      <nc r="N4">
        <f>VLOOKUP(D4,'Concept heirarchy position'!A$1:I$623,3,0)</f>
      </nc>
    </rcc>
    <rfmt sheetId="4" sqref="O4" start="0" length="0">
      <dxf>
        <alignment horizontal="center" readingOrder="0"/>
      </dxf>
    </rfmt>
    <rcc rId="0" sId="4" dxf="1">
      <nc r="P4" t="inlineStr">
        <is>
          <t>Y</t>
        </is>
      </nc>
      <ndxf>
        <font>
          <color indexed="8"/>
          <name val="Calibri"/>
          <scheme val="none"/>
        </font>
        <alignment horizontal="center" vertical="bottom" readingOrder="0"/>
      </ndxf>
    </rcc>
  </rrc>
  <rrc rId="584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71</v>
      </nc>
    </rcc>
    <rcc rId="0" sId="4">
      <nc r="D4" t="inlineStr">
        <is>
          <t>Exercise_tolerance_less_than_4_METS_cause</t>
        </is>
      </nc>
    </rcc>
    <rcc rId="0" sId="4" dxf="1">
      <nc r="E4" t="inlineStr">
        <is>
          <t>Reason for exercise tolerance &lt; 4 METS</t>
        </is>
      </nc>
      <ndxf>
        <font>
          <color indexed="8"/>
          <name val="Calibri"/>
          <scheme val="none"/>
        </font>
        <alignment horizontal="left" vertical="bottom" readingOrder="0"/>
      </ndxf>
    </rcc>
    <rcc rId="0" sId="4" dxf="1">
      <nc r="F4" t="inlineStr">
        <is>
          <t>Exercise_tolerance_METS &lt;4</t>
        </is>
      </nc>
      <ndxf>
        <font>
          <color indexed="8"/>
          <name val="Calibri"/>
          <scheme val="none"/>
        </font>
        <alignment vertical="bottom" readingOrder="0"/>
      </ndxf>
    </rcc>
    <rcc rId="0" sId="4" dxf="1">
      <nc r="G4" t="inlineStr">
        <is>
          <t>ManyOptions</t>
        </is>
      </nc>
      <ndxf>
        <font>
          <color indexed="8"/>
          <name val="Calibri"/>
          <scheme val="none"/>
        </font>
        <alignment vertical="bottom" readingOrder="0"/>
      </ndxf>
    </rcc>
    <rcc rId="0" sId="4" dxf="1">
      <nc r="H4" t="inlineStr">
        <is>
          <t>Poor_exercise_tolerance_reasons_clinicians</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fmt sheetId="4" sqref="P4" start="0" length="0">
      <dxf>
        <font>
          <color indexed="8"/>
          <name val="Calibri"/>
          <scheme val="none"/>
        </font>
        <alignment horizontal="center" vertical="bottom" readingOrder="0"/>
      </dxf>
    </rfmt>
  </rrc>
  <rrc rId="584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72</v>
      </nc>
    </rcc>
    <rcc rId="0" sId="4">
      <nc r="D4" t="inlineStr">
        <is>
          <t>Exercise_tolerance_less_than_4_METS_cause</t>
        </is>
      </nc>
    </rcc>
    <rcc rId="0" sId="4" dxf="1">
      <nc r="E4" t="inlineStr">
        <is>
          <t>What stops you from doing more exercise</t>
        </is>
      </nc>
      <ndxf>
        <alignment horizontal="left" vertical="bottom" readingOrder="0"/>
      </ndxf>
    </rcc>
    <rcc rId="0" sId="4" dxf="1">
      <nc r="F4" t="inlineStr">
        <is>
          <t>Exercise_tolerance_METS &lt;4</t>
        </is>
      </nc>
      <ndxf>
        <alignment vertical="bottom" readingOrder="0"/>
      </ndxf>
    </rcc>
    <rcc rId="0" sId="4" dxf="1">
      <nc r="G4" t="inlineStr">
        <is>
          <t>ManyOptions</t>
        </is>
      </nc>
      <ndxf>
        <alignment vertical="bottom" readingOrder="0"/>
      </ndxf>
    </rcc>
    <rcc rId="0" sId="4" dxf="1">
      <nc r="H4" t="inlineStr">
        <is>
          <t>Poor_exercise_tolerance_reasons_patient</t>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rc>
  <rrc rId="584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385</v>
      </nc>
    </rcc>
    <rcc rId="0" sId="4" dxf="1">
      <nc r="D4" t="inlineStr">
        <is>
          <t>Carer_for_ADLs</t>
          <phoneticPr fontId="31" type="noConversion"/>
        </is>
      </nc>
      <ndxf>
        <alignment vertical="bottom" readingOrder="0"/>
      </ndxf>
    </rcc>
    <rcc rId="0" sId="4" dxf="1">
      <nc r="E4" t="inlineStr">
        <is>
          <t>Do you have a carer that helps you with activities like eating and washing?</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4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48</v>
      </nc>
    </rcc>
    <rcc rId="0" sId="4">
      <nc r="D4" t="inlineStr">
        <is>
          <t>Difficulty_in_communication</t>
        </is>
      </nc>
    </rcc>
    <rcc rId="0" sId="4" dxf="1">
      <nc r="E4" t="inlineStr">
        <is>
          <t>Difficulty in communication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nc r="K4" t="inlineStr">
        <is>
          <t>Yes</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is>
      </nc>
      <ndxf>
        <font>
          <color indexed="8"/>
          <name val="Calibri"/>
          <scheme val="none"/>
        </font>
        <alignment horizontal="center" vertical="bottom" readingOrder="0"/>
      </ndxf>
    </rcc>
  </rrc>
  <rrc rId="584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429</v>
      </nc>
    </rcc>
    <rcc rId="0" sId="4" dxf="1">
      <nc r="E4" t="inlineStr">
        <is>
          <t>Functional status</t>
          <phoneticPr fontId="31" type="noConversion"/>
        </is>
      </nc>
      <ndxf>
        <font>
          <color indexed="8"/>
          <name val="Calibri"/>
          <scheme val="none"/>
        </font>
        <alignment horizontal="left" vertical="bottom" readingOrder="0"/>
      </ndxf>
    </rcc>
    <rfmt sheetId="4" sqref="F4" start="0" length="0">
      <dxf>
        <font>
          <color indexed="8"/>
          <name val="Calibri"/>
          <scheme val="none"/>
        </font>
        <alignment vertical="bottom" readingOrder="0"/>
      </dxf>
    </rfmt>
    <rcc rId="0" sId="4" dxf="1">
      <nc r="G4" t="inlineStr">
        <is>
          <t>End_section</t>
          <phoneticPr fontId="31" type="noConversion"/>
        </is>
      </nc>
      <ndxf>
        <font>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O4" start="0" length="0">
      <dxf>
        <font>
          <color indexed="8"/>
          <name val="Calibri"/>
          <scheme val="none"/>
        </font>
        <alignment horizontal="center" vertical="bottom" readingOrder="0"/>
      </dxf>
    </rfmt>
    <rcc rId="0" sId="4" dxf="1">
      <nc r="P4" t="inlineStr">
        <is>
          <t>Y</t>
          <phoneticPr fontId="31" type="noConversion"/>
        </is>
      </nc>
      <ndxf>
        <font>
          <color indexed="8"/>
          <name val="Calibri"/>
          <scheme val="none"/>
        </font>
        <alignment horizontal="center" vertical="bottom" readingOrder="0"/>
      </ndxf>
    </rcc>
  </rrc>
  <rrc rId="585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430</v>
      </nc>
    </rcc>
    <rcc rId="0" sId="4" dxf="1">
      <nc r="E4" t="inlineStr">
        <is>
          <t>Past surgery and anaesthesia</t>
          <phoneticPr fontId="31" type="noConversion"/>
        </is>
      </nc>
      <ndxf>
        <font>
          <color indexed="8"/>
          <name val="Calibri"/>
          <scheme val="none"/>
        </font>
        <alignment horizontal="left" vertical="bottom" readingOrder="0"/>
      </ndxf>
    </rcc>
    <rfmt sheetId="4" sqref="F4" start="0" length="0">
      <dxf>
        <font>
          <color indexed="8"/>
          <name val="Calibri"/>
          <scheme val="none"/>
        </font>
        <alignment vertical="bottom" readingOrder="0"/>
      </dxf>
    </rfmt>
    <rcc rId="0" sId="4" dxf="1">
      <nc r="G4" t="inlineStr">
        <is>
          <t>Start_section</t>
          <phoneticPr fontId="31" type="noConversion"/>
        </is>
      </nc>
      <ndxf>
        <font>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O4" start="0" length="0">
      <dxf>
        <font>
          <color indexed="8"/>
          <name val="Calibri"/>
          <scheme val="none"/>
        </font>
        <alignment horizontal="center" vertical="bottom" readingOrder="0"/>
      </dxf>
    </rfmt>
    <rfmt sheetId="4" sqref="P4" start="0" length="0">
      <dxf>
        <font>
          <color indexed="8"/>
          <name val="Calibri"/>
          <scheme val="none"/>
        </font>
        <alignment horizontal="center" vertical="bottom" readingOrder="0"/>
      </dxf>
    </rfmt>
  </rrc>
  <rrc rId="585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73</v>
      </nc>
    </rcc>
    <rcc rId="0" sId="4">
      <nc r="D4" t="inlineStr">
        <is>
          <t>Surgery_Previous</t>
        </is>
      </nc>
    </rcc>
    <rcc rId="0" sId="4" dxf="1">
      <nc r="E4" t="inlineStr">
        <is>
          <t>Previous surgery</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is>
      </nc>
      <ndxf>
        <font>
          <color indexed="8"/>
          <name val="Calibri"/>
          <scheme val="none"/>
        </font>
        <alignment horizontal="center" vertical="bottom" readingOrder="0"/>
      </ndxf>
    </rcc>
  </rrc>
  <rrc rId="585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74</v>
      </nc>
    </rcc>
    <rcc rId="0" sId="4">
      <nc r="D4" t="inlineStr">
        <is>
          <t>Surgery_Previous</t>
        </is>
      </nc>
    </rcc>
    <rcc rId="0" sId="4" dxf="1">
      <nc r="E4" t="inlineStr">
        <is>
          <t>Have you had surgery before?</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5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75</v>
      </nc>
    </rcc>
    <rcc rId="0" sId="4">
      <nc r="D4" t="inlineStr">
        <is>
          <t>Surgery_Previous_List</t>
        </is>
      </nc>
    </rcc>
    <rcc rId="0" sId="4" dxf="1">
      <nc r="E4" t="inlineStr">
        <is>
          <t>Previous operations - list</t>
          <phoneticPr fontId="31" type="noConversion"/>
        </is>
      </nc>
      <ndxf>
        <font>
          <color indexed="8"/>
          <name val="Calibri"/>
          <scheme val="none"/>
        </font>
        <alignment horizontal="left" vertical="bottom" readingOrder="0"/>
      </ndxf>
    </rcc>
    <rcc rId="0" sId="4">
      <nc r="F4" t="inlineStr">
        <is>
          <t>Surgery_Previous = Yes</t>
        </is>
      </nc>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font>
          <color indexed="8"/>
          <name val="Calibri"/>
          <scheme val="none"/>
        </font>
        <alignment horizontal="center" vertical="bottom" readingOrder="0"/>
      </ndxf>
    </rcc>
  </rrc>
  <rrc rId="585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76</v>
      </nc>
    </rcc>
    <rcc rId="0" sId="4">
      <nc r="D4" t="inlineStr">
        <is>
          <t>Surgery_Previous_List</t>
        </is>
      </nc>
    </rcc>
    <rcc rId="0" sId="4" dxf="1">
      <nc r="E4" t="inlineStr">
        <is>
          <t>What operations have you had?</t>
        </is>
      </nc>
      <ndxf>
        <alignment horizontal="left" vertical="bottom" readingOrder="0"/>
      </ndxf>
    </rcc>
    <rcc rId="0" sId="4">
      <nc r="F4" t="inlineStr">
        <is>
          <t>Surgery_Previous = Yes</t>
        </is>
      </nc>
    </rcc>
    <rcc rId="0" sId="4" dxf="1">
      <nc r="G4" t="inlineStr">
        <is>
          <t>Text_box</t>
        </is>
      </nc>
      <ndxf>
        <alignment vertical="bottom" readingOrder="0"/>
      </ndxf>
    </rcc>
    <rcc rId="0" sId="4" dxf="1">
      <nc r="I4">
        <v>65535</v>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5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77</v>
      </nc>
    </rcc>
    <rcc rId="0" sId="4">
      <nc r="D4" t="inlineStr">
        <is>
          <t>Anesthetic_Complications_Previous</t>
        </is>
      </nc>
    </rcc>
    <rcc rId="0" sId="4" dxf="1">
      <nc r="E4" t="inlineStr">
        <is>
          <t>Past anaesthetic complications</t>
        </is>
      </nc>
      <ndxf>
        <font>
          <color indexed="8"/>
          <name val="Calibri"/>
          <scheme val="none"/>
        </font>
        <alignment horizontal="left" vertical="bottom" readingOrder="0"/>
      </ndxf>
    </rcc>
    <rcc rId="0" sId="4">
      <nc r="F4" t="inlineStr">
        <is>
          <t>Surgery_Previous = Yes</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font>
          <color indexed="8"/>
          <name val="Calibri"/>
          <scheme val="none"/>
        </font>
        <alignment horizontal="center" vertical="bottom" readingOrder="0"/>
      </ndxf>
    </rcc>
  </rrc>
  <rrc rId="585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78</v>
      </nc>
    </rcc>
    <rcc rId="0" sId="4">
      <nc r="D4" t="inlineStr">
        <is>
          <t>Anesthetic_Complications_Previous</t>
        </is>
      </nc>
    </rcc>
    <rcc rId="0" sId="4" dxf="1">
      <nc r="E4" t="inlineStr">
        <is>
          <t>Have you had any problems or concerns with your previous anesthetics?</t>
          <phoneticPr fontId="31" type="noConversion"/>
        </is>
      </nc>
      <ndxf>
        <alignment horizontal="left" vertical="bottom" readingOrder="0"/>
      </ndxf>
    </rcc>
    <rcc rId="0" sId="4">
      <nc r="F4" t="inlineStr">
        <is>
          <t>Surgery_Previous = Yes</t>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5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79</v>
      </nc>
    </rcc>
    <rcc rId="0" sId="4">
      <nc r="D4" t="inlineStr">
        <is>
          <t>Anesthetic_Complications_Family_History</t>
        </is>
      </nc>
    </rcc>
    <rcc rId="0" sId="4" dxf="1">
      <nc r="E4" t="inlineStr">
        <is>
          <t>Family history of anesthesia complications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nc r="K4" t="inlineStr">
        <is>
          <t>Yes</t>
        </is>
      </nc>
    </rcc>
    <rcc rId="0" sId="4">
      <nc r="N4">
        <f>VLOOKUP(D4,'Concept heirarchy position'!A$1:I$623,3,0)</f>
      </nc>
    </rcc>
    <rfmt sheetId="4" sqref="O4" start="0" length="0">
      <dxf>
        <alignment horizontal="center" readingOrder="0"/>
      </dxf>
    </rfmt>
    <rcc rId="0" sId="4" dxf="1">
      <nc r="P4" t="inlineStr">
        <is>
          <t>Y</t>
          <phoneticPr fontId="31" type="noConversion"/>
        </is>
      </nc>
      <ndxf>
        <font>
          <color indexed="8"/>
          <name val="Calibri"/>
          <scheme val="none"/>
        </font>
        <alignment horizontal="center" vertical="bottom" readingOrder="0"/>
      </ndxf>
    </rcc>
  </rrc>
  <rrc rId="585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80</v>
      </nc>
    </rcc>
    <rcc rId="0" sId="4">
      <nc r="D4" t="inlineStr">
        <is>
          <t>Anesthetic_Complications_Family_History</t>
        </is>
      </nc>
    </rcc>
    <rcc rId="0" sId="4" dxf="1">
      <nc r="E4" t="inlineStr">
        <is>
          <t>Have any of your relatives had problems with anesthetics?</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Y_N_U_Patient</t>
        </is>
      </nc>
      <ndxf>
        <alignment vertical="bottom" readingOrder="0"/>
      </ndxf>
    </rcc>
    <rcc rId="0" sId="4" dxf="1">
      <nc r="J4" t="inlineStr">
        <is>
          <t>Y</t>
        </is>
      </nc>
      <ndxf>
        <alignment vertical="bottom" readingOrder="0"/>
      </ndxf>
    </rcc>
    <rcc rId="0" sId="4" dxf="1">
      <nc r="K4" t="inlineStr">
        <is>
          <t>Yes</t>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5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81</v>
      </nc>
    </rcc>
    <rcc rId="0" sId="4">
      <nc r="D4" t="inlineStr">
        <is>
          <t>PONV_Previous</t>
        </is>
      </nc>
    </rcc>
    <rcc rId="0" sId="4" dxf="1">
      <nc r="E4" t="inlineStr">
        <is>
          <t>Post operative nausea and vomiting (PONV)</t>
        </is>
      </nc>
      <ndxf>
        <font>
          <color indexed="8"/>
          <name val="Calibri"/>
          <scheme val="none"/>
        </font>
        <alignment horizontal="left" vertical="bottom" readingOrder="0"/>
      </ndxf>
    </rcc>
    <rcc rId="0" sId="4">
      <nc r="F4" t="inlineStr">
        <is>
          <t>Surgery_Previous = Yes</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font>
          <color indexed="8"/>
          <name val="Calibri"/>
          <scheme val="none"/>
        </font>
        <alignment horizontal="center" vertical="bottom" readingOrder="0"/>
      </ndxf>
    </rcc>
  </rrc>
  <rrc rId="586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82</v>
      </nc>
    </rcc>
    <rcc rId="0" sId="4">
      <nc r="D4" t="inlineStr">
        <is>
          <t>PONV_Previous</t>
        </is>
      </nc>
    </rcc>
    <rcc rId="0" sId="4" dxf="1">
      <nc r="E4" t="inlineStr">
        <is>
          <t>Have you had nausea or vomiting after anesthesia?</t>
        </is>
      </nc>
      <ndxf>
        <alignment horizontal="left" vertical="bottom" readingOrder="0"/>
      </ndxf>
    </rcc>
    <rcc rId="0" sId="4">
      <nc r="F4" t="inlineStr">
        <is>
          <t>Surgery_Previous = Yes</t>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6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431</v>
      </nc>
    </rcc>
    <rcc rId="0" sId="4" dxf="1">
      <nc r="E4" t="inlineStr">
        <is>
          <t>Past surgery and anaesthesia</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alignment vertical="bottom" readingOrder="0"/>
      </dxf>
    </rfmt>
    <rfmt sheetId="4" sqref="O4" start="0" length="0">
      <dxf>
        <alignment horizontal="center" wrapText="1" readingOrder="0"/>
      </dxf>
    </rfmt>
    <rfmt sheetId="4" sqref="P4" start="0" length="0">
      <dxf>
        <alignment horizontal="center" vertical="bottom" readingOrder="0"/>
      </dxf>
    </rfmt>
  </rrc>
  <rrc rId="586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471</v>
      </nc>
    </rcc>
    <rcc rId="0" sId="4" dxf="1">
      <nc r="E4" t="inlineStr">
        <is>
          <t>Medication, allergies and substance use</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phoneticPr fontId="31" type="noConversion"/>
        </is>
      </nc>
      <ndxf>
        <font>
          <sz val="10"/>
          <color indexed="8"/>
          <name val="Calibri"/>
          <scheme val="none"/>
        </font>
        <alignment vertical="bottom" readingOrder="0"/>
      </ndxf>
    </rcc>
    <rfmt sheetId="4" sqref="H4" start="0" length="0">
      <dxf>
        <alignment vertical="bottom" readingOrder="0"/>
      </dxf>
    </rfmt>
    <rfmt sheetId="4" sqref="O4" start="0" length="0">
      <dxf>
        <alignment horizontal="center" wrapText="1" readingOrder="0"/>
      </dxf>
    </rfmt>
    <rcc rId="0" sId="4" dxf="1">
      <nc r="P4" t="inlineStr">
        <is>
          <t>Y</t>
          <phoneticPr fontId="31" type="noConversion"/>
        </is>
      </nc>
      <ndxf>
        <alignment horizontal="center" vertical="bottom" readingOrder="0"/>
      </ndxf>
    </rcc>
  </rrc>
  <rrc rId="586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105</v>
      </nc>
    </rcc>
    <rcc rId="0" sId="4" dxf="1">
      <nc r="D4" t="inlineStr">
        <is>
          <t>Medication</t>
        </is>
      </nc>
      <ndxf>
        <font>
          <color indexed="8"/>
          <name val="Calibri"/>
          <scheme val="none"/>
        </font>
        <alignment vertical="bottom" readingOrder="0"/>
      </ndxf>
    </rcc>
    <rcc rId="0" sId="4" dxf="1">
      <nc r="E4" t="inlineStr">
        <is>
          <t xml:space="preserve">Medication </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font>
          <color indexed="8"/>
          <name val="Calibri"/>
          <scheme val="none"/>
        </font>
        <alignment horizontal="center" vertical="bottom" readingOrder="0"/>
      </ndxf>
    </rcc>
  </rrc>
  <rrc rId="586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106</v>
      </nc>
    </rcc>
    <rcc rId="0" sId="4" dxf="1">
      <nc r="D4" t="inlineStr">
        <is>
          <t>Medication</t>
        </is>
      </nc>
      <ndxf>
        <alignment vertical="bottom" readingOrder="0"/>
      </ndxf>
    </rcc>
    <rcc rId="0" sId="4" dxf="1">
      <nc r="E4" t="inlineStr">
        <is>
          <t>Do you take any medicines (including tablets, inhalers, patches or creams)?</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6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107</v>
      </nc>
    </rcc>
    <rcc rId="0" sId="4">
      <nc r="D4" t="inlineStr">
        <is>
          <t>Medication_List_Current</t>
        </is>
      </nc>
    </rcc>
    <rcc rId="0" sId="4" dxf="1">
      <nc r="E4" t="inlineStr">
        <is>
          <t>Medication, specify</t>
        </is>
      </nc>
      <ndxf>
        <font>
          <color indexed="8"/>
          <name val="Calibri"/>
          <scheme val="none"/>
        </font>
        <alignment horizontal="left" vertical="bottom" readingOrder="0"/>
      </ndxf>
    </rcc>
    <rcc rId="0" sId="4" dxf="1">
      <nc r="F4" t="inlineStr">
        <is>
          <t>Medication = Yes</t>
        </is>
      </nc>
      <ndxf>
        <font>
          <color indexed="8"/>
          <name val="Calibri"/>
          <scheme val="none"/>
        </font>
        <alignment vertical="bottom" readingOrder="0"/>
      </ndxf>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86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108</v>
      </nc>
    </rcc>
    <rcc rId="0" sId="4">
      <nc r="D4" t="inlineStr">
        <is>
          <t>Medication_List_Current</t>
        </is>
      </nc>
    </rcc>
    <rcc rId="0" sId="4" dxf="1">
      <nc r="E4" t="inlineStr">
        <is>
          <t>Please list all medicines, including dose and frequency.</t>
          <phoneticPr fontId="31" type="noConversion"/>
        </is>
      </nc>
      <ndxf>
        <alignment horizontal="left" vertical="bottom" readingOrder="0"/>
      </ndxf>
    </rcc>
    <rcc rId="0" sId="4" dxf="1">
      <nc r="F4" t="inlineStr">
        <is>
          <t>Medication = Yes</t>
        </is>
      </nc>
      <ndxf>
        <alignment vertical="bottom" readingOrder="0"/>
      </ndxf>
    </rcc>
    <rcc rId="0" sId="4" dxf="1">
      <nc r="G4" t="inlineStr">
        <is>
          <t>Text_box</t>
        </is>
      </nc>
      <ndxf>
        <alignment vertical="bottom" readingOrder="0"/>
      </ndxf>
    </rcc>
    <rcc rId="0" sId="4" dxf="1">
      <nc r="I4">
        <v>65536</v>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6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109</v>
      </nc>
    </rcc>
    <rcc rId="0" sId="4" dxf="1">
      <nc r="D4" t="inlineStr">
        <is>
          <t>Allergies</t>
        </is>
      </nc>
      <ndxf>
        <font>
          <color indexed="8"/>
          <name val="Calibri"/>
          <scheme val="none"/>
        </font>
        <alignment vertical="bottom" readingOrder="0"/>
      </ndxf>
    </rcc>
    <rcc rId="0" sId="4" dxf="1">
      <nc r="E4" t="inlineStr">
        <is>
          <t>Allergies</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86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110</v>
      </nc>
    </rcc>
    <rcc rId="0" sId="4" dxf="1">
      <nc r="D4" t="inlineStr">
        <is>
          <t>Allergies</t>
        </is>
      </nc>
      <ndxf>
        <alignment vertical="bottom" readingOrder="0"/>
      </ndxf>
    </rcc>
    <rcc rId="0" sId="4" dxf="1">
      <nc r="E4" t="inlineStr">
        <is>
          <t>Do you have any allergies (including medicines, latex rubber, tapes or food)?</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fmt sheetId="4" sqref="J4" start="0" length="0">
      <dxf>
        <alignment vertical="bottom" readingOrder="0"/>
      </dxf>
    </rfmt>
    <rfmt sheetId="4" sqref="K4" start="0" length="0">
      <dxf>
        <alignment vertical="bottom" readingOrder="0"/>
      </dxf>
    </rfmt>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6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111</v>
      </nc>
    </rcc>
    <rcc rId="0" sId="4">
      <nc r="D4" t="inlineStr">
        <is>
          <t>Allergy_cause_reaction</t>
        </is>
      </nc>
    </rcc>
    <rcc rId="0" sId="4" dxf="1">
      <nc r="E4" t="inlineStr">
        <is>
          <t>Allergy cause and reaction</t>
        </is>
      </nc>
      <ndxf>
        <font>
          <color indexed="8"/>
          <name val="Calibri"/>
          <scheme val="none"/>
        </font>
        <alignment horizontal="left" vertical="bottom" readingOrder="0"/>
      </ndxf>
    </rcc>
    <rcc rId="0" sId="4" dxf="1">
      <nc r="F4" t="inlineStr">
        <is>
          <t>Allergies = Yes</t>
        </is>
      </nc>
      <ndxf>
        <font>
          <color indexed="8"/>
          <name val="Calibri"/>
          <scheme val="none"/>
        </font>
        <alignment vertical="bottom" readingOrder="0"/>
      </ndxf>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87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112</v>
      </nc>
    </rcc>
    <rcc rId="0" sId="4">
      <nc r="D4" t="inlineStr">
        <is>
          <t>Allergy_cause_reaction</t>
        </is>
      </nc>
    </rcc>
    <rcc rId="0" sId="4" dxf="1">
      <nc r="E4" t="inlineStr">
        <is>
          <t>What are you allergic to?  What happens when you have it?</t>
        </is>
      </nc>
      <ndxf>
        <alignment horizontal="left" vertical="bottom" readingOrder="0"/>
      </ndxf>
    </rcc>
    <rcc rId="0" sId="4" dxf="1">
      <nc r="F4" t="inlineStr">
        <is>
          <t>Allergies = Yes</t>
        </is>
      </nc>
      <ndxf>
        <alignment vertical="bottom" readingOrder="0"/>
      </ndxf>
    </rcc>
    <rcc rId="0" sId="4" dxf="1">
      <nc r="G4" t="inlineStr">
        <is>
          <t>Text_box</t>
        </is>
      </nc>
      <ndxf>
        <alignment vertical="bottom" readingOrder="0"/>
      </ndxf>
    </rcc>
    <rcc rId="0" sId="4" dxf="1">
      <nc r="I4">
        <v>65535</v>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7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113</v>
      </nc>
    </rcc>
    <rcc rId="0" sId="4">
      <nc r="D4" t="inlineStr">
        <is>
          <t>Allergy_reaction</t>
        </is>
      </nc>
    </rcc>
    <rcc rId="0" sId="4" dxf="1">
      <nc r="E4" t="inlineStr">
        <is>
          <t>What was the reaction?</t>
        </is>
      </nc>
      <ndxf>
        <alignment horizontal="left" vertical="bottom" readingOrder="0"/>
      </ndxf>
    </rcc>
    <rcc rId="0" sId="4" dxf="1">
      <nc r="F4" t="inlineStr">
        <is>
          <t>Allergies = Yes</t>
        </is>
      </nc>
      <ndxf>
        <alignment vertical="bottom" readingOrder="0"/>
      </ndxf>
    </rcc>
    <rcc rId="0" sId="4" dxf="1">
      <nc r="G4" t="inlineStr">
        <is>
          <t>ManyOptions</t>
        </is>
      </nc>
      <ndxf>
        <alignment vertical="bottom" readingOrder="0"/>
      </ndxf>
    </rcc>
    <rcc rId="0" sId="4" dxf="1">
      <nc r="H4" t="inlineStr">
        <is>
          <t>Allergy_reaction_patient</t>
        </is>
      </nc>
      <ndxf>
        <font>
          <color indexed="8"/>
          <name val="Calibri"/>
          <scheme val="none"/>
        </font>
        <alignment vertical="bottom" readingOrder="0"/>
      </ndxf>
    </rcc>
    <rcc rId="0" sId="4" dxf="1">
      <nc r="J4" t="inlineStr">
        <is>
          <t>Y</t>
        </is>
      </nc>
      <ndxf>
        <alignment vertical="bottom" readingOrder="0"/>
      </ndxf>
    </rcc>
    <rcc rId="0" sId="4" dxf="1">
      <nc r="K4" t="inlineStr">
        <is>
          <t>Other</t>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rc>
  <rrc rId="587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114</v>
      </nc>
    </rcc>
    <rcc rId="0" sId="4">
      <nc r="D4" t="inlineStr">
        <is>
          <t>Drug_side_effects</t>
        </is>
      </nc>
    </rcc>
    <rcc rId="0" sId="4" dxf="1">
      <nc r="E4" t="inlineStr">
        <is>
          <t>Medications avoided because of side effects</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87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115</v>
      </nc>
    </rcc>
    <rcc rId="0" sId="4">
      <nc r="D4" t="inlineStr">
        <is>
          <t>Drug_side_effects</t>
        </is>
      </nc>
    </rcc>
    <rcc rId="0" sId="4" dxf="1">
      <nc r="E4" t="inlineStr">
        <is>
          <t>Are there medicines you can't take because of side effects?</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Y_N_U_Patient</t>
        </is>
      </nc>
      <ndxf>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7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433</v>
      </nc>
    </rcc>
    <rcc rId="0" sId="4" dxf="1">
      <nc r="E4" t="inlineStr">
        <is>
          <t>Medication, allergies and substance use</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alignment vertical="bottom" readingOrder="0"/>
      </dxf>
    </rfmt>
    <rfmt sheetId="4" sqref="O4" start="0" length="0">
      <dxf>
        <alignment horizontal="center" wrapText="1" readingOrder="0"/>
      </dxf>
    </rfmt>
    <rcc rId="0" sId="4" dxf="1">
      <nc r="P4" t="inlineStr">
        <is>
          <t>Y</t>
          <phoneticPr fontId="31" type="noConversion"/>
        </is>
      </nc>
      <ndxf>
        <alignment horizontal="center" readingOrder="0"/>
      </ndxf>
    </rcc>
  </rrc>
  <rrc rId="587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45</v>
      </nc>
    </rcc>
    <rcc rId="0" sId="4">
      <nc r="D4" t="inlineStr">
        <is>
          <t>Height_patient_report_cm</t>
        </is>
      </nc>
    </rcc>
    <rcc rId="0" sId="4" dxf="1">
      <nc r="E4" t="inlineStr">
        <is>
          <t>How tall are you (in centimeters)?</t>
        </is>
      </nc>
      <ndxf>
        <alignment horizontal="left" vertical="bottom" readingOrder="0"/>
      </ndxf>
    </rcc>
    <rcc rId="0" sId="4" dxf="1">
      <nc r="F4" t="inlineStr">
        <is>
          <t>All</t>
        </is>
      </nc>
      <ndxf>
        <alignment vertical="bottom" readingOrder="0"/>
      </ndxf>
    </rcc>
    <rcc rId="0" sId="4" dxf="1">
      <nc r="G4" t="inlineStr">
        <is>
          <t>Number</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7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475</v>
      </nc>
    </rcc>
    <rfmt sheetId="4" sqref="E4" start="0" length="0">
      <dxf>
        <alignment horizontal="left" readingOrder="0"/>
      </dxf>
    </rfmt>
    <rfmt sheetId="4" sqref="O4" start="0" length="0">
      <dxf>
        <alignment horizontal="center" readingOrder="0"/>
      </dxf>
    </rfmt>
    <rfmt sheetId="4" sqref="P4" start="0" length="0">
      <dxf>
        <alignment horizontal="center" readingOrder="0"/>
      </dxf>
    </rfmt>
    <rfmt sheetId="4" sqref="Q4" start="0" length="0">
      <dxf>
        <alignment horizontal="center" readingOrder="0"/>
      </dxf>
    </rfmt>
  </rrc>
  <rrc rId="587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47</v>
      </nc>
    </rcc>
    <rcc rId="0" sId="4">
      <nc r="D4" t="inlineStr">
        <is>
          <t>Weight_patient_report_kg</t>
        </is>
      </nc>
    </rcc>
    <rcc rId="0" sId="4" dxf="1">
      <nc r="E4" t="inlineStr">
        <is>
          <t>How much do you weigh (in kilograms)?</t>
        </is>
      </nc>
      <ndxf>
        <alignment horizontal="left" vertical="bottom" readingOrder="0"/>
      </ndxf>
    </rcc>
    <rcc rId="0" sId="4" dxf="1">
      <nc r="F4" t="inlineStr">
        <is>
          <t>All</t>
        </is>
      </nc>
      <ndxf>
        <alignment vertical="bottom" readingOrder="0"/>
      </ndxf>
    </rcc>
    <rcc rId="0" sId="4" dxf="1">
      <nc r="G4" t="inlineStr">
        <is>
          <t>Number</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7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49</v>
      </nc>
    </rcc>
    <rcc rId="0" sId="4" dxf="1">
      <nc r="D4" t="inlineStr">
        <is>
          <t>Alcohol_Current</t>
        </is>
      </nc>
      <ndxf>
        <font>
          <color indexed="8"/>
          <name val="Calibri"/>
          <scheme val="none"/>
        </font>
        <alignment vertical="bottom" readingOrder="0"/>
      </ndxf>
    </rcc>
    <rcc rId="0" sId="4" dxf="1">
      <nc r="E4" t="inlineStr">
        <is>
          <t>Alcohol consumption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87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50</v>
      </nc>
    </rcc>
    <rcc rId="0" sId="4" dxf="1">
      <nc r="D4" t="inlineStr">
        <is>
          <t>Alcohol_Current</t>
        </is>
      </nc>
      <ndxf>
        <alignment vertical="bottom" readingOrder="0"/>
      </ndxf>
    </rcc>
    <rcc rId="0" sId="4" dxf="1">
      <nc r="E4" t="inlineStr">
        <is>
          <t>Do you drink alcohol?</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nc r="H4" t="inlineStr">
        <is>
          <t>Y_N</t>
          <phoneticPr fontId="31" type="noConversion"/>
        </is>
      </nc>
    </rcc>
    <rfmt sheetId="4" sqref="K4" start="0" length="0">
      <dxf>
        <alignment vertical="bottom" readingOrder="0"/>
      </dxf>
    </rfmt>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8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51</v>
      </nc>
    </rcc>
    <rcc rId="0" sId="4">
      <nc r="D4" t="inlineStr">
        <is>
          <t>Alcohol_Units_per_Week</t>
        </is>
      </nc>
    </rcc>
    <rcc rId="0" sId="4" dxf="1">
      <nc r="E4" t="inlineStr">
        <is>
          <t>Standard units per week</t>
        </is>
      </nc>
      <ndxf>
        <font>
          <color indexed="8"/>
          <name val="Calibri"/>
          <scheme val="none"/>
        </font>
        <alignment horizontal="left" vertical="bottom" readingOrder="0"/>
      </ndxf>
    </rcc>
    <rcc rId="0" sId="4">
      <nc r="F4" t="inlineStr">
        <is>
          <t>Alcohol_Current = Yes</t>
        </is>
      </nc>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88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52</v>
      </nc>
    </rcc>
    <rcc rId="0" sId="4">
      <nc r="D4" t="inlineStr">
        <is>
          <t>Alcohol_Units_per_Week</t>
        </is>
      </nc>
    </rcc>
    <rcc rId="0" sId="4" dxf="1">
      <nc r="E4" t="inlineStr">
        <is>
          <t>How many standard drinks would you have a week?</t>
        </is>
      </nc>
      <ndxf>
        <alignment horizontal="left" vertical="bottom" readingOrder="0"/>
      </ndxf>
    </rcc>
    <rcc rId="0" sId="4">
      <nc r="F4" t="inlineStr">
        <is>
          <t>Alcohol_Current = Yes</t>
        </is>
      </nc>
    </rcc>
    <rcc rId="0" sId="4" dxf="1">
      <nc r="G4" t="inlineStr">
        <is>
          <t>Number</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8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53</v>
      </nc>
    </rcc>
    <rcc rId="0" sId="4">
      <nc r="D4" t="inlineStr">
        <is>
          <t>Tobacco_Ever</t>
        </is>
      </nc>
    </rcc>
    <rcc rId="0" sId="4" dxf="1">
      <nc r="E4" t="inlineStr">
        <is>
          <t>Ever smoked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88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54</v>
      </nc>
    </rcc>
    <rcc rId="0" sId="4">
      <nc r="D4" t="inlineStr">
        <is>
          <t>Tobacco_Ever</t>
        </is>
      </nc>
    </rcc>
    <rcc rId="0" sId="4" dxf="1">
      <nc r="E4" t="inlineStr">
        <is>
          <t>Have you ever been a smoker?</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nc r="H4" t="inlineStr">
        <is>
          <t>Y_N</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8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55</v>
      </nc>
    </rcc>
    <rcc rId="0" sId="4">
      <nc r="D4" t="inlineStr">
        <is>
          <t>Tobacco_Current</t>
        </is>
      </nc>
    </rcc>
    <rcc rId="0" sId="4" dxf="1">
      <nc r="E4" t="inlineStr">
        <is>
          <t>Smoker, current</t>
        </is>
      </nc>
      <ndxf>
        <font>
          <color indexed="8"/>
          <name val="Calibri"/>
          <scheme val="none"/>
        </font>
        <alignment horizontal="left" vertical="bottom" readingOrder="0"/>
      </ndxf>
    </rcc>
    <rcc rId="0" sId="4">
      <nc r="F4" t="inlineStr">
        <is>
          <t>Tobacco_Ever = Yes</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88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56</v>
      </nc>
    </rcc>
    <rcc rId="0" sId="4">
      <nc r="D4" t="inlineStr">
        <is>
          <t>Tobacco_Current</t>
        </is>
      </nc>
    </rcc>
    <rcc rId="0" sId="4" dxf="1">
      <nc r="E4" t="inlineStr">
        <is>
          <t>Do you smoke now?</t>
        </is>
      </nc>
      <ndxf>
        <alignment horizontal="left" vertical="bottom" readingOrder="0"/>
      </ndxf>
    </rcc>
    <rcc rId="0" sId="4">
      <nc r="F4" t="inlineStr">
        <is>
          <t>Tobacco_Ever = Yes</t>
        </is>
      </nc>
    </rcc>
    <rcc rId="0" sId="4" dxf="1">
      <nc r="G4" t="inlineStr">
        <is>
          <t>OneOption</t>
        </is>
      </nc>
      <ndxf>
        <alignment vertical="bottom" readingOrder="0"/>
      </ndxf>
    </rcc>
    <rcc rId="0" sId="4">
      <nc r="H4" t="inlineStr">
        <is>
          <t>Y_N</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8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57</v>
      </nc>
    </rcc>
    <rcc rId="0" sId="4">
      <nc r="D4" t="inlineStr">
        <is>
          <t>Tobacco_Cigarettes_per_Day</t>
        </is>
      </nc>
    </rcc>
    <rcc rId="0" sId="4" dxf="1">
      <nc r="E4" t="inlineStr">
        <is>
          <t>Cigarettes / day average (current)</t>
        </is>
      </nc>
      <ndxf>
        <font>
          <color indexed="8"/>
          <name val="Calibri"/>
          <scheme val="none"/>
        </font>
        <alignment horizontal="left" vertical="bottom" readingOrder="0"/>
      </ndxf>
    </rcc>
    <rcc rId="0" sId="4" dxf="1">
      <nc r="F4" t="inlineStr">
        <is>
          <t>Tobacco_Current = Yes</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88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58</v>
      </nc>
    </rcc>
    <rcc rId="0" sId="4">
      <nc r="D4" t="inlineStr">
        <is>
          <t>Tobacco_Cigarettes_per_Day</t>
        </is>
      </nc>
    </rcc>
    <rcc rId="0" sId="4" dxf="1">
      <nc r="E4" t="inlineStr">
        <is>
          <t>On average, how many cigarettes do you smoke each day?</t>
        </is>
      </nc>
      <ndxf>
        <alignment horizontal="left" vertical="bottom" readingOrder="0"/>
      </ndxf>
    </rcc>
    <rcc rId="0" sId="4" dxf="1">
      <nc r="F4" t="inlineStr">
        <is>
          <t>Tobacco_Current = Yes</t>
        </is>
      </nc>
      <ndxf>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8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59</v>
      </nc>
    </rcc>
    <rcc rId="0" sId="4" dxf="1">
      <nc r="D4" t="inlineStr">
        <is>
          <t>Tobacco_Date_Stopped</t>
        </is>
      </nc>
      <ndxf>
        <font>
          <color indexed="8"/>
          <name val="Calibri"/>
          <scheme val="none"/>
        </font>
        <alignment vertical="bottom" readingOrder="0"/>
      </ndxf>
    </rcc>
    <rcc rId="0" sId="4" dxf="1">
      <nc r="E4" t="inlineStr">
        <is>
          <t>Date stopped smoking (DD-MM-YYYY)</t>
          <phoneticPr fontId="31" type="noConversion"/>
        </is>
      </nc>
      <ndxf>
        <font>
          <color indexed="8"/>
          <name val="Calibri"/>
          <scheme val="none"/>
        </font>
        <alignment horizontal="left" vertical="bottom" readingOrder="0"/>
      </ndxf>
    </rcc>
    <rcc rId="0" sId="4" dxf="1">
      <nc r="F4" t="inlineStr">
        <is>
          <t>Tobacco_Ever = Yes and  Tobacco_Current = No</t>
        </is>
      </nc>
      <ndxf>
        <font>
          <color indexed="8"/>
          <name val="Calibri"/>
          <scheme val="none"/>
        </font>
        <alignment vertical="bottom" readingOrder="0"/>
      </ndxf>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88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60</v>
      </nc>
    </rcc>
    <rcc rId="0" sId="4" dxf="1">
      <nc r="D4" t="inlineStr">
        <is>
          <t>Tobacco_Date_Stopped</t>
        </is>
      </nc>
      <ndxf>
        <alignment vertical="bottom" readingOrder="0"/>
      </ndxf>
    </rcc>
    <rcc rId="0" sId="4" dxf="1">
      <nc r="E4" t="inlineStr">
        <is>
          <t>Approximately, when did you stop?  (DD-MM-YYYY)</t>
          <phoneticPr fontId="31" type="noConversion"/>
        </is>
      </nc>
      <ndxf>
        <alignment horizontal="left" vertical="bottom" readingOrder="0"/>
      </ndxf>
    </rcc>
    <rcc rId="0" sId="4" dxf="1">
      <nc r="F4" t="inlineStr">
        <is>
          <t>Tobacco_Ever = Yes and  Tobacco_Current = No</t>
        </is>
      </nc>
      <ndxf>
        <alignment vertical="bottom" readingOrder="0"/>
      </ndxf>
    </rcc>
    <rcc rId="0" sId="4" dxf="1">
      <nc r="G4" t="inlineStr">
        <is>
          <t>Date</t>
        </is>
      </nc>
      <ndxf>
        <alignment vertical="bottom" readingOrder="0"/>
      </ndxf>
    </rcc>
    <rcc rId="0" sId="4">
      <nc r="M4" t="inlineStr">
        <is>
          <t>Past</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9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61</v>
      </nc>
    </rcc>
    <rcc rId="0" sId="4">
      <nc r="D4" t="inlineStr">
        <is>
          <t>Tobacco_Pack_Years</t>
        </is>
      </nc>
    </rcc>
    <rcc rId="0" sId="4" dxf="1">
      <nc r="E4" t="inlineStr">
        <is>
          <t>Pack years</t>
        </is>
      </nc>
      <ndxf>
        <font>
          <color indexed="8"/>
          <name val="Calibri"/>
          <scheme val="none"/>
        </font>
        <alignment horizontal="left" vertical="bottom" readingOrder="0"/>
      </ndxf>
    </rcc>
    <rcc rId="0" sId="4">
      <nc r="F4" t="inlineStr">
        <is>
          <t>Tobacco_Ever = Yes</t>
        </is>
      </nc>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89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62</v>
      </nc>
    </rcc>
    <rcc rId="0" sId="4">
      <nc r="D4" t="inlineStr">
        <is>
          <t>Illicit_Drugs</t>
        </is>
      </nc>
    </rcc>
    <rcc rId="0" sId="4" dxf="1">
      <nc r="E4" t="inlineStr">
        <is>
          <t>Recreational / illicit drugs</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89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63</v>
      </nc>
    </rcc>
    <rcc rId="0" sId="4">
      <nc r="D4" t="inlineStr">
        <is>
          <t>Illicit_Drugs</t>
        </is>
      </nc>
    </rcc>
    <rcc rId="0" sId="4" dxf="1">
      <nc r="E4" t="inlineStr">
        <is>
          <t>Do you take any recreational drugs?</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89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64</v>
      </nc>
    </rcc>
    <rcc rId="0" sId="4" dxf="1">
      <nc r="D4" t="inlineStr">
        <is>
          <t>Malignancy_ever</t>
        </is>
      </nc>
      <ndxf>
        <font>
          <color indexed="8"/>
          <name val="Calibri"/>
          <scheme val="none"/>
        </font>
        <alignment vertical="bottom" readingOrder="0"/>
      </ndxf>
    </rcc>
    <rcc rId="0" sId="4" dxf="1">
      <nc r="E4" t="inlineStr">
        <is>
          <t>Malignancy (ever)</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phoneticPr fontId="31" type="noConversion"/>
        </is>
      </nc>
      <ndxf>
        <font>
          <color indexed="8"/>
          <name val="Calibri"/>
          <scheme val="none"/>
        </font>
        <alignment vertical="bottom" readingOrder="0"/>
      </ndxf>
    </rcc>
    <rcc rId="0" sId="4">
      <nc r="K4" t="inlineStr">
        <is>
          <t>Yes</t>
          <phoneticPr fontId="31" type="noConversion"/>
        </is>
      </nc>
    </rcc>
    <rcc rId="0" sId="4">
      <nc r="N4">
        <f>VLOOKUP(D4,'Concept heirarchy position'!A$1:I$623,3,0)</f>
      </nc>
    </rcc>
    <rfmt sheetId="4" sqref="O4" start="0" length="0">
      <dxf>
        <font>
          <color indexed="8"/>
          <name val="Calibri"/>
          <scheme val="none"/>
        </font>
        <alignment horizontal="center" vertical="bottom" readingOrder="0"/>
      </dxf>
    </rfmt>
    <rfmt sheetId="4" sqref="P4" start="0" length="0">
      <dxf>
        <font>
          <color indexed="8"/>
          <name val="Calibri"/>
          <scheme val="none"/>
        </font>
        <alignment horizontal="center" vertical="bottom" readingOrder="0"/>
      </dxf>
    </rfmt>
  </rrc>
  <rrc rId="589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341</v>
      </nc>
    </rcc>
    <rcc rId="0" sId="4" dxf="1">
      <nc r="D4" t="inlineStr">
        <is>
          <t>Malignancy_ever</t>
        </is>
      </nc>
      <ndxf>
        <font>
          <color indexed="8"/>
          <name val="Calibri"/>
          <scheme val="none"/>
        </font>
        <alignment vertical="bottom" readingOrder="0"/>
      </ndxf>
    </rcc>
    <rcc rId="0" sId="4" dxf="1">
      <nc r="E4" t="inlineStr">
        <is>
          <t>Have you ever had a definite diagnosis of cancer?</t>
          <phoneticPr fontId="31" type="noConversion"/>
        </is>
      </nc>
      <ndxf>
        <font>
          <color indexed="8"/>
          <name val="Calibri"/>
          <scheme val="none"/>
        </font>
        <alignment horizontal="left" vertical="bottom" readingOrder="0"/>
      </ndxf>
    </rcc>
    <rcc rId="0" sId="4" dxf="1">
      <nc r="F4" t="inlineStr">
        <is>
          <t>All</t>
          <phoneticPr fontId="31" type="noConversion"/>
        </is>
      </nc>
      <ndxf>
        <font>
          <color indexed="8"/>
          <name val="Calibri"/>
          <scheme val="none"/>
        </font>
        <alignment vertical="bottom" readingOrder="0"/>
      </ndxf>
    </rcc>
    <rcc rId="0" sId="4" dxf="1">
      <nc r="G4" t="inlineStr">
        <is>
          <t>OneOption</t>
          <phoneticPr fontId="31" type="noConversion"/>
        </is>
      </nc>
      <ndxf>
        <font>
          <color indexed="8"/>
          <name val="Calibri"/>
          <scheme val="none"/>
        </font>
        <alignment vertical="bottom" readingOrder="0"/>
      </ndxf>
    </rcc>
    <rcc rId="0" sId="4" dxf="1">
      <nc r="H4" t="inlineStr">
        <is>
          <t>Y_N</t>
          <phoneticPr fontId="31" type="noConversion"/>
        </is>
      </nc>
      <ndxf>
        <font>
          <color indexed="8"/>
          <name val="Calibri"/>
          <scheme val="none"/>
        </font>
        <alignment vertical="bottom" readingOrder="0"/>
      </ndxf>
    </rcc>
    <rfmt sheetId="4" sqref="J4" start="0" length="0">
      <dxf>
        <font>
          <color indexed="8"/>
          <name val="Calibri"/>
          <scheme val="none"/>
        </font>
        <alignment vertical="bottom" readingOrder="0"/>
      </dxf>
    </rfmt>
    <rcc rId="0" sId="4">
      <nc r="N4">
        <f>VLOOKUP(D4,'Concept heirarchy position'!A$1:I$623,3,0)</f>
      </nc>
    </rcc>
    <rfmt sheetId="4" sqref="O4" start="0" length="0">
      <dxf>
        <alignment horizontal="center" wrapText="1" readingOrder="0"/>
      </dxf>
    </rfmt>
    <rfmt sheetId="4" sqref="P4" start="0" length="0">
      <dxf>
        <font>
          <color indexed="8"/>
          <name val="Calibri"/>
          <scheme val="none"/>
        </font>
        <alignment horizontal="center" vertical="bottom" readingOrder="0"/>
      </dxf>
    </rfmt>
  </rrc>
  <rrc rId="589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fmt sheetId="4" s="1" sqref="B4" start="0" length="0">
      <dxf/>
    </rfmt>
    <rcc rId="0" sId="4" s="1" dxf="1">
      <nc r="C4">
        <v>433</v>
      </nc>
      <ndxf/>
    </rcc>
    <rfmt sheetId="4" s="1" sqref="D4" start="0" length="0">
      <dxf/>
    </rfmt>
    <rcc rId="0" sId="4" s="1" dxf="1">
      <nc r="E4" t="inlineStr">
        <is>
          <t>Medication, allergies and substance use</t>
        </is>
      </nc>
      <ndxf>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1" sqref="H4" start="0" length="0">
      <dxf>
        <alignment vertical="bottom" readingOrder="0"/>
      </dxf>
    </rfmt>
    <rfmt sheetId="4" s="1" sqref="I4" start="0" length="0">
      <dxf/>
    </rfmt>
    <rfmt sheetId="4" s="1" sqref="J4" start="0" length="0">
      <dxf/>
    </rfmt>
    <rfmt sheetId="4" s="1" sqref="K4" start="0" length="0">
      <dxf/>
    </rfmt>
    <rfmt sheetId="4" s="1" sqref="L4" start="0" length="0">
      <dxf/>
    </rfmt>
    <rfmt sheetId="4" s="1" sqref="M4" start="0" length="0">
      <dxf/>
    </rfmt>
    <rfmt sheetId="4" s="1" sqref="N4" start="0" length="0">
      <dxf/>
    </rfmt>
    <rfmt sheetId="4" s="1" sqref="O4" start="0" length="0">
      <dxf>
        <alignment horizontal="center" wrapText="1" readingOrder="0"/>
      </dxf>
    </rfmt>
    <rcc rId="0" sId="4" s="1" dxf="1">
      <nc r="P4" t="inlineStr">
        <is>
          <t>Y</t>
        </is>
      </nc>
      <ndxf>
        <alignment horizontal="center" readingOrder="0"/>
      </ndxf>
    </rcc>
    <rfmt sheetId="4" s="1" sqref="Q4" start="0" length="0">
      <dxf/>
    </rfmt>
    <rfmt sheetId="4" s="1" sqref="R4" start="0" length="0">
      <dxf/>
    </rfmt>
    <rfmt sheetId="4" s="1" sqref="S4" start="0" length="0">
      <dxf/>
    </rfmt>
    <rfmt sheetId="4" s="1" sqref="T4" start="0" length="0">
      <dxf/>
    </rfmt>
    <rfmt sheetId="4" s="1" sqref="U4" start="0" length="0">
      <dxf/>
    </rfmt>
    <rfmt sheetId="4" s="1" sqref="V4" start="0" length="0">
      <dxf/>
    </rfmt>
    <rfmt sheetId="4" s="1" sqref="W4" start="0" length="0">
      <dxf/>
    </rfmt>
  </rrc>
  <rrc rId="589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66</v>
      </nc>
    </rcc>
    <rcc rId="0" sId="4" dxf="1">
      <nc r="D4" t="inlineStr">
        <is>
          <t>Malignancy_current</t>
        </is>
      </nc>
      <ndxf>
        <alignment vertical="bottom" readingOrder="0"/>
      </ndxf>
    </rcc>
    <rcc rId="0" sId="4" dxf="1">
      <nc r="E4" t="inlineStr">
        <is>
          <t xml:space="preserve">Do you still have cancer?  </t>
          <phoneticPr fontId="31" type="noConversion"/>
        </is>
      </nc>
      <ndxf>
        <alignment horizontal="left" vertical="bottom" readingOrder="0"/>
      </ndxf>
    </rcc>
    <rcc rId="0" sId="4" dxf="1">
      <nc r="F4" t="inlineStr">
        <is>
          <t>Malignancy_ever = Yes</t>
          <phoneticPr fontId="31" type="noConversion"/>
        </is>
      </nc>
      <ndxf>
        <alignment vertical="bottom" readingOrder="0"/>
      </ndxf>
    </rcc>
    <rcc rId="0" sId="4" dxf="1">
      <nc r="G4" t="inlineStr">
        <is>
          <t>OneOption</t>
        </is>
      </nc>
      <ndxf>
        <alignment vertical="bottom" readingOrder="0"/>
      </ndxf>
    </rcc>
    <rcc rId="0" sId="4" dxf="1">
      <nc r="H4" t="inlineStr">
        <is>
          <t>Y_N</t>
          <phoneticPr fontId="31" type="noConversion"/>
        </is>
      </nc>
      <ndxf>
        <font>
          <color indexed="8"/>
          <name val="Calibri"/>
          <scheme val="none"/>
        </font>
        <alignment vertical="bottom" readingOrder="0"/>
      </ndxf>
    </rcc>
    <rcc rId="0" sId="4" dxf="1">
      <nc r="J4" t="inlineStr">
        <is>
          <t>Y</t>
        </is>
      </nc>
      <ndxf>
        <alignment vertical="bottom" readingOrder="0"/>
      </ndxf>
    </rcc>
    <rcc rId="0" sId="4" dxf="1">
      <nc r="K4" t="inlineStr">
        <is>
          <t>Yes</t>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fmt sheetId="4" sqref="O4" start="0" length="0">
      <dxf>
        <alignment horizontal="center" wrapText="1" readingOrder="0"/>
      </dxf>
    </rfmt>
    <rfmt sheetId="4" sqref="P4" start="0" length="0">
      <dxf>
        <alignment horizontal="center" vertical="bottom" readingOrder="0"/>
      </dxf>
    </rfmt>
  </rrc>
  <rrc rId="589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342</v>
      </nc>
    </rcc>
    <rcc rId="0" sId="4" dxf="1">
      <nc r="D4" t="inlineStr">
        <is>
          <t>Malignancy_current</t>
        </is>
      </nc>
      <ndxf>
        <font>
          <color indexed="8"/>
          <name val="Calibri"/>
          <scheme val="none"/>
        </font>
        <alignment vertical="bottom" readingOrder="0"/>
      </ndxf>
    </rcc>
    <rcc rId="0" sId="4" dxf="1">
      <nc r="E4" t="inlineStr">
        <is>
          <t>Do you have cancer or is it possible?</t>
          <phoneticPr fontId="31" type="noConversion"/>
        </is>
      </nc>
      <ndxf>
        <font>
          <color indexed="8"/>
          <name val="Calibri"/>
          <scheme val="none"/>
        </font>
        <alignment horizontal="left" vertical="bottom" readingOrder="0"/>
      </ndxf>
    </rcc>
    <rcc rId="0" sId="4" dxf="1">
      <nc r="F4" t="inlineStr">
        <is>
          <t>All</t>
          <phoneticPr fontId="31" type="noConversion"/>
        </is>
      </nc>
      <ndxf>
        <font>
          <color indexed="8"/>
          <name val="Calibri"/>
          <scheme val="none"/>
        </font>
        <alignment vertical="bottom" readingOrder="0"/>
      </ndxf>
    </rcc>
    <rcc rId="0" sId="4" dxf="1">
      <nc r="G4" t="inlineStr">
        <is>
          <t>OneOption</t>
          <phoneticPr fontId="31" type="noConversion"/>
        </is>
      </nc>
      <ndxf>
        <font>
          <color indexed="8"/>
          <name val="Calibri"/>
          <scheme val="none"/>
        </font>
        <alignment vertical="bottom" readingOrder="0"/>
      </ndxf>
    </rcc>
    <rcc rId="0" sId="4" dxf="1">
      <nc r="H4" t="inlineStr">
        <is>
          <t>Y_N</t>
          <phoneticPr fontId="31" type="noConversion"/>
        </is>
      </nc>
      <ndxf>
        <font>
          <color indexed="8"/>
          <name val="Calibri"/>
          <scheme val="none"/>
        </font>
        <alignment vertical="bottom" readingOrder="0"/>
      </ndxf>
    </rcc>
    <rcc rId="0" sId="4" dxf="1">
      <nc r="J4" t="inlineStr">
        <is>
          <t>Y</t>
          <phoneticPr fontId="31" type="noConversion"/>
        </is>
      </nc>
      <ndxf>
        <font>
          <color indexed="8"/>
          <name val="Calibri"/>
          <scheme val="none"/>
        </font>
        <alignment vertical="bottom" readingOrder="0"/>
      </ndxf>
    </rcc>
    <rcc rId="0" sId="4">
      <nc r="K4" t="inlineStr">
        <is>
          <t>Yes</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589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s="1" dxf="1">
      <nc r="B4" t="inlineStr">
        <is>
          <t>Height(cm) patient report</t>
        </is>
      </nc>
      <ndxf/>
    </rcc>
    <rcc rId="0" sId="4" s="1" dxf="1">
      <nc r="C4">
        <v>44</v>
      </nc>
      <ndxf/>
    </rcc>
    <rcc rId="0" sId="4" s="1" dxf="1">
      <nc r="D4" t="inlineStr">
        <is>
          <t>Height_patient_report_cm</t>
        </is>
      </nc>
      <ndxf/>
    </rcc>
    <rcc rId="0" sId="4" s="1" dxf="1">
      <nc r="E4" t="inlineStr">
        <is>
          <t>Height (cm) patient reported</t>
        </is>
      </nc>
      <ndxf>
        <font>
          <sz val="10"/>
          <color indexed="8"/>
          <name val="Calibri"/>
          <scheme val="none"/>
        </font>
        <alignment horizontal="left" vertical="bottom" readingOrder="0"/>
      </ndxf>
    </rcc>
    <rcc rId="0" sId="4" s="1" dxf="1">
      <nc r="F4" t="inlineStr">
        <is>
          <t>All</t>
        </is>
      </nc>
      <ndxf>
        <font>
          <sz val="10"/>
          <color indexed="8"/>
          <name val="Calibri"/>
          <scheme val="none"/>
        </font>
        <alignment vertical="bottom" readingOrder="0"/>
      </ndxf>
    </rcc>
    <rcc rId="0" sId="4" s="1" dxf="1">
      <nc r="G4" t="inlineStr">
        <is>
          <t>Number</t>
        </is>
      </nc>
      <ndxf>
        <font>
          <sz val="10"/>
          <color indexed="8"/>
          <name val="Calibri"/>
          <scheme val="none"/>
        </font>
        <alignment vertical="bottom" readingOrder="0"/>
      </ndxf>
    </rcc>
    <rfmt sheetId="4" s="1" sqref="H4" start="0" length="0">
      <dxf/>
    </rfmt>
    <rfmt sheetId="4" s="1" sqref="I4" start="0" length="0">
      <dxf/>
    </rfmt>
    <rfmt sheetId="4" s="1" sqref="J4" start="0" length="0">
      <dxf/>
    </rfmt>
    <rfmt sheetId="4" s="1" sqref="K4" start="0" length="0">
      <dxf/>
    </rfmt>
    <rfmt sheetId="4" s="1" sqref="L4" start="0" length="0">
      <dxf/>
    </rfmt>
    <rfmt sheetId="4" s="1" sqref="M4" start="0" length="0">
      <dxf/>
    </rfmt>
    <rcc rId="0" sId="4" s="1" dxf="1">
      <nc r="N4">
        <v>98</v>
      </nc>
      <ndxf/>
    </rcc>
    <rfmt sheetId="4" s="1" sqref="O4" start="0" length="0">
      <dxf>
        <alignment horizontal="center" readingOrder="0"/>
      </dxf>
    </rfmt>
    <rcc rId="0" sId="4" s="1" dxf="1">
      <nc r="P4" t="inlineStr">
        <is>
          <t>Y</t>
        </is>
      </nc>
      <ndxf>
        <alignment horizontal="center" readingOrder="0"/>
      </ndxf>
    </rcc>
    <rfmt sheetId="4" s="1" sqref="Q4" start="0" length="0">
      <dxf/>
    </rfmt>
    <rfmt sheetId="4" s="1" sqref="R4" start="0" length="0">
      <dxf/>
    </rfmt>
    <rfmt sheetId="4" s="1" sqref="S4" start="0" length="0">
      <dxf/>
    </rfmt>
    <rfmt sheetId="4" s="1" sqref="T4" start="0" length="0">
      <dxf/>
    </rfmt>
    <rfmt sheetId="4" s="1" sqref="U4" start="0" length="0">
      <dxf/>
    </rfmt>
    <rfmt sheetId="4" s="1" sqref="V4" start="0" length="0">
      <dxf/>
    </rfmt>
    <rfmt sheetId="4" s="1" sqref="W4" start="0" length="0">
      <dxf/>
    </rfmt>
  </rrc>
  <rrc rId="589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s="1" dxf="1">
      <nc r="B4" t="inlineStr">
        <is>
          <t>Weight(kg) patient report</t>
        </is>
      </nc>
      <ndxf/>
    </rcc>
    <rcc rId="0" sId="4" s="1" dxf="1">
      <nc r="C4">
        <v>46</v>
      </nc>
      <ndxf/>
    </rcc>
    <rcc rId="0" sId="4" s="1" dxf="1">
      <nc r="D4" t="inlineStr">
        <is>
          <t>Weight_patient_report_kg</t>
        </is>
      </nc>
      <ndxf/>
    </rcc>
    <rcc rId="0" sId="4" s="1" dxf="1">
      <nc r="E4" t="inlineStr">
        <is>
          <t>Weight (kg) patient report</t>
        </is>
      </nc>
      <ndxf>
        <font>
          <sz val="10"/>
          <color indexed="8"/>
          <name val="Calibri"/>
          <scheme val="none"/>
        </font>
        <alignment horizontal="left" vertical="bottom" readingOrder="0"/>
      </ndxf>
    </rcc>
    <rcc rId="0" sId="4" s="1" dxf="1">
      <nc r="F4" t="inlineStr">
        <is>
          <t>All</t>
        </is>
      </nc>
      <ndxf>
        <font>
          <sz val="10"/>
          <color indexed="8"/>
          <name val="Calibri"/>
          <scheme val="none"/>
        </font>
        <alignment vertical="bottom" readingOrder="0"/>
      </ndxf>
    </rcc>
    <rcc rId="0" sId="4" s="1" dxf="1">
      <nc r="G4" t="inlineStr">
        <is>
          <t>Number</t>
        </is>
      </nc>
      <ndxf>
        <font>
          <sz val="10"/>
          <color indexed="8"/>
          <name val="Calibri"/>
          <scheme val="none"/>
        </font>
        <alignment vertical="bottom" readingOrder="0"/>
      </ndxf>
    </rcc>
    <rfmt sheetId="4" s="1" sqref="H4" start="0" length="0">
      <dxf/>
    </rfmt>
    <rfmt sheetId="4" s="1" sqref="I4" start="0" length="0">
      <dxf/>
    </rfmt>
    <rfmt sheetId="4" s="1" sqref="J4" start="0" length="0">
      <dxf/>
    </rfmt>
    <rfmt sheetId="4" s="1" sqref="K4" start="0" length="0">
      <dxf/>
    </rfmt>
    <rfmt sheetId="4" s="1" sqref="L4" start="0" length="0">
      <dxf/>
    </rfmt>
    <rfmt sheetId="4" s="1" sqref="M4" start="0" length="0">
      <dxf/>
    </rfmt>
    <rcc rId="0" sId="4" s="1" dxf="1">
      <nc r="N4">
        <v>99</v>
      </nc>
      <ndxf/>
    </rcc>
    <rfmt sheetId="4" s="1" sqref="O4" start="0" length="0">
      <dxf>
        <alignment horizontal="center" readingOrder="0"/>
      </dxf>
    </rfmt>
    <rcc rId="0" sId="4" s="1" dxf="1">
      <nc r="P4" t="inlineStr">
        <is>
          <t>Y</t>
        </is>
      </nc>
      <ndxf>
        <alignment horizontal="center" readingOrder="0"/>
      </ndxf>
    </rcc>
    <rfmt sheetId="4" s="1" sqref="Q4" start="0" length="0">
      <dxf/>
    </rfmt>
    <rfmt sheetId="4" s="1" sqref="R4" start="0" length="0">
      <dxf/>
    </rfmt>
    <rfmt sheetId="4" s="1" sqref="S4" start="0" length="0">
      <dxf/>
    </rfmt>
    <rfmt sheetId="4" s="1" sqref="T4" start="0" length="0">
      <dxf/>
    </rfmt>
    <rfmt sheetId="4" s="1" sqref="U4" start="0" length="0">
      <dxf/>
    </rfmt>
    <rfmt sheetId="4" s="1" sqref="V4" start="0" length="0">
      <dxf/>
    </rfmt>
    <rfmt sheetId="4" s="1" sqref="W4" start="0" length="0">
      <dxf/>
    </rfmt>
  </rrc>
  <rrc rId="590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s="1" dxf="1">
      <nc r="B4" t="inlineStr">
        <is>
          <t>Malignancy current</t>
        </is>
      </nc>
      <ndxf/>
    </rcc>
    <rcc rId="0" sId="4" s="1" dxf="1">
      <nc r="C4">
        <v>65</v>
      </nc>
      <ndxf/>
    </rcc>
    <rcc rId="0" sId="4" s="1" dxf="1">
      <nc r="D4" t="inlineStr">
        <is>
          <t>Malignancy_current</t>
        </is>
      </nc>
      <ndxf>
        <font>
          <sz val="10"/>
          <color indexed="8"/>
          <name val="Calibri"/>
          <scheme val="none"/>
        </font>
        <alignment vertical="bottom" readingOrder="0"/>
      </ndxf>
    </rcc>
    <rcc rId="0" sId="4" s="1" dxf="1">
      <nc r="E4" t="inlineStr">
        <is>
          <t>Malignancy (current)</t>
        </is>
      </nc>
      <ndxf>
        <font>
          <sz val="10"/>
          <color indexed="8"/>
          <name val="Calibri"/>
          <scheme val="none"/>
        </font>
        <alignment horizontal="left" vertical="bottom" readingOrder="0"/>
      </ndxf>
    </rcc>
    <rcc rId="0" sId="4" s="1" dxf="1">
      <nc r="F4" t="inlineStr">
        <is>
          <t>All</t>
        </is>
      </nc>
      <ndxf>
        <alignment vertical="bottom" readingOrder="0"/>
      </ndxf>
    </rcc>
    <rcc rId="0" sId="4" s="1" dxf="1">
      <nc r="G4" t="inlineStr">
        <is>
          <t>OneOption</t>
        </is>
      </nc>
      <ndxf>
        <font>
          <sz val="10"/>
          <color indexed="8"/>
          <name val="Calibri"/>
          <scheme val="none"/>
        </font>
        <alignment vertical="bottom" readingOrder="0"/>
      </ndxf>
    </rcc>
    <rcc rId="0" sId="4" s="1" dxf="1">
      <nc r="H4" t="inlineStr">
        <is>
          <t>Y_N_U_Clinician</t>
        </is>
      </nc>
      <ndxf>
        <font>
          <sz val="10"/>
          <color indexed="8"/>
          <name val="Calibri"/>
          <scheme val="none"/>
        </font>
        <alignment vertical="bottom" readingOrder="0"/>
      </ndxf>
    </rcc>
    <rfmt sheetId="4" s="1" sqref="I4" start="0" length="0">
      <dxf/>
    </rfmt>
    <rcc rId="0" sId="4" s="1" dxf="1">
      <nc r="J4" t="inlineStr">
        <is>
          <t>Y</t>
        </is>
      </nc>
      <ndxf>
        <font>
          <sz val="10"/>
          <color indexed="8"/>
          <name val="Calibri"/>
          <scheme val="none"/>
        </font>
        <alignment vertical="bottom" readingOrder="0"/>
      </ndxf>
    </rcc>
    <rcc rId="0" sId="4" s="1" dxf="1">
      <nc r="K4" t="inlineStr">
        <is>
          <t>Yes</t>
        </is>
      </nc>
      <ndxf>
        <font>
          <sz val="10"/>
          <color indexed="8"/>
          <name val="Calibri"/>
          <scheme val="none"/>
        </font>
        <alignment vertical="bottom" readingOrder="0"/>
      </ndxf>
    </rcc>
    <rfmt sheetId="4" s="1" sqref="L4" start="0" length="0">
      <dxf>
        <font>
          <sz val="10"/>
          <color indexed="8"/>
          <name val="Calibri"/>
          <scheme val="none"/>
        </font>
        <alignment vertical="bottom" readingOrder="0"/>
      </dxf>
    </rfmt>
    <rfmt sheetId="4" s="1" sqref="M4" start="0" length="0">
      <dxf>
        <font>
          <sz val="10"/>
          <color indexed="8"/>
          <name val="Calibri"/>
          <scheme val="none"/>
        </font>
        <alignment vertical="bottom" readingOrder="0"/>
      </dxf>
    </rfmt>
    <rcc rId="0" sId="4" s="1" dxf="1">
      <nc r="N4">
        <v>109</v>
      </nc>
      <ndxf/>
    </rcc>
    <rfmt sheetId="4" s="1" sqref="O4" start="0" length="0">
      <dxf>
        <font>
          <sz val="10"/>
          <color indexed="8"/>
          <name val="Calibri"/>
          <scheme val="none"/>
        </font>
        <alignment horizontal="center" vertical="bottom" readingOrder="0"/>
      </dxf>
    </rfmt>
    <rcc rId="0" sId="4" s="1" dxf="1">
      <nc r="P4" t="inlineStr">
        <is>
          <t>Y</t>
        </is>
      </nc>
      <ndxf>
        <alignment horizontal="center" readingOrder="0"/>
      </ndxf>
    </rcc>
    <rfmt sheetId="4" s="1" sqref="Q4" start="0" length="0">
      <dxf/>
    </rfmt>
    <rfmt sheetId="4" s="1" sqref="R4" start="0" length="0">
      <dxf/>
    </rfmt>
    <rfmt sheetId="4" s="1" sqref="S4" start="0" length="0">
      <dxf/>
    </rfmt>
    <rfmt sheetId="4" s="1" sqref="T4" start="0" length="0">
      <dxf/>
    </rfmt>
    <rfmt sheetId="4" s="1" sqref="U4" start="0" length="0">
      <dxf/>
    </rfmt>
    <rfmt sheetId="4" s="1" sqref="V4" start="0" length="0">
      <dxf/>
    </rfmt>
    <rfmt sheetId="4" s="1" sqref="W4" start="0" length="0">
      <dxf/>
    </rfmt>
  </rrc>
  <rrc rId="590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395</v>
      </nc>
    </rcc>
    <rcc rId="0" sId="4" dxf="1">
      <nc r="D4" t="inlineStr">
        <is>
          <t>Malignancy_past</t>
          <phoneticPr fontId="31" type="noConversion"/>
        </is>
      </nc>
      <ndxf>
        <alignment vertical="bottom" readingOrder="0"/>
      </ndxf>
    </rcc>
    <rcc rId="0" sId="4" dxf="1">
      <nc r="E4" t="inlineStr">
        <is>
          <t>Malignancy (past)</t>
          <phoneticPr fontId="31" type="noConversion"/>
        </is>
      </nc>
      <ndxf>
        <alignment horizontal="left" vertical="bottom" readingOrder="0"/>
      </ndxf>
    </rcc>
    <rcc rId="0" sId="4" dxf="1">
      <nc r="F4" t="inlineStr">
        <is>
          <t>All</t>
          <phoneticPr fontId="31" type="noConversion"/>
        </is>
      </nc>
      <ndxf>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phoneticPr fontId="31" type="noConversion"/>
        </is>
      </nc>
      <ndxf>
        <alignment vertical="bottom" readingOrder="0"/>
      </ndxf>
    </rcc>
    <rcc rId="0" sId="4" dxf="1">
      <nc r="K4" t="inlineStr">
        <is>
          <t>Yes</t>
          <phoneticPr fontId="31" type="noConversion"/>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fmt sheetId="4" sqref="O4" start="0" length="0">
      <dxf>
        <alignment horizontal="center" vertical="bottom" readingOrder="0"/>
      </dxf>
    </rfmt>
    <rcc rId="0" sId="4" dxf="1">
      <nc r="P4" t="inlineStr">
        <is>
          <t>Y</t>
          <phoneticPr fontId="31" type="noConversion"/>
        </is>
      </nc>
      <ndxf>
        <alignment horizontal="center" readingOrder="0"/>
      </ndxf>
    </rcc>
  </rrc>
  <rrc rId="590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343</v>
      </nc>
    </rcc>
    <rcc rId="0" sId="4" dxf="1">
      <nc r="D4" t="inlineStr">
        <is>
          <t>Malignancy_past</t>
          <phoneticPr fontId="31" type="noConversion"/>
        </is>
      </nc>
      <ndxf>
        <alignment vertical="bottom" readingOrder="0"/>
      </ndxf>
    </rcc>
    <rcc rId="0" sId="4" dxf="1">
      <nc r="E4" t="inlineStr">
        <is>
          <t>Have you had treatment for cancer in the past?</t>
          <phoneticPr fontId="31" type="noConversion"/>
        </is>
      </nc>
      <ndxf>
        <alignment horizontal="left" vertical="bottom" readingOrder="0"/>
      </ndxf>
    </rcc>
    <rcc rId="0" sId="4" dxf="1">
      <nc r="F4" t="inlineStr">
        <is>
          <t>All</t>
          <phoneticPr fontId="31" type="noConversion"/>
        </is>
      </nc>
      <ndxf>
        <alignment vertical="bottom" readingOrder="0"/>
      </ndxf>
    </rcc>
    <rcc rId="0" sId="4" dxf="1">
      <nc r="G4" t="inlineStr">
        <is>
          <t>OneOption</t>
          <phoneticPr fontId="31" type="noConversion"/>
        </is>
      </nc>
      <ndxf>
        <font>
          <color indexed="8"/>
          <name val="Calibri"/>
          <scheme val="none"/>
        </font>
        <alignment vertical="bottom" readingOrder="0"/>
      </ndxf>
    </rcc>
    <rcc rId="0" sId="4" dxf="1">
      <nc r="H4" t="inlineStr">
        <is>
          <t>Y_N</t>
          <phoneticPr fontId="31" type="noConversion"/>
        </is>
      </nc>
      <ndxf>
        <font>
          <color indexed="8"/>
          <name val="Calibri"/>
          <scheme val="none"/>
        </font>
        <alignment vertical="bottom" readingOrder="0"/>
      </ndxf>
    </rcc>
    <rcc rId="0" sId="4" dxf="1">
      <nc r="J4" t="inlineStr">
        <is>
          <t>Y</t>
          <phoneticPr fontId="31" type="noConversion"/>
        </is>
      </nc>
      <ndxf>
        <alignment vertical="bottom" readingOrder="0"/>
      </ndxf>
    </rcc>
    <rcc rId="0" sId="4" dxf="1">
      <nc r="K4" t="inlineStr">
        <is>
          <t>Yes</t>
          <phoneticPr fontId="31" type="noConversion"/>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0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67</v>
      </nc>
    </rcc>
    <rcc rId="0" sId="4">
      <nc r="D4" t="inlineStr">
        <is>
          <t>Blood_product_limitation</t>
        </is>
      </nc>
    </rcc>
    <rcc rId="0" sId="4" dxf="1">
      <nc r="E4" t="inlineStr">
        <is>
          <t>Objection or limitation to receiving blood products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0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68</v>
      </nc>
    </rcc>
    <rcc rId="0" sId="4">
      <nc r="D4" t="inlineStr">
        <is>
          <t>Blood_product_limitation</t>
        </is>
      </nc>
    </rcc>
    <rcc rId="0" sId="4" dxf="1">
      <nc r="E4" t="inlineStr">
        <is>
          <t>If a blood transfusion was required, is there any reason you couldn't have blood?</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dxf="1">
      <nc r="J4" t="inlineStr">
        <is>
          <t>Y</t>
        </is>
      </nc>
      <ndxf>
        <alignment vertical="bottom" readingOrder="0"/>
      </ndxf>
    </rcc>
    <rcc rId="0" sId="4" dxf="1">
      <nc r="K4" t="inlineStr">
        <is>
          <t>Yes</t>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0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435</v>
      </nc>
    </rcc>
    <rcc rId="0" sId="4" dxf="1">
      <nc r="E4" t="inlineStr">
        <is>
          <t>Paediatric</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alignment vertical="bottom" readingOrder="0"/>
      </dxf>
    </rfmt>
    <rfmt sheetId="4" sqref="J4" start="0" length="0">
      <dxf>
        <alignment vertical="bottom" readingOrder="0"/>
      </dxf>
    </rfmt>
    <rfmt sheetId="4" sqref="K4" start="0" length="0">
      <dxf>
        <alignment vertical="bottom" readingOrder="0"/>
      </dxf>
    </rfmt>
    <rfmt sheetId="4" sqref="L4" start="0" length="0">
      <dxf>
        <alignment vertical="bottom" readingOrder="0"/>
      </dxf>
    </rfmt>
    <rfmt sheetId="4" sqref="M4" start="0" length="0">
      <dxf>
        <alignment vertical="bottom" readingOrder="0"/>
      </dxf>
    </rfmt>
    <rfmt sheetId="4" sqref="O4" start="0" length="0">
      <dxf>
        <alignment horizontal="center" wrapText="1" readingOrder="0"/>
      </dxf>
    </rfmt>
    <rcc rId="0" sId="4" dxf="1">
      <nc r="P4" t="inlineStr">
        <is>
          <t>Y</t>
          <phoneticPr fontId="31" type="noConversion"/>
        </is>
      </nc>
      <ndxf>
        <alignment horizontal="center" readingOrder="0"/>
      </ndxf>
    </rcc>
  </rrc>
  <rrc rId="590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83</v>
      </nc>
    </rcc>
    <rcc rId="0" sId="4">
      <nc r="D4" t="inlineStr">
        <is>
          <t>Cognitive_Impairment</t>
        </is>
      </nc>
    </rcc>
    <rcc rId="0" sId="4" dxf="1">
      <nc r="E4" t="inlineStr">
        <is>
          <t>Cognitive impairment</t>
        </is>
      </nc>
      <ndxf>
        <font>
          <color indexed="8"/>
          <name val="Calibri"/>
          <scheme val="none"/>
        </font>
        <alignment horizontal="left" vertical="bottom" readingOrder="0"/>
      </ndxf>
    </rcc>
    <rcc rId="0" sId="4" dxf="1">
      <nc r="F4" t="inlineStr">
        <is>
          <t>Patient_Age &lt; 14</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0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84</v>
      </nc>
    </rcc>
    <rcc rId="0" sId="4">
      <nc r="D4" t="inlineStr">
        <is>
          <t>Cognitive_Impairment</t>
        </is>
      </nc>
    </rcc>
    <rcc rId="0" sId="4" dxf="1">
      <nc r="E4" t="inlineStr">
        <is>
          <t>Do you have any developmental problem or delay?</t>
          <phoneticPr fontId="31" type="noConversion"/>
        </is>
      </nc>
      <ndxf>
        <alignment horizontal="left" vertical="bottom" readingOrder="0"/>
      </ndxf>
    </rcc>
    <rcc rId="0" sId="4" dxf="1">
      <nc r="F4" t="inlineStr">
        <is>
          <t>Patient_Age &lt; 14</t>
        </is>
      </nc>
      <ndxf>
        <font>
          <color indexed="8"/>
          <name val="Calibri"/>
          <scheme val="none"/>
        </font>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0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85</v>
      </nc>
    </rcc>
    <rcc rId="0" sId="4">
      <nc r="D4" t="inlineStr">
        <is>
          <t>Congenital_Or_Hereditary_Disease</t>
        </is>
      </nc>
    </rcc>
    <rcc rId="0" sId="4" dxf="1">
      <nc r="E4" t="inlineStr">
        <is>
          <t>Congenital or hereditary disorders</t>
        </is>
      </nc>
      <ndxf>
        <font>
          <color indexed="8"/>
          <name val="Calibri"/>
          <scheme val="none"/>
        </font>
        <alignment horizontal="left" vertical="bottom" readingOrder="0"/>
      </ndxf>
    </rcc>
    <rcc rId="0" sId="4" dxf="1">
      <nc r="F4" t="inlineStr">
        <is>
          <t>Patient_Age &lt; 14</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0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86</v>
      </nc>
    </rcc>
    <rcc rId="0" sId="4">
      <nc r="D4" t="inlineStr">
        <is>
          <t>Congenital_Or_Hereditary_Disease</t>
        </is>
      </nc>
    </rcc>
    <rcc rId="0" sId="4" dxf="1">
      <nc r="E4" t="inlineStr">
        <is>
          <t>Do you have a diagnosis of hereditary disease or disease from birth?</t>
          <phoneticPr fontId="31" type="noConversion"/>
        </is>
      </nc>
      <ndxf>
        <alignment horizontal="left" vertical="bottom" readingOrder="0"/>
      </ndxf>
    </rcc>
    <rcc rId="0" sId="4" dxf="1">
      <nc r="F4" t="inlineStr">
        <is>
          <t>Patient_Age &lt; 14</t>
        </is>
      </nc>
      <ndxf>
        <font>
          <color indexed="8"/>
          <name val="Calibri"/>
          <scheme val="none"/>
        </font>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1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87</v>
      </nc>
    </rcc>
    <rcc rId="0" sId="4">
      <nc r="D4" t="inlineStr">
        <is>
          <t>Bronchial_Hyperreactivity</t>
        </is>
      </nc>
    </rcc>
    <rcc rId="0" sId="4" dxf="1">
      <nc r="E4" t="inlineStr">
        <is>
          <t>Bronchial hyperactivity</t>
        </is>
      </nc>
      <ndxf>
        <font>
          <color indexed="8"/>
          <name val="Calibri"/>
          <scheme val="none"/>
        </font>
        <alignment horizontal="left" vertical="bottom" readingOrder="0"/>
      </ndxf>
    </rcc>
    <rcc rId="0" sId="4" dxf="1">
      <nc r="F4" t="inlineStr">
        <is>
          <t>Patient_Age &lt; 14</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nc r="K4" t="inlineStr">
        <is>
          <t>Yes</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1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88</v>
      </nc>
    </rcc>
    <rcc rId="0" sId="4">
      <nc r="D4" t="inlineStr">
        <is>
          <t>Bronchial_Hyperreactivity</t>
          <phoneticPr fontId="31" type="noConversion"/>
        </is>
      </nc>
    </rcc>
    <rcc rId="0" sId="4" dxf="1">
      <nc r="E4" t="inlineStr">
        <is>
          <t>Do you have a history of wheeze or asthma?</t>
          <phoneticPr fontId="31" type="noConversion"/>
        </is>
      </nc>
      <ndxf>
        <alignment horizontal="left" vertical="bottom" readingOrder="0"/>
      </ndxf>
    </rcc>
    <rcc rId="0" sId="4" dxf="1">
      <nc r="F4" t="inlineStr">
        <is>
          <t>Patient_Age &lt; 14</t>
        </is>
      </nc>
      <ndxf>
        <font>
          <color indexed="8"/>
          <name val="Calibri"/>
          <scheme val="none"/>
        </font>
        <alignment vertical="bottom" readingOrder="0"/>
      </ndxf>
    </rcc>
    <rcc rId="0" sId="4" dxf="1">
      <nc r="G4" t="inlineStr">
        <is>
          <t>OneOption</t>
        </is>
      </nc>
      <ndxf>
        <alignment vertical="bottom" readingOrder="0"/>
      </ndxf>
    </rcc>
    <rcc rId="0" sId="4" dxf="1">
      <nc r="H4" t="inlineStr">
        <is>
          <t>Y_N_U_Patient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1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89</v>
      </nc>
    </rcc>
    <rcc rId="0" sId="4">
      <nc r="D4" t="inlineStr">
        <is>
          <t>Immunisations_Up_To_Date</t>
        </is>
      </nc>
    </rcc>
    <rcc rId="0" sId="4" dxf="1">
      <nc r="E4" t="inlineStr">
        <is>
          <t>Vaccination schedule up to date?</t>
        </is>
      </nc>
      <ndxf>
        <font>
          <color indexed="8"/>
          <name val="Calibri"/>
          <scheme val="none"/>
        </font>
        <alignment horizontal="left" vertical="bottom" readingOrder="0"/>
      </ndxf>
    </rcc>
    <rcc rId="0" sId="4" dxf="1">
      <nc r="F4" t="inlineStr">
        <is>
          <t>Patient_Age &lt; 14</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No</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1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90</v>
      </nc>
    </rcc>
    <rcc rId="0" sId="4">
      <nc r="D4" t="inlineStr">
        <is>
          <t>Immunisations_Up_To_Date</t>
        </is>
      </nc>
    </rcc>
    <rcc rId="0" sId="4" dxf="1">
      <nc r="E4" t="inlineStr">
        <is>
          <t>Have you had all scheduled vaccinations?</t>
          <phoneticPr fontId="31" type="noConversion"/>
        </is>
      </nc>
      <ndxf>
        <alignment horizontal="left" vertical="bottom" readingOrder="0"/>
      </ndxf>
    </rcc>
    <rcc rId="0" sId="4">
      <nc r="F4" t="inlineStr">
        <is>
          <t>Patient_Age &lt; 14</t>
        </is>
      </nc>
    </rcc>
    <rcc rId="0" sId="4" dxf="1">
      <nc r="G4" t="inlineStr">
        <is>
          <t>OneOption</t>
        </is>
      </nc>
      <ndxf>
        <alignment vertical="bottom" readingOrder="0"/>
      </ndxf>
    </rcc>
    <rcc rId="0" sId="4" dxf="1">
      <nc r="H4" t="inlineStr">
        <is>
          <t>Y_N_U_Patient</t>
        </is>
      </nc>
      <ndxf>
        <alignment vertical="bottom" readingOrder="0"/>
      </ndxf>
    </rcc>
    <rcc rId="0" sId="4">
      <nc r="J4" t="inlineStr">
        <is>
          <t>Y</t>
        </is>
      </nc>
    </rcc>
    <rcc rId="0" sId="4">
      <nc r="K4" t="inlineStr">
        <is>
          <t>No</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1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91</v>
      </nc>
    </rcc>
    <rcc rId="0" sId="4">
      <nc r="D4" t="inlineStr">
        <is>
          <t>Premature_Delivery</t>
        </is>
      </nc>
    </rcc>
    <rcc rId="0" sId="4" dxf="1">
      <nc r="E4" t="inlineStr">
        <is>
          <t>Premature delivery</t>
        </is>
      </nc>
      <ndxf>
        <font>
          <color indexed="8"/>
          <name val="Calibri"/>
          <scheme val="none"/>
        </font>
        <alignment horizontal="left" vertical="bottom" readingOrder="0"/>
      </ndxf>
    </rcc>
    <rcc rId="0" sId="4">
      <nc r="F4" t="inlineStr">
        <is>
          <t>Patient_Age &lt; 5</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1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92</v>
      </nc>
    </rcc>
    <rcc rId="0" sId="4">
      <nc r="D4" t="inlineStr">
        <is>
          <t>Premature_Delivery</t>
        </is>
      </nc>
    </rcc>
    <rcc rId="0" sId="4" dxf="1">
      <nc r="E4" t="inlineStr">
        <is>
          <t>Were you born prematurely?</t>
          <phoneticPr fontId="31" type="noConversion"/>
        </is>
      </nc>
      <ndxf>
        <alignment horizontal="left" vertical="bottom" readingOrder="0"/>
      </ndxf>
    </rcc>
    <rcc rId="0" sId="4">
      <nc r="F4" t="inlineStr">
        <is>
          <t>Patient_Age &lt; 5</t>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1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396</v>
      </nc>
    </rcc>
    <rcc rId="0" sId="4">
      <nc r="D4" t="inlineStr">
        <is>
          <t>Gestation_at_Birth</t>
        </is>
      </nc>
    </rcc>
    <rcc rId="0" sId="4" dxf="1">
      <nc r="E4" t="inlineStr">
        <is>
          <t xml:space="preserve">Gestational age at birth in weeks </t>
          <phoneticPr fontId="31" type="noConversion"/>
        </is>
      </nc>
      <ndxf>
        <alignment horizontal="left" vertical="bottom" readingOrder="0"/>
      </ndxf>
    </rcc>
    <rcc rId="0" sId="4" dxf="1">
      <nc r="F4" t="inlineStr">
        <is>
          <t>Premature_Delivery=Yes</t>
        </is>
      </nc>
      <ndxf>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wrapText="1" readingOrder="0"/>
      </dxf>
    </rfmt>
    <rcc rId="0" sId="4" dxf="1">
      <nc r="P4" t="inlineStr">
        <is>
          <t>Y</t>
          <phoneticPr fontId="31" type="noConversion"/>
        </is>
      </nc>
      <ndxf>
        <alignment horizontal="center" readingOrder="0"/>
      </ndxf>
    </rcc>
  </rrc>
  <rrc rId="591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93</v>
      </nc>
    </rcc>
    <rcc rId="0" sId="4">
      <nc r="D4" t="inlineStr">
        <is>
          <t>Gestation_at_Birth</t>
        </is>
      </nc>
    </rcc>
    <rcc rId="0" sId="4" dxf="1">
      <nc r="E4" t="inlineStr">
        <is>
          <t xml:space="preserve">What was your gestational age at birth in weeks (how many weeks into the pregnancy when born)?  </t>
          <phoneticPr fontId="31" type="noConversion"/>
        </is>
      </nc>
      <ndxf>
        <alignment horizontal="left" vertical="bottom" readingOrder="0"/>
      </ndxf>
    </rcc>
    <rcc rId="0" sId="4" dxf="1">
      <nc r="F4" t="inlineStr">
        <is>
          <t>Premature_Delivery=Yes</t>
        </is>
      </nc>
      <ndxf>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1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100</v>
      </nc>
    </rcc>
    <rcc rId="0" sId="4">
      <nc r="D4" t="inlineStr">
        <is>
          <t>Bronchopulmonary_Dysplasia</t>
        </is>
      </nc>
    </rcc>
    <rcc rId="0" sId="4" dxf="1">
      <nc r="E4" t="inlineStr">
        <is>
          <t>Bronchopulmonary dysplasia</t>
        </is>
      </nc>
      <ndxf>
        <font>
          <color indexed="8"/>
          <name val="Calibri"/>
          <scheme val="none"/>
        </font>
        <alignment horizontal="left" vertical="bottom" readingOrder="0"/>
      </ndxf>
    </rcc>
    <rcc rId="0" sId="4">
      <nc r="F4" t="inlineStr">
        <is>
          <t>Patient_Age &lt; 14</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1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101</v>
      </nc>
    </rcc>
    <rcc rId="0" sId="4">
      <nc r="D4" t="inlineStr">
        <is>
          <t>Pediatric_Cardiac_Disease_Possible</t>
        </is>
      </nc>
    </rcc>
    <rcc rId="0" sId="4" dxf="1">
      <nc r="E4" t="inlineStr">
        <is>
          <t>Possible cardiac disease</t>
        </is>
      </nc>
      <ndxf>
        <font>
          <color indexed="8"/>
          <name val="Calibri"/>
          <scheme val="none"/>
        </font>
        <alignment horizontal="left" vertical="bottom" readingOrder="0"/>
      </ndxf>
    </rcc>
    <rcc rId="0" sId="4">
      <nc r="F4" t="inlineStr">
        <is>
          <t>Patient_Age &lt; 14</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2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102</v>
      </nc>
    </rcc>
    <rcc rId="0" sId="4">
      <nc r="D4" t="inlineStr">
        <is>
          <t>Pediatric_Cardiac_Disease_Possible</t>
        </is>
      </nc>
    </rcc>
    <rcc rId="0" sId="4" dxf="1">
      <nc r="E4" t="inlineStr">
        <is>
          <t>Is there any possibility or concern that you have cardiac disease?</t>
          <phoneticPr fontId="31" type="noConversion"/>
        </is>
      </nc>
      <ndxf>
        <alignment horizontal="left" vertical="bottom" readingOrder="0"/>
      </ndxf>
    </rcc>
    <rcc rId="0" sId="4">
      <nc r="F4" t="inlineStr">
        <is>
          <t>Patient_Age &lt; 14</t>
        </is>
      </nc>
    </rcc>
    <rcc rId="0" sId="4" dxf="1">
      <nc r="G4" t="inlineStr">
        <is>
          <t>OneOption</t>
        </is>
      </nc>
      <ndxf>
        <alignment vertical="bottom" readingOrder="0"/>
      </ndxf>
    </rcc>
    <rcc rId="0" sId="4" dxf="1">
      <nc r="H4" t="inlineStr">
        <is>
          <t>Y_N_U_Patient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2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103</v>
      </nc>
    </rcc>
    <rcc rId="0" sId="4" dxf="1">
      <nc r="D4" t="inlineStr">
        <is>
          <t>Cyanosis</t>
        </is>
      </nc>
      <ndxf>
        <font>
          <color indexed="8"/>
          <name val="Calibri"/>
          <scheme val="none"/>
        </font>
        <alignment vertical="bottom" readingOrder="0"/>
      </ndxf>
    </rcc>
    <rcc rId="0" sId="4" dxf="1">
      <nc r="E4" t="inlineStr">
        <is>
          <t>Cyanosis</t>
        </is>
      </nc>
      <ndxf>
        <font>
          <color indexed="8"/>
          <name val="Calibri"/>
          <scheme val="none"/>
        </font>
        <alignment horizontal="left" vertical="bottom" readingOrder="0"/>
      </ndxf>
    </rcc>
    <rcc rId="0" sId="4">
      <nc r="F4" t="inlineStr">
        <is>
          <t>Patient_Age &lt; 14</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2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104</v>
      </nc>
    </rcc>
    <rcc rId="0" sId="4">
      <nc r="D4" t="inlineStr">
        <is>
          <t>Intracranial_Haemorrhage</t>
        </is>
      </nc>
    </rcc>
    <rcc rId="0" sId="4" dxf="1">
      <nc r="E4" t="inlineStr">
        <is>
          <t>Cerebral haemorrhage</t>
          <phoneticPr fontId="31" type="noConversion"/>
        </is>
      </nc>
      <ndxf>
        <font>
          <color indexed="8"/>
          <name val="Calibri"/>
          <scheme val="none"/>
        </font>
        <alignment horizontal="left" vertical="bottom" readingOrder="0"/>
      </ndxf>
    </rcc>
    <rcc rId="0" sId="4">
      <nc r="F4" t="inlineStr">
        <is>
          <t>Patient_Age &lt; 1</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2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436</v>
      </nc>
    </rcc>
    <rcc rId="0" sId="4" dxf="1">
      <nc r="E4" t="inlineStr">
        <is>
          <t>Paediatric</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592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437</v>
      </nc>
    </rcc>
    <rcc rId="0" sId="4" dxf="1">
      <nc r="E4" t="inlineStr">
        <is>
          <t>Cardiovascular</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592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116</v>
      </nc>
    </rcc>
    <rcc rId="0" sId="4">
      <nc r="D4" t="inlineStr">
        <is>
          <t>History_of_Cardiovascular_Disease</t>
        </is>
      </nc>
    </rcc>
    <rcc rId="0" sId="4" dxf="1">
      <nc r="E4" t="inlineStr">
        <is>
          <t>History of cardiac or vascular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2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117</v>
      </nc>
    </rcc>
    <rcc rId="0" sId="4">
      <nc r="D4" t="inlineStr">
        <is>
          <t>Hypertension</t>
        </is>
      </nc>
    </rcc>
    <rcc rId="0" sId="4" dxf="1">
      <nc r="E4" t="inlineStr">
        <is>
          <t>Diagnosed hypertension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2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118</v>
      </nc>
    </rcc>
    <rcc rId="0" sId="4">
      <nc r="D4" t="inlineStr">
        <is>
          <t>Hypertension</t>
        </is>
      </nc>
    </rcc>
    <rcc rId="0" sId="4" dxf="1">
      <nc r="E4" t="inlineStr">
        <is>
          <t>Do you have high blood pressure or are you on treatment for high blood pressure?</t>
          <phoneticPr fontId="31" type="noConversion"/>
        </is>
      </nc>
      <ndxf>
        <alignment horizontal="left" vertical="bottom" readingOrder="0"/>
      </ndxf>
    </rcc>
    <rcc rId="0" sId="4">
      <nc r="F4" t="inlineStr">
        <is>
          <t>Patient_Age &gt; 13</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2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119</v>
      </nc>
    </rcc>
    <rcc rId="0" sId="4">
      <nc r="D4" t="inlineStr">
        <is>
          <t>Ischemic_heart_disease</t>
        </is>
      </nc>
    </rcc>
    <rcc rId="0" sId="4" dxf="1">
      <nc r="E4" t="inlineStr">
        <is>
          <t>Ischemic heart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2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384</v>
      </nc>
    </rcc>
    <rcc rId="0" sId="4">
      <nc r="D4" t="inlineStr">
        <is>
          <t>Ischemic_heart_disease</t>
        </is>
      </nc>
    </rcc>
    <rcc rId="0" sId="4" dxf="1">
      <nc r="E4" t="inlineStr">
        <is>
          <t>Have you ever had angina or a heart attack?</t>
          <phoneticPr fontId="31" type="noConversion"/>
        </is>
      </nc>
      <ndxf>
        <font>
          <color indexed="8"/>
          <name val="Calibri"/>
          <scheme val="none"/>
        </font>
        <alignment horizontal="left" vertical="bottom" readingOrder="0"/>
      </ndxf>
    </rcc>
    <rcc rId="0" sId="4">
      <nc r="F4" t="inlineStr">
        <is>
          <t>Patient_Age &gt; 13</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593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120</v>
      </nc>
    </rcc>
    <rcc rId="0" sId="4">
      <nc r="D4" t="inlineStr">
        <is>
          <t>Angina</t>
        </is>
      </nc>
    </rcc>
    <rcc rId="0" sId="4" dxf="1">
      <nc r="E4" t="inlineStr">
        <is>
          <t>Stable angina pectoris</t>
        </is>
      </nc>
      <ndxf>
        <font>
          <color indexed="8"/>
          <name val="Calibri"/>
          <scheme val="none"/>
        </font>
        <alignment horizontal="left" vertical="bottom" readingOrder="0"/>
      </ndxf>
    </rcc>
    <rcc rId="0" sId="4">
      <nc r="F4" t="inlineStr">
        <is>
          <t>Ischemic_heart_disease=Yes</t>
          <phoneticPr fontId="31" type="noConversion"/>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3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121</v>
      </nc>
    </rcc>
    <rcc rId="0" sId="4">
      <nc r="D4" t="inlineStr">
        <is>
          <t>Angina</t>
        </is>
      </nc>
    </rcc>
    <rcc rId="0" sId="4" dxf="1">
      <nc r="E4" t="inlineStr">
        <is>
          <t>Do you get angina?</t>
          <phoneticPr fontId="31" type="noConversion"/>
        </is>
      </nc>
      <ndxf>
        <alignment horizontal="left" vertical="bottom" readingOrder="0"/>
      </ndxf>
    </rcc>
    <rcc rId="0" sId="4">
      <nc r="F4" t="inlineStr">
        <is>
          <t>Ischemic_heart_disease=Yes</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3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122</v>
      </nc>
    </rcc>
    <rcc rId="0" sId="4">
      <nc r="D4" t="inlineStr">
        <is>
          <t>Angina_Class</t>
        </is>
      </nc>
    </rcc>
    <rcc rId="0" sId="4" dxf="1">
      <nc r="E4" t="inlineStr">
        <is>
          <t>Angina class</t>
        </is>
      </nc>
      <ndxf>
        <font>
          <color indexed="8"/>
          <name val="Calibri"/>
          <scheme val="none"/>
        </font>
        <alignment horizontal="left" vertical="bottom" readingOrder="0"/>
      </ndxf>
    </rcc>
    <rcc rId="0" sId="4">
      <nc r="F4" t="inlineStr">
        <is>
          <t>Angina=Yes</t>
        </is>
      </nc>
    </rcc>
    <rcc rId="0" sId="4" dxf="1">
      <nc r="G4" t="inlineStr">
        <is>
          <t>OneOption</t>
        </is>
      </nc>
      <ndxf>
        <font>
          <color indexed="8"/>
          <name val="Calibri"/>
          <scheme val="none"/>
        </font>
        <alignment vertical="bottom" readingOrder="0"/>
      </ndxf>
    </rcc>
    <rcc rId="0" sId="4" dxf="1">
      <nc r="H4" t="inlineStr">
        <is>
          <t>Angina_severity</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3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123</v>
      </nc>
    </rcc>
    <rcc rId="0" sId="4">
      <nc r="D4" t="inlineStr">
        <is>
          <t>MI_ever</t>
        </is>
      </nc>
    </rcc>
    <rcc rId="0" sId="4" dxf="1">
      <nc r="E4" t="inlineStr">
        <is>
          <t>Have you had a heart attack?</t>
          <phoneticPr fontId="31" type="noConversion"/>
        </is>
      </nc>
      <ndxf>
        <alignment horizontal="left" vertical="bottom" readingOrder="0"/>
      </ndxf>
    </rcc>
    <rcc rId="0" sId="4">
      <nc r="F4" t="inlineStr">
        <is>
          <t>Ischemic_heart_disease=Yes</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fmt sheetId="4" sqref="J4" start="0" length="0">
      <dxf>
        <alignment vertical="bottom" readingOrder="0"/>
      </dxf>
    </rfmt>
    <rfmt sheetId="4" sqref="K4" start="0" length="0">
      <dxf>
        <alignment vertical="bottom" readingOrder="0"/>
      </dxf>
    </rfmt>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3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124</v>
      </nc>
    </rcc>
    <rcc rId="0" sId="4" dxf="1">
      <nc r="D4" t="inlineStr">
        <is>
          <t>ACS</t>
        </is>
      </nc>
      <ndxf>
        <font>
          <color indexed="8"/>
          <name val="Calibri"/>
          <scheme val="none"/>
        </font>
        <alignment vertical="bottom" readingOrder="0"/>
      </ndxf>
    </rcc>
    <rcc rId="0" sId="4" dxf="1">
      <nc r="E4" t="inlineStr">
        <is>
          <t>MI or Acute Coronary Syndrome (ever)</t>
        </is>
      </nc>
      <ndxf>
        <font>
          <color indexed="8"/>
          <name val="Calibri"/>
          <scheme val="none"/>
        </font>
        <alignment horizontal="left" vertical="bottom" readingOrder="0"/>
      </ndxf>
    </rcc>
    <rcc rId="0" sId="4">
      <nc r="F4" t="inlineStr">
        <is>
          <t>Ischemic_heart_disease=Yes</t>
          <phoneticPr fontId="31" type="noConversion"/>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3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130</v>
      </nc>
    </rcc>
    <rcc rId="0" sId="4" dxf="1">
      <nc r="D4" t="inlineStr">
        <is>
          <t>ACS_details</t>
        </is>
      </nc>
      <ndxf>
        <font>
          <color indexed="8"/>
          <name val="Calibri"/>
          <scheme val="none"/>
        </font>
        <alignment vertical="bottom" readingOrder="0"/>
      </ndxf>
    </rcc>
    <rcc rId="0" sId="4" dxf="1">
      <nc r="E4" t="inlineStr">
        <is>
          <t>Type of acute coronary syndrome (ACS)</t>
          <phoneticPr fontId="31" type="noConversion"/>
        </is>
      </nc>
      <ndxf>
        <font>
          <color indexed="8"/>
          <name val="Calibri"/>
          <scheme val="none"/>
        </font>
        <alignment horizontal="left" vertical="bottom" readingOrder="0"/>
      </ndxf>
    </rcc>
    <rcc rId="0" sId="4" dxf="1">
      <nc r="F4" t="inlineStr">
        <is>
          <t>ACS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ACS_Type</t>
        </is>
      </nc>
      <ndxf>
        <font>
          <sz val="12"/>
          <color indexed="8"/>
          <name val="Calibri"/>
          <scheme val="none"/>
        </font>
        <alignment vertical="bottom" readingOrder="0"/>
      </ndxf>
    </rcc>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3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125</v>
      </nc>
    </rcc>
    <rcc rId="0" sId="4">
      <nc r="D4" t="inlineStr">
        <is>
          <t>Myocardial_infarction_number</t>
        </is>
      </nc>
    </rcc>
    <rcc rId="0" sId="4" dxf="1">
      <nc r="E4" t="inlineStr">
        <is>
          <t>Number of myocardial infarctions</t>
        </is>
      </nc>
      <ndxf>
        <font>
          <color indexed="8"/>
          <name val="Calibri"/>
          <scheme val="none"/>
        </font>
        <alignment horizontal="left" vertical="bottom" readingOrder="0"/>
      </ndxf>
    </rcc>
    <rcc rId="0" sId="4" dxf="1">
      <nc r="F4" t="inlineStr">
        <is>
          <t>ACS=Yes</t>
          <phoneticPr fontId="31" type="noConversion"/>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3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126</v>
      </nc>
    </rcc>
    <rcc rId="0" sId="4">
      <nc r="D4" t="inlineStr">
        <is>
          <t>Myocardial_infarction_number</t>
        </is>
      </nc>
    </rcc>
    <rcc rId="0" sId="4" dxf="1">
      <nc r="E4" t="inlineStr">
        <is>
          <t>How many heart attacks have you had?</t>
        </is>
      </nc>
      <ndxf>
        <alignment horizontal="left" vertical="bottom" readingOrder="0"/>
      </ndxf>
    </rcc>
    <rcc rId="0" sId="4" dxf="1">
      <nc r="F4" t="inlineStr">
        <is>
          <t>MI_ever = Yes</t>
        </is>
      </nc>
      <ndxf>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3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127</v>
      </nc>
    </rcc>
    <rcc rId="0" sId="4" dxf="1">
      <nc r="D4" t="inlineStr">
        <is>
          <t>ACS_date</t>
        </is>
      </nc>
      <ndxf>
        <font>
          <color indexed="8"/>
          <name val="Calibri"/>
          <scheme val="none"/>
        </font>
        <alignment vertical="bottom" readingOrder="0"/>
      </ndxf>
    </rcc>
    <rcc rId="0" sId="4" dxf="1">
      <nc r="E4" t="inlineStr">
        <is>
          <t>Date of acute coronary syndrome / MI</t>
          <phoneticPr fontId="31" type="noConversion"/>
        </is>
      </nc>
      <ndxf>
        <font>
          <color indexed="8"/>
          <name val="Calibri"/>
          <scheme val="none"/>
        </font>
        <alignment horizontal="left" vertical="bottom" readingOrder="0"/>
      </ndxf>
    </rcc>
    <rcc rId="0" sId="4" dxf="1">
      <nc r="F4" t="inlineStr">
        <is>
          <t>ACS = Yes</t>
        </is>
      </nc>
      <ndxf>
        <font>
          <color indexed="8"/>
          <name val="Calibri"/>
          <scheme val="none"/>
        </font>
        <alignment vertical="bottom" readingOrder="0"/>
      </ndxf>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3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128</v>
      </nc>
    </rcc>
    <rcc rId="0" sId="4">
      <nc r="D4" t="inlineStr">
        <is>
          <t>Myocardial_infarction_date_most_recent</t>
        </is>
      </nc>
    </rcc>
    <rcc rId="0" sId="4" dxf="1">
      <nc r="E4" t="inlineStr">
        <is>
          <t>Date of most recent MI</t>
        </is>
      </nc>
      <ndxf>
        <font>
          <color indexed="8"/>
          <name val="Calibri"/>
          <scheme val="none"/>
        </font>
        <alignment horizontal="left" vertical="bottom" readingOrder="0"/>
      </ndxf>
    </rcc>
    <rcc rId="0" sId="4" dxf="1">
      <nc r="F4" t="inlineStr">
        <is>
          <t>MI_ever = Yes</t>
        </is>
      </nc>
      <ndxf>
        <font>
          <color indexed="8"/>
          <name val="Calibri"/>
          <scheme val="none"/>
        </font>
        <alignment vertical="bottom" readingOrder="0"/>
      </ndxf>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font>
          <color indexed="8"/>
          <name val="Calibri"/>
          <scheme val="none"/>
        </font>
        <alignment horizontal="center" vertical="bottom" readingOrder="0"/>
      </dxf>
    </rfmt>
    <rfmt sheetId="4" sqref="P4" start="0" length="0">
      <dxf>
        <font>
          <color indexed="8"/>
          <name val="Calibri"/>
          <scheme val="none"/>
        </font>
        <alignment horizontal="center" vertical="bottom" readingOrder="0"/>
      </dxf>
    </rfmt>
  </rrc>
  <rrc rId="594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129</v>
      </nc>
    </rcc>
    <rcc rId="0" sId="4">
      <nc r="D4" t="inlineStr">
        <is>
          <t>Myocardial_infarction_date_most_recent</t>
        </is>
      </nc>
    </rcc>
    <rcc rId="0" sId="4" dxf="1">
      <nc r="E4" t="inlineStr">
        <is>
          <t>When was your last heart attack?  Approximate date is OK. (DD-MM-YYYY)</t>
          <phoneticPr fontId="31" type="noConversion"/>
        </is>
      </nc>
      <ndxf>
        <alignment horizontal="left" vertical="bottom" readingOrder="0"/>
      </ndxf>
    </rcc>
    <rcc rId="0" sId="4" dxf="1">
      <nc r="F4" t="inlineStr">
        <is>
          <t>MI_ever = Yes</t>
        </is>
      </nc>
      <ndxf>
        <alignment vertical="bottom" readingOrder="0"/>
      </ndxf>
    </rcc>
    <rcc rId="0" sId="4" dxf="1">
      <nc r="G4" t="inlineStr">
        <is>
          <t>Date</t>
        </is>
      </nc>
      <ndxf>
        <alignment vertical="bottom" readingOrder="0"/>
      </ndxf>
    </rcc>
    <rcc rId="0" sId="4">
      <nc r="M4" t="inlineStr">
        <is>
          <t>Past</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4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142</v>
      </nc>
    </rcc>
    <rcc rId="0" sId="4" dxf="1">
      <nc r="D4" t="inlineStr">
        <is>
          <t>Previous_PCI</t>
        </is>
      </nc>
      <ndxf>
        <font>
          <color indexed="8"/>
          <name val="Calibri"/>
          <scheme val="none"/>
        </font>
        <alignment vertical="bottom" readingOrder="0"/>
      </ndxf>
    </rcc>
    <rcc rId="0" sId="4" dxf="1">
      <nc r="E4" t="inlineStr">
        <is>
          <t>Percutaneous coronary intervention  (PCI) (past)</t>
        </is>
      </nc>
      <ndxf>
        <font>
          <color indexed="8"/>
          <name val="Calibri"/>
          <scheme val="none"/>
        </font>
        <alignment horizontal="left" vertical="bottom" readingOrder="0"/>
      </ndxf>
    </rcc>
    <rcc rId="0" sId="4">
      <nc r="F4" t="inlineStr">
        <is>
          <t>Ischemic_heart_disease=Yes</t>
          <phoneticPr fontId="31" type="noConversion"/>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4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143</v>
      </nc>
    </rcc>
    <rcc rId="0" sId="4">
      <nc r="D4" t="inlineStr">
        <is>
          <t>PCI_with_stent</t>
        </is>
      </nc>
    </rcc>
    <rcc rId="0" sId="4" dxf="1">
      <nc r="E4" t="inlineStr">
        <is>
          <t>PCI with stent</t>
          <phoneticPr fontId="31" type="noConversion"/>
        </is>
      </nc>
      <ndxf>
        <font>
          <color indexed="8"/>
          <name val="Calibri"/>
          <scheme val="none"/>
        </font>
        <alignment horizontal="left" vertical="bottom" readingOrder="0"/>
      </ndxf>
    </rcc>
    <rcc rId="0" sId="4">
      <nc r="F4" t="inlineStr">
        <is>
          <t>Previous_PCI = Yes</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4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144</v>
      </nc>
    </rcc>
    <rcc rId="0" sId="4">
      <nc r="D4" t="inlineStr">
        <is>
          <t>PCI_date</t>
        </is>
      </nc>
    </rcc>
    <rcc rId="0" sId="4" dxf="1">
      <nc r="E4" t="inlineStr">
        <is>
          <t>PCI date</t>
        </is>
      </nc>
      <ndxf>
        <font>
          <color indexed="8"/>
          <name val="Calibri"/>
          <scheme val="none"/>
        </font>
        <alignment horizontal="left" vertical="bottom" readingOrder="0"/>
      </ndxf>
    </rcc>
    <rcc rId="0" sId="4">
      <nc r="F4" t="inlineStr">
        <is>
          <t>Previous_PCI = Yes</t>
        </is>
      </nc>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4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145</v>
      </nc>
    </rcc>
    <rcc rId="0" sId="4">
      <nc r="D4" t="inlineStr">
        <is>
          <t>Drug_eluting_stent</t>
        </is>
      </nc>
    </rcc>
    <rcc rId="0" sId="4" dxf="1">
      <nc r="E4" t="inlineStr">
        <is>
          <t>Drug eluting stent</t>
        </is>
      </nc>
      <ndxf>
        <font>
          <color indexed="8"/>
          <name val="Calibri"/>
          <scheme val="none"/>
        </font>
        <alignment horizontal="left" vertical="bottom" readingOrder="0"/>
      </ndxf>
    </rcc>
    <rcc rId="0" sId="4" dxf="1">
      <nc r="F4" t="inlineStr">
        <is>
          <t>PCI_with_stent=Yes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4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131</v>
      </nc>
    </rcc>
    <rcc rId="0" sId="4">
      <nc r="D4" t="inlineStr">
        <is>
          <t>Heart_failure</t>
        </is>
      </nc>
    </rcc>
    <rcc rId="0" sId="4" dxf="1">
      <nc r="E4" t="inlineStr">
        <is>
          <t>Heart failure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4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132</v>
      </nc>
    </rcc>
    <rcc rId="0" sId="4">
      <nc r="D4" t="inlineStr">
        <is>
          <t>Heart_failure</t>
        </is>
      </nc>
    </rcc>
    <rcc rId="0" sId="4" dxf="1">
      <nc r="E4" t="inlineStr">
        <is>
          <t>Have you ever been diagnosed with heart failure?</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4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133</v>
      </nc>
    </rcc>
    <rcc rId="0" sId="4">
      <nc r="D4" t="inlineStr">
        <is>
          <t>NHYA_dyspnea_grade</t>
        </is>
      </nc>
    </rcc>
    <rcc rId="0" sId="4" dxf="1">
      <nc r="E4" t="inlineStr">
        <is>
          <t>NYHA dyspnea severity</t>
        </is>
      </nc>
      <ndxf>
        <font>
          <color indexed="8"/>
          <name val="Calibri"/>
          <scheme val="none"/>
        </font>
        <alignment horizontal="left" vertical="bottom" readingOrder="0"/>
      </ndxf>
    </rcc>
    <rcc rId="0" sId="4" dxf="1">
      <nc r="F4" t="inlineStr">
        <is>
          <t>Heart_failure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NYHA_Class</t>
        </is>
      </nc>
      <ndxf>
        <font>
          <sz val="12"/>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4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134</v>
      </nc>
    </rcc>
    <rcc rId="0" sId="4" dxf="1">
      <nc r="D4" t="inlineStr">
        <is>
          <t>Cardiomyopathy</t>
        </is>
      </nc>
      <ndxf>
        <font>
          <color indexed="8"/>
          <name val="Calibri"/>
          <scheme val="none"/>
        </font>
        <alignment vertical="bottom" readingOrder="0"/>
      </ndxf>
    </rcc>
    <rcc rId="0" sId="4" dxf="1">
      <nc r="E4" t="inlineStr">
        <is>
          <t>Cardiomyopathy</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4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135</v>
      </nc>
    </rcc>
    <rcc rId="0" sId="4" dxf="1">
      <nc r="D4" t="inlineStr">
        <is>
          <t>Heart_failure_acute</t>
        </is>
      </nc>
      <ndxf>
        <font>
          <color indexed="8"/>
          <name val="Calibri"/>
          <scheme val="none"/>
        </font>
        <alignment vertical="bottom" readingOrder="0"/>
      </ndxf>
    </rcc>
    <rcc rId="0" sId="4" dxf="1">
      <nc r="E4" t="inlineStr">
        <is>
          <t>Acute heart failure</t>
        </is>
      </nc>
      <ndxf>
        <font>
          <color indexed="8"/>
          <name val="Calibri"/>
          <scheme val="none"/>
        </font>
        <alignment horizontal="left" vertical="bottom" readingOrder="0"/>
      </ndxf>
    </rcc>
    <rcc rId="0" sId="4" dxf="1">
      <nc r="F4" t="inlineStr">
        <is>
          <t>Heart_failure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5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136</v>
      </nc>
    </rcc>
    <rcc rId="0" sId="4">
      <nc r="D4" t="inlineStr">
        <is>
          <t>Heart_failure_right_heart</t>
        </is>
      </nc>
    </rcc>
    <rcc rId="0" sId="4" dxf="1">
      <nc r="E4" t="inlineStr">
        <is>
          <t>Right Heart failure</t>
        </is>
      </nc>
      <ndxf>
        <font>
          <color indexed="8"/>
          <name val="Calibri"/>
          <scheme val="none"/>
        </font>
        <alignment horizontal="left" vertical="bottom" readingOrder="0"/>
      </ndxf>
    </rcc>
    <rcc rId="0" sId="4" dxf="1">
      <nc r="F4" t="inlineStr">
        <is>
          <t>Heart_failure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5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137</v>
      </nc>
    </rcc>
    <rcc rId="0" sId="4">
      <nc r="D4" t="inlineStr">
        <is>
          <t>History_of_arrhythmia</t>
        </is>
      </nc>
    </rcc>
    <rcc rId="0" sId="4" dxf="1">
      <nc r="E4" t="inlineStr">
        <is>
          <t>Arrhythmia</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5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138</v>
      </nc>
    </rcc>
    <rcc rId="0" sId="4">
      <nc r="D4" t="inlineStr">
        <is>
          <t>History_of_arrhythmia</t>
        </is>
      </nc>
    </rcc>
    <rcc rId="0" sId="4" dxf="1">
      <nc r="E4" t="inlineStr">
        <is>
          <t>Have you ever had an irregular pulse, arrhythmia or fibrillation?</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dxf="1">
      <nc r="J4" t="inlineStr">
        <is>
          <t>Y</t>
        </is>
      </nc>
      <ndxf>
        <alignment vertical="bottom" readingOrder="0"/>
      </ndxf>
    </rcc>
    <rcc rId="0" sId="4" dxf="1">
      <nc r="K4" t="inlineStr">
        <is>
          <t>Yes</t>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5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139</v>
      </nc>
    </rcc>
    <rcc rId="0" sId="4">
      <nc r="D4" t="inlineStr">
        <is>
          <t>Atrial_fibrillation</t>
        </is>
      </nc>
    </rcc>
    <rcc rId="0" sId="4" dxf="1">
      <nc r="E4" t="inlineStr">
        <is>
          <t>Atrial fibrillation</t>
        </is>
      </nc>
      <ndxf>
        <font>
          <color indexed="8"/>
          <name val="Calibri"/>
          <scheme val="none"/>
        </font>
        <alignment horizontal="left" vertical="bottom" readingOrder="0"/>
      </ndxf>
    </rcc>
    <rcc rId="0" sId="4" dxf="1">
      <nc r="F4" t="inlineStr">
        <is>
          <t>History_of_arrhythmia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5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140</v>
      </nc>
    </rcc>
    <rcc rId="0" sId="4">
      <nc r="D4" t="inlineStr">
        <is>
          <t>Atrial_fibrillation</t>
        </is>
      </nc>
    </rcc>
    <rcc rId="0" sId="4" dxf="1">
      <nc r="E4" t="inlineStr">
        <is>
          <t>Have you ever had atrial fibrillation?</t>
        </is>
      </nc>
      <ndxf>
        <alignment horizontal="left" vertical="bottom" readingOrder="0"/>
      </ndxf>
    </rcc>
    <rcc rId="0" sId="4" dxf="1">
      <nc r="F4" t="inlineStr">
        <is>
          <t>History_of_arrhythmia = Yes</t>
        </is>
      </nc>
      <ndxf>
        <font>
          <color indexed="8"/>
          <name val="Calibri"/>
          <scheme val="none"/>
        </font>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dxf="1">
      <nc r="K4" t="inlineStr">
        <is>
          <t>Yes</t>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5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141</v>
      </nc>
    </rcc>
    <rcc rId="0" sId="4">
      <nc r="D4" t="inlineStr">
        <is>
          <t>Atrial_fibrillation_pattern</t>
        </is>
      </nc>
    </rcc>
    <rcc rId="0" sId="4" dxf="1">
      <nc r="E4" t="inlineStr">
        <is>
          <t>AF classification</t>
        </is>
      </nc>
      <ndxf>
        <font>
          <color indexed="8"/>
          <name val="Calibri"/>
          <scheme val="none"/>
        </font>
        <alignment horizontal="left" vertical="bottom" readingOrder="0"/>
      </ndxf>
    </rcc>
    <rcc rId="0" sId="4" dxf="1">
      <nc r="F4" t="inlineStr">
        <is>
          <t>Atrial_fibrillation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AF_pattern</t>
        </is>
      </nc>
      <ndxf>
        <font>
          <color indexed="8"/>
          <name val="Calibri"/>
          <scheme val="none"/>
        </font>
        <alignment vertical="bottom" readingOrder="0"/>
      </ndxf>
    </rcc>
    <rcc rId="0" sId="4" dxf="1">
      <nc r="J4" t="inlineStr">
        <is>
          <t>Y</t>
        </is>
      </nc>
      <ndxf>
        <font>
          <color indexed="8"/>
          <name val="Calibri"/>
          <scheme val="none"/>
        </font>
        <alignment vertical="bottom" readingOrder="0"/>
      </ndxf>
    </rcc>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5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146</v>
      </nc>
    </rcc>
    <rcc rId="0" sId="4">
      <nc r="D4" t="inlineStr">
        <is>
          <t>Valvular_heart_disease</t>
        </is>
      </nc>
    </rcc>
    <rcc rId="0" sId="4" dxf="1">
      <nc r="E4" t="inlineStr">
        <is>
          <t>Valvular heart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5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147</v>
      </nc>
    </rcc>
    <rcc rId="0" sId="4">
      <nc r="D4" t="inlineStr">
        <is>
          <t>Valvular_heart_disease</t>
        </is>
      </nc>
    </rcc>
    <rcc rId="0" sId="4" dxf="1">
      <nc r="E4" t="inlineStr">
        <is>
          <t>Have you ever had heart valve problems or infections?</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5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148</v>
      </nc>
    </rcc>
    <rcc rId="0" sId="4">
      <nc r="D4" t="inlineStr">
        <is>
          <t>Valvular_heart_disease_type</t>
        </is>
      </nc>
    </rcc>
    <rcc rId="0" sId="4" dxf="1">
      <nc r="E4" t="inlineStr">
        <is>
          <t>Valvular heart disease type</t>
        </is>
      </nc>
      <ndxf>
        <font>
          <color indexed="8"/>
          <name val="Calibri"/>
          <scheme val="none"/>
        </font>
        <alignment horizontal="left" vertical="bottom" readingOrder="0"/>
      </ndxf>
    </rcc>
    <rcc rId="0" sId="4">
      <nc r="F4" t="inlineStr">
        <is>
          <t>Valvular_heart_disease = Yes</t>
          <phoneticPr fontId="31" type="noConversion"/>
        </is>
      </nc>
    </rcc>
    <rcc rId="0" sId="4" dxf="1">
      <nc r="G4" t="inlineStr">
        <is>
          <t>ManyOptions</t>
        </is>
      </nc>
      <ndxf>
        <font>
          <color indexed="8"/>
          <name val="Calibri"/>
          <scheme val="none"/>
        </font>
        <alignment vertical="bottom" readingOrder="0"/>
      </ndxf>
    </rcc>
    <rcc rId="0" sId="4" dxf="1">
      <nc r="H4" t="inlineStr">
        <is>
          <t>Valvular_disease_type</t>
        </is>
      </nc>
      <ndxf>
        <font>
          <color indexed="8"/>
          <name val="Calibri"/>
          <scheme val="none"/>
        </font>
        <alignment vertical="bottom" readingOrder="0"/>
      </ndxf>
    </rcc>
    <rcc rId="0" sId="4">
      <nc r="J4" t="inlineStr">
        <is>
          <t>Y</t>
        </is>
      </nc>
    </rcc>
    <rcc rId="0" sId="4">
      <nc r="K4" t="inlineStr">
        <is>
          <t>Any answer</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5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149</v>
      </nc>
    </rcc>
    <rcc rId="0" sId="4">
      <nc r="D4" t="inlineStr">
        <is>
          <t>Endocarditis_previous</t>
        </is>
      </nc>
    </rcc>
    <rcc rId="0" sId="4" dxf="1">
      <nc r="E4" t="inlineStr">
        <is>
          <t>Endocarditis past</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6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150</v>
      </nc>
    </rcc>
    <rcc rId="0" sId="4">
      <nc r="D4" t="inlineStr">
        <is>
          <t>Endocarditis_previous</t>
        </is>
      </nc>
    </rcc>
    <rcc rId="0" sId="4" dxf="1">
      <nc r="E4" t="inlineStr">
        <is>
          <t>Have you ever had endocarditis or heart valve infection?</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rc>
  <rrc rId="596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151</v>
      </nc>
    </rcc>
    <rcc rId="0" sId="4">
      <nc r="D4" t="inlineStr">
        <is>
          <t>Endocarditis_current</t>
        </is>
      </nc>
    </rcc>
    <rcc rId="0" sId="4" dxf="1">
      <nc r="E4" t="inlineStr">
        <is>
          <t>Active endocarditis at present</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6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152</v>
      </nc>
    </rcc>
    <rcc rId="0" sId="4">
      <nc r="D4" t="inlineStr">
        <is>
          <t>Pacemaker_or_ICD</t>
        </is>
      </nc>
    </rcc>
    <rcc rId="0" sId="4" dxf="1">
      <nc r="E4" t="inlineStr">
        <is>
          <t>Pacemaker / ICD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6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153</v>
      </nc>
    </rcc>
    <rcc rId="0" sId="4">
      <nc r="D4" t="inlineStr">
        <is>
          <t>Pacemaker_or_ICD</t>
        </is>
      </nc>
    </rcc>
    <rcc rId="0" sId="4" dxf="1">
      <nc r="E4" t="inlineStr">
        <is>
          <t>Do you have a pacemaker or defibrillator?</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fmt sheetId="4" sqref="J4" start="0" length="0">
      <dxf>
        <alignment vertical="bottom" readingOrder="0"/>
      </dxf>
    </rfmt>
    <rfmt sheetId="4" sqref="K4" start="0" length="0">
      <dxf>
        <alignment vertical="bottom" readingOrder="0"/>
      </dxf>
    </rfmt>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6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154</v>
      </nc>
    </rcc>
    <rcc rId="0" sId="4">
      <nc r="D4" t="inlineStr">
        <is>
          <t>Pacemaker_or_ICD_type</t>
        </is>
      </nc>
    </rcc>
    <rcc rId="0" sId="4" dxf="1">
      <nc r="E4" t="inlineStr">
        <is>
          <t>Pacemaker type</t>
        </is>
      </nc>
      <ndxf>
        <font>
          <color indexed="8"/>
          <name val="Calibri"/>
          <scheme val="none"/>
        </font>
        <alignment horizontal="left" vertical="bottom" readingOrder="0"/>
      </ndxf>
    </rcc>
    <rcc rId="0" sId="4" dxf="1">
      <nc r="F4" t="inlineStr">
        <is>
          <t>Pacemaker_or_ICD = Yes</t>
        </is>
      </nc>
      <ndxf>
        <font>
          <color indexed="8"/>
          <name val="Calibri"/>
          <scheme val="none"/>
        </font>
        <alignment vertical="bottom" readingOrder="0"/>
      </ndxf>
    </rcc>
    <rcc rId="0" sId="4" dxf="1">
      <nc r="G4" t="inlineStr">
        <is>
          <t>ManyOptions</t>
        </is>
      </nc>
      <ndxf>
        <font>
          <color indexed="8"/>
          <name val="Calibri"/>
          <scheme val="none"/>
        </font>
        <alignment vertical="bottom" readingOrder="0"/>
      </ndxf>
    </rcc>
    <rcc rId="0" sId="4" dxf="1">
      <nc r="H4" t="inlineStr">
        <is>
          <t>Pacemaker_ICD_type</t>
        </is>
      </nc>
      <ndxf>
        <font>
          <sz val="12"/>
          <color indexed="8"/>
          <name val="Calibri"/>
          <scheme val="none"/>
        </font>
        <alignment vertical="bottom" readingOrder="0"/>
      </ndxf>
    </rcc>
    <rfmt sheetId="4" sqref="J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6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155</v>
      </nc>
    </rcc>
    <rcc rId="0" sId="4">
      <nc r="D4" t="inlineStr">
        <is>
          <t>Pacemaker_or_ICD_details</t>
        </is>
      </nc>
    </rcc>
    <rcc rId="0" sId="4" dxf="1">
      <nc r="E4" t="inlineStr">
        <is>
          <t>Pacemaker details</t>
        </is>
      </nc>
      <ndxf>
        <font>
          <color indexed="8"/>
          <name val="Calibri"/>
          <scheme val="none"/>
        </font>
        <alignment horizontal="left" vertical="bottom" readingOrder="0"/>
      </ndxf>
    </rcc>
    <rcc rId="0" sId="4" dxf="1">
      <nc r="F4" t="inlineStr">
        <is>
          <t>Pacemaker_or_ICD = Yes</t>
        </is>
      </nc>
      <ndxf>
        <font>
          <color indexed="8"/>
          <name val="Calibri"/>
          <scheme val="none"/>
        </font>
        <alignment vertical="bottom" readingOrder="0"/>
      </ndxf>
    </rcc>
    <rcc rId="0" sId="4" dxf="1">
      <nc r="G4" t="inlineStr">
        <is>
          <t>Text_box</t>
        </is>
      </nc>
      <ndxf>
        <font>
          <color indexed="8"/>
          <name val="Calibri"/>
          <scheme val="none"/>
        </font>
        <alignment vertical="bottom" readingOrder="0"/>
      </ndxf>
    </rcc>
    <rfmt sheetId="4" sqref="H4" start="0" length="0">
      <dxf>
        <font>
          <sz val="12"/>
          <color indexed="8"/>
          <name val="Calibri"/>
          <scheme val="none"/>
        </font>
        <alignment vertical="bottom" readingOrder="0"/>
      </dxf>
    </rfmt>
    <rcc rId="0" sId="4" dxf="1">
      <nc r="I4">
        <v>65535</v>
      </nc>
      <ndxf>
        <font>
          <color indexed="8"/>
          <name val="Calibri"/>
          <scheme val="none"/>
        </font>
        <alignment vertical="bottom" readingOrder="0"/>
      </ndxf>
    </rcc>
    <rfmt sheetId="4" sqref="J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6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156</v>
      </nc>
    </rcc>
    <rcc rId="0" sId="4">
      <nc r="D4" t="inlineStr">
        <is>
          <t>Peripheral_vascular_disease</t>
        </is>
      </nc>
    </rcc>
    <rcc rId="0" sId="4" dxf="1">
      <nc r="E4" t="inlineStr">
        <is>
          <t>Peripheral vascular disease</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6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157</v>
      </nc>
    </rcc>
    <rcc rId="0" sId="4">
      <nc r="D4" t="inlineStr">
        <is>
          <t>Peripheral_vascular_disease</t>
        </is>
      </nc>
    </rcc>
    <rcc rId="0" sId="4" dxf="1">
      <nc r="E4" t="inlineStr">
        <is>
          <t>Do you have any arterial disease in your legs?</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Y_N_U_Patient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6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158</v>
      </nc>
    </rcc>
    <rcc rId="0" sId="4">
      <nc r="D4" t="inlineStr">
        <is>
          <t>Deep_venous_thrombosis</t>
        </is>
      </nc>
    </rcc>
    <rcc rId="0" sId="4" dxf="1">
      <nc r="E4" t="inlineStr">
        <is>
          <t>DVT</t>
        </is>
      </nc>
      <ndxf>
        <font>
          <color indexed="8"/>
          <name val="Calibri"/>
          <scheme val="none"/>
        </font>
        <alignment horizontal="left" vertical="bottom" readingOrder="0"/>
      </ndxf>
    </rcc>
    <rcc rId="0" sId="4" dxf="1">
      <nc r="F4" t="inlineStr">
        <is>
          <t>All</t>
        </is>
      </nc>
      <ndxf>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6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159</v>
      </nc>
    </rcc>
    <rcc rId="0" sId="4">
      <nc r="D4" t="inlineStr">
        <is>
          <t>Deep_venous_thrombosis</t>
        </is>
      </nc>
    </rcc>
    <rcc rId="0" sId="4" dxf="1">
      <nc r="E4" t="inlineStr">
        <is>
          <t>Have you ever had a DVT or clot in the leg veins?</t>
        </is>
      </nc>
      <ndxf>
        <alignment horizontal="left" vertical="bottom" readingOrder="0"/>
      </ndxf>
    </rcc>
    <rcc rId="0" sId="4">
      <nc r="F4" t="inlineStr">
        <is>
          <t>All</t>
          <phoneticPr fontId="31" type="noConversion"/>
        </is>
      </nc>
    </rcc>
    <rcc rId="0" sId="4" dxf="1">
      <nc r="G4" t="inlineStr">
        <is>
          <t>OneOption</t>
        </is>
      </nc>
      <ndxf>
        <alignment vertical="bottom" readingOrder="0"/>
      </ndxf>
    </rcc>
    <rcc rId="0" sId="4" dxf="1">
      <nc r="H4" t="inlineStr">
        <is>
          <t>Y_N_U_Patient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7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160</v>
      </nc>
    </rcc>
    <rcc rId="0" sId="4">
      <nc r="D4" t="inlineStr">
        <is>
          <t>Congenital_heart_disease</t>
        </is>
      </nc>
    </rcc>
    <rcc rId="0" sId="4" dxf="1">
      <nc r="E4" t="inlineStr">
        <is>
          <t>Congenital heart disease</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7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161</v>
      </nc>
    </rcc>
    <rcc rId="0" sId="4">
      <nc r="D4" t="inlineStr">
        <is>
          <t>Congenital_heart_disease</t>
        </is>
      </nc>
    </rcc>
    <rcc rId="0" sId="4" dxf="1">
      <nc r="E4" t="inlineStr">
        <is>
          <t>Were you born with any heart disease?</t>
        </is>
      </nc>
      <ndxf>
        <alignment horizontal="left" vertical="bottom" readingOrder="0"/>
      </ndxf>
    </rcc>
    <rcc rId="0" sId="4">
      <nc r="F4" t="inlineStr">
        <is>
          <t>Patient_Age &gt; 13</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cc rId="0" sId="4" dxf="1">
      <nc r="J4" t="inlineStr">
        <is>
          <t>Y</t>
        </is>
      </nc>
      <ndxf>
        <alignment vertical="bottom" readingOrder="0"/>
      </ndxf>
    </rcc>
    <rcc rId="0" sId="4" dxf="1">
      <nc r="K4" t="inlineStr">
        <is>
          <t>Yes</t>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7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162</v>
      </nc>
    </rcc>
    <rcc rId="0" sId="4">
      <nc r="D4" t="inlineStr">
        <is>
          <t>Congenital_heart_disease_type</t>
        </is>
      </nc>
    </rcc>
    <rcc rId="0" sId="4" dxf="1">
      <nc r="E4" t="inlineStr">
        <is>
          <t>Congenital heart disease type</t>
        </is>
      </nc>
      <ndxf>
        <font>
          <color indexed="8"/>
          <name val="Calibri"/>
          <scheme val="none"/>
        </font>
        <alignment horizontal="left" vertical="bottom" readingOrder="0"/>
      </ndxf>
    </rcc>
    <rcc rId="0" sId="4" dxf="1">
      <nc r="F4" t="inlineStr">
        <is>
          <t>Congenital_heart_disease = Yes</t>
        </is>
      </nc>
      <ndxf>
        <font>
          <color indexed="8"/>
          <name val="Calibri"/>
          <scheme val="none"/>
        </font>
        <alignment vertical="bottom" readingOrder="0"/>
      </ndxf>
    </rcc>
    <rcc rId="0" sId="4" dxf="1">
      <nc r="G4" t="inlineStr">
        <is>
          <t>ManyOptions</t>
        </is>
      </nc>
      <ndxf>
        <font>
          <color indexed="8"/>
          <name val="Calibri"/>
          <scheme val="none"/>
        </font>
        <alignment vertical="bottom" readingOrder="0"/>
      </ndxf>
    </rcc>
    <rcc rId="0" sId="4" dxf="1">
      <nc r="H4" t="inlineStr">
        <is>
          <t>Congenital_heart_disease_type</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fmt sheetId="4" sqref="P4" start="0" length="0">
      <dxf>
        <font>
          <color indexed="8"/>
          <name val="Calibri"/>
          <scheme val="none"/>
        </font>
        <alignment horizontal="center" vertical="bottom" readingOrder="0"/>
      </dxf>
    </rfmt>
  </rrc>
  <rrc rId="597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163</v>
      </nc>
    </rcc>
    <rcc rId="0" sId="4" dxf="1">
      <nc r="D4" t="inlineStr">
        <is>
          <t>Aortic_disease</t>
        </is>
      </nc>
      <ndxf>
        <font>
          <color indexed="8"/>
          <name val="Calibri"/>
          <scheme val="none"/>
        </font>
        <alignment vertical="bottom" readingOrder="0"/>
      </ndxf>
    </rcc>
    <rcc rId="0" sId="4" dxf="1">
      <nc r="E4" t="inlineStr">
        <is>
          <t>Aortic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7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164</v>
      </nc>
    </rcc>
    <rcc rId="0" sId="4">
      <nc r="D4" t="inlineStr">
        <is>
          <t>Inotropes_current</t>
        </is>
      </nc>
    </rcc>
    <rcc rId="0" sId="4" dxf="1">
      <nc r="E4" t="inlineStr">
        <is>
          <t>Inotropes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7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165</v>
      </nc>
    </rcc>
    <rcc rId="0" sId="4">
      <nc r="D4" t="inlineStr">
        <is>
          <t>Previous_cardiac_surgery</t>
        </is>
      </nc>
    </rcc>
    <rcc rId="0" sId="4" dxf="1">
      <nc r="E4" t="inlineStr">
        <is>
          <t>Cardiac surgery past</t>
        </is>
      </nc>
      <ndxf>
        <font>
          <color indexed="8"/>
          <name val="Calibri"/>
          <scheme val="none"/>
        </font>
        <alignment horizontal="left" vertical="bottom" readingOrder="0"/>
      </ndxf>
    </rcc>
    <rcc rId="0" sId="4">
      <nc r="F4" t="inlineStr">
        <is>
          <t>Surgery_Previous = Yes</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7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166</v>
      </nc>
    </rcc>
    <rcc rId="0" sId="4">
      <nc r="D4" t="inlineStr">
        <is>
          <t>Previous_cardiac_surgery</t>
        </is>
      </nc>
    </rcc>
    <rcc rId="0" sId="4" dxf="1">
      <nc r="E4" t="inlineStr">
        <is>
          <t>Have you ever had heart surgery?</t>
        </is>
      </nc>
      <ndxf>
        <alignment horizontal="left" vertical="bottom" readingOrder="0"/>
      </ndxf>
    </rcc>
    <rcc rId="0" sId="4">
      <nc r="F4" t="inlineStr">
        <is>
          <t>Surgery_Previous = Yes</t>
        </is>
      </nc>
    </rcc>
    <rcc rId="0" sId="4" dxf="1">
      <nc r="G4" t="inlineStr">
        <is>
          <t>OneOption</t>
        </is>
      </nc>
      <ndxf>
        <alignment vertical="bottom" readingOrder="0"/>
      </ndxf>
    </rcc>
    <rcc rId="0" sId="4" dxf="1">
      <nc r="H4" t="inlineStr">
        <is>
          <t>Y_N</t>
          <phoneticPr fontId="31" type="noConversion"/>
        </is>
      </nc>
      <ndxf>
        <alignment vertical="bottom" readingOrder="0"/>
      </ndxf>
    </rcc>
    <rcc rId="0" sId="4" dxf="1">
      <nc r="J4" t="inlineStr">
        <is>
          <t>Y</t>
        </is>
      </nc>
      <ndxf>
        <alignment vertical="bottom" readingOrder="0"/>
      </ndxf>
    </rcc>
    <rcc rId="0" sId="4" dxf="1">
      <nc r="K4" t="inlineStr">
        <is>
          <t>Yes</t>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7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167</v>
      </nc>
    </rcc>
    <rcc rId="0" sId="4">
      <nc r="D4" t="inlineStr">
        <is>
          <t>Previous_cardiac_surgery_type</t>
        </is>
      </nc>
    </rcc>
    <rcc rId="0" sId="4" dxf="1">
      <nc r="E4" t="inlineStr">
        <is>
          <t>Cardiac surgery type</t>
        </is>
      </nc>
      <ndxf>
        <font>
          <color indexed="8"/>
          <name val="Calibri"/>
          <scheme val="none"/>
        </font>
        <alignment horizontal="left" vertical="bottom" readingOrder="0"/>
      </ndxf>
    </rcc>
    <rcc rId="0" sId="4">
      <nc r="F4" t="inlineStr">
        <is>
          <t>Previous_cardiac_surgery=Yes</t>
        </is>
      </nc>
    </rcc>
    <rcc rId="0" sId="4" dxf="1">
      <nc r="G4" t="inlineStr">
        <is>
          <t>ManyOptions</t>
        </is>
      </nc>
      <ndxf>
        <font>
          <color indexed="8"/>
          <name val="Calibri"/>
          <scheme val="none"/>
        </font>
        <alignment vertical="bottom" readingOrder="0"/>
      </ndxf>
    </rcc>
    <rcc rId="0" sId="4" dxf="1">
      <nc r="H4" t="inlineStr">
        <is>
          <t>Past_cardiac_surgery_type</t>
        </is>
      </nc>
      <ndxf>
        <font>
          <color indexed="8"/>
          <name val="Calibri"/>
          <scheme val="none"/>
        </font>
        <alignment vertical="bottom" readingOrder="0"/>
      </ndxf>
    </rcc>
    <rcc rId="0" sId="4">
      <nc r="J4" t="inlineStr">
        <is>
          <t>Y</t>
        </is>
      </nc>
    </rcc>
    <rcc rId="0" sId="4">
      <nc r="K4" t="inlineStr">
        <is>
          <t>Any answer</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7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168</v>
      </nc>
    </rcc>
    <rcc rId="0" sId="4">
      <nc r="D4" t="inlineStr">
        <is>
          <t>Cardiovascular_disease_other</t>
        </is>
      </nc>
    </rcc>
    <rcc rId="0" sId="4" dxf="1">
      <nc r="E4" t="inlineStr">
        <is>
          <t>Other cardiovascular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7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438</v>
      </nc>
    </rcc>
    <rcc rId="0" sId="4" dxf="1">
      <nc r="E4" t="inlineStr">
        <is>
          <t>Cardiovascular</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598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439</v>
      </nc>
    </rcc>
    <rcc rId="0" sId="4" dxf="1">
      <nc r="E4" t="inlineStr">
        <is>
          <t>Respiratory</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598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169</v>
      </nc>
    </rcc>
    <rcc rId="0" sId="4">
      <nc r="D4" t="inlineStr">
        <is>
          <t>Pulmonary_disease</t>
        </is>
      </nc>
    </rcc>
    <rcc rId="0" sId="4" dxf="1">
      <nc r="E4" t="inlineStr">
        <is>
          <t>Pulmonary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8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170</v>
      </nc>
    </rcc>
    <rcc rId="0" sId="4" dxf="1">
      <nc r="D4" t="inlineStr">
        <is>
          <t>COPD</t>
        </is>
      </nc>
      <ndxf>
        <font>
          <color indexed="8"/>
          <name val="Calibri"/>
          <scheme val="none"/>
        </font>
        <alignment vertical="bottom" readingOrder="0"/>
      </ndxf>
    </rcc>
    <rcc rId="0" sId="4" dxf="1">
      <nc r="E4" t="inlineStr">
        <is>
          <t>COPD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8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171</v>
      </nc>
    </rcc>
    <rcc rId="0" sId="4" dxf="1">
      <nc r="D4" t="inlineStr">
        <is>
          <t>COPD</t>
        </is>
      </nc>
      <ndxf>
        <alignment vertical="bottom" readingOrder="0"/>
      </ndxf>
    </rcc>
    <rcc rId="0" sId="4" dxf="1">
      <nc r="E4" t="inlineStr">
        <is>
          <t>Do you have emphysema or chronic bronchitis?</t>
        </is>
      </nc>
      <ndxf>
        <alignment horizontal="left" vertical="bottom" readingOrder="0"/>
      </ndxf>
    </rcc>
    <rcc rId="0" sId="4">
      <nc r="F4" t="inlineStr">
        <is>
          <t>Patient_Age &gt; 13</t>
          <phoneticPr fontId="31" type="noConversion"/>
        </is>
      </nc>
    </rcc>
    <rcc rId="0" sId="4" dxf="1">
      <nc r="G4" t="inlineStr">
        <is>
          <t>OneOption</t>
        </is>
      </nc>
      <ndxf>
        <alignment vertical="bottom" readingOrder="0"/>
      </ndxf>
    </rcc>
    <rcc rId="0" sId="4" dxf="1">
      <nc r="H4" t="inlineStr">
        <is>
          <t>Y_N_U_Patient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8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172</v>
      </nc>
    </rcc>
    <rcc rId="0" sId="4">
      <nc r="D4" t="inlineStr">
        <is>
          <t>COPD_severity</t>
        </is>
      </nc>
    </rcc>
    <rcc rId="0" sId="4" dxf="1">
      <nc r="E4" t="inlineStr">
        <is>
          <t>COPD (severity)</t>
        </is>
      </nc>
      <ndxf>
        <font>
          <color indexed="8"/>
          <name val="Calibri"/>
          <scheme val="none"/>
        </font>
        <alignment horizontal="left" vertical="bottom" readingOrder="0"/>
      </ndxf>
    </rcc>
    <rcc rId="0" sId="4" dxf="1">
      <nc r="F4" t="inlineStr">
        <is>
          <t>COPD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GOLD_stages</t>
        </is>
      </nc>
      <ndxf>
        <font>
          <color indexed="8"/>
          <name val="Calibri"/>
          <scheme val="none"/>
        </font>
        <alignment horizontal="left" vertical="top" wrapText="1"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8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173</v>
      </nc>
    </rcc>
    <rcc rId="0" sId="4" dxf="1">
      <nc r="D4" t="inlineStr">
        <is>
          <t>Asthma</t>
        </is>
      </nc>
      <ndxf>
        <font>
          <color indexed="8"/>
          <name val="Calibri"/>
          <scheme val="none"/>
        </font>
        <alignment vertical="bottom" readingOrder="0"/>
      </ndxf>
    </rcc>
    <rcc rId="0" sId="4" dxf="1">
      <nc r="E4" t="inlineStr">
        <is>
          <t>Asthma</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8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174</v>
      </nc>
    </rcc>
    <rcc rId="0" sId="4" dxf="1">
      <nc r="D4" t="inlineStr">
        <is>
          <t>Asthma</t>
        </is>
      </nc>
      <ndxf>
        <alignment vertical="bottom" readingOrder="0"/>
      </ndxf>
    </rcc>
    <rcc rId="0" sId="4" dxf="1">
      <nc r="E4" t="inlineStr">
        <is>
          <t>Do you have asthma?</t>
        </is>
      </nc>
      <ndxf>
        <alignment horizontal="left" vertical="bottom" readingOrder="0"/>
      </ndxf>
    </rcc>
    <rcc rId="0" sId="4">
      <nc r="F4" t="inlineStr">
        <is>
          <t>Patient_Age &gt; 13</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fmt sheetId="4" sqref="J4" start="0" length="0">
      <dxf>
        <alignment vertical="bottom" readingOrder="0"/>
      </dxf>
    </rfmt>
    <rfmt sheetId="4" sqref="K4" start="0" length="0">
      <dxf>
        <alignment vertical="bottom" readingOrder="0"/>
      </dxf>
    </rfmt>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8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175</v>
      </nc>
    </rcc>
    <rcc rId="0" sId="4">
      <nc r="D4" t="inlineStr">
        <is>
          <t>Asthma_severity</t>
        </is>
      </nc>
    </rcc>
    <rcc rId="0" sId="4" dxf="1">
      <nc r="E4" t="inlineStr">
        <is>
          <t>Asthma (severity)</t>
        </is>
      </nc>
      <ndxf>
        <font>
          <color indexed="8"/>
          <name val="Calibri"/>
          <scheme val="none"/>
        </font>
        <alignment horizontal="left" vertical="bottom" readingOrder="0"/>
      </ndxf>
    </rcc>
    <rcc rId="0" sId="4" dxf="1">
      <nc r="F4" t="inlineStr">
        <is>
          <t>Asthma = Yes</t>
          <phoneticPr fontId="31" type="noConversion"/>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Asthma_severity</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8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397</v>
      </nc>
    </rcc>
    <rcc rId="0" sId="4">
      <nc r="D4" t="inlineStr">
        <is>
          <t>Asthma_ER_attendance</t>
        </is>
      </nc>
    </rcc>
    <rcc rId="0" sId="4" dxf="1">
      <nc r="E4" t="inlineStr">
        <is>
          <t>Asthma emergency room attendances?</t>
          <phoneticPr fontId="31" type="noConversion"/>
        </is>
      </nc>
      <ndxf>
        <font>
          <color indexed="8"/>
          <name val="Calibri"/>
          <scheme val="none"/>
        </font>
        <alignment horizontal="left" vertical="bottom" readingOrder="0"/>
      </ndxf>
    </rcc>
    <rcc rId="0" sId="4" dxf="1">
      <nc r="F4" t="inlineStr">
        <is>
          <t>Asthma = Yes or Bronchial_Hyperreactivity = Yes</t>
          <phoneticPr fontId="31" type="noConversion"/>
        </is>
      </nc>
      <ndxf>
        <alignment vertical="bottom" readingOrder="0"/>
      </ndxf>
    </rcc>
    <rcc rId="0" sId="4" dxf="1">
      <nc r="G4" t="inlineStr">
        <is>
          <t>OneOption</t>
        </is>
      </nc>
      <ndxf>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wrapText="1" readingOrder="0"/>
      </dxf>
    </rfmt>
    <rcc rId="0" sId="4" dxf="1">
      <nc r="P4" t="inlineStr">
        <is>
          <t>Y</t>
          <phoneticPr fontId="31" type="noConversion"/>
        </is>
      </nc>
      <ndxf>
        <alignment horizontal="center" readingOrder="0"/>
      </ndxf>
    </rcc>
  </rrc>
  <rrc rId="598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357</v>
      </nc>
    </rcc>
    <rcc rId="0" sId="4">
      <nc r="D4" t="inlineStr">
        <is>
          <t>Asthma_ER_attendance</t>
        </is>
      </nc>
    </rcc>
    <rcc rId="0" sId="4" dxf="1">
      <nc r="E4" t="inlineStr">
        <is>
          <t>Have you been to the hospital emergency room because of asthma?</t>
          <phoneticPr fontId="31" type="noConversion"/>
        </is>
      </nc>
      <ndxf>
        <font>
          <color indexed="8"/>
          <name val="Calibri"/>
          <scheme val="none"/>
        </font>
        <alignment horizontal="left" vertical="bottom" readingOrder="0"/>
      </ndxf>
    </rcc>
    <rcc rId="0" sId="4" dxf="1">
      <nc r="F4" t="inlineStr">
        <is>
          <t>Asthma = Yes or Bronchial_Hyperreactivity = Yes</t>
          <phoneticPr fontId="31" type="noConversion"/>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599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398</v>
      </nc>
    </rcc>
    <rcc rId="0" sId="4">
      <nc r="D4" t="inlineStr">
        <is>
          <t>Asthma_hospitalisation</t>
        </is>
      </nc>
    </rcc>
    <rcc rId="0" sId="4" dxf="1">
      <nc r="E4" t="inlineStr">
        <is>
          <t>Asthma hospital admissions?</t>
          <phoneticPr fontId="31" type="noConversion"/>
        </is>
      </nc>
      <ndxf>
        <font>
          <color indexed="8"/>
          <name val="Calibri"/>
          <scheme val="none"/>
        </font>
        <alignment horizontal="left" vertical="bottom" readingOrder="0"/>
      </ndxf>
    </rcc>
    <rcc rId="0" sId="4" dxf="1">
      <nc r="F4" t="inlineStr">
        <is>
          <t>Asthma = Yes or Bronchial_Hyperreactivity = Yes</t>
          <phoneticPr fontId="31" type="noConversion"/>
        </is>
      </nc>
      <ndxf>
        <alignment vertical="bottom" readingOrder="0"/>
      </ndxf>
    </rcc>
    <rcc rId="0" sId="4" dxf="1">
      <nc r="G4" t="inlineStr">
        <is>
          <t>OneOption</t>
        </is>
      </nc>
      <ndxf>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wrapText="1" readingOrder="0"/>
      </dxf>
    </rfmt>
    <rcc rId="0" sId="4" dxf="1">
      <nc r="P4" t="inlineStr">
        <is>
          <t>Y</t>
          <phoneticPr fontId="31" type="noConversion"/>
        </is>
      </nc>
      <ndxf>
        <alignment horizontal="center" readingOrder="0"/>
      </ndxf>
    </rcc>
  </rrc>
  <rrc rId="599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358</v>
      </nc>
    </rcc>
    <rcc rId="0" sId="4">
      <nc r="D4" t="inlineStr">
        <is>
          <t>Asthma_hospitalisation</t>
        </is>
      </nc>
    </rcc>
    <rcc rId="0" sId="4" dxf="1">
      <nc r="E4" t="inlineStr">
        <is>
          <t>Have you been admitted to hospital because of asthma?</t>
          <phoneticPr fontId="31" type="noConversion"/>
        </is>
      </nc>
      <ndxf>
        <font>
          <color indexed="8"/>
          <name val="Calibri"/>
          <scheme val="none"/>
        </font>
        <alignment horizontal="left" vertical="bottom" readingOrder="0"/>
      </ndxf>
    </rcc>
    <rcc rId="0" sId="4" dxf="1">
      <nc r="F4" t="inlineStr">
        <is>
          <t>Asthma = Yes or Bronchial_Hyperreactivity = Yes</t>
          <phoneticPr fontId="31" type="noConversion"/>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599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406</v>
      </nc>
    </rcc>
    <rcc rId="0" sId="4" s="1" dxf="1">
      <nc r="D4" t="inlineStr">
        <is>
          <t>Asthma_aspirin_sensitive</t>
        </is>
      </nc>
      <ndxf/>
    </rcc>
    <rcc rId="0" sId="4" dxf="1">
      <nc r="E4" t="inlineStr">
        <is>
          <t>Does your asthma get worse with aspirin or antiinflammatory medications?</t>
          <phoneticPr fontId="31" type="noConversion"/>
        </is>
      </nc>
      <ndxf>
        <font>
          <color indexed="8"/>
          <name val="Calibri"/>
          <scheme val="none"/>
        </font>
        <alignment horizontal="left" vertical="bottom" readingOrder="0"/>
      </ndxf>
    </rcc>
    <rcc rId="0" sId="4" dxf="1">
      <nc r="F4" t="inlineStr">
        <is>
          <t>Asthma = Yes or Bronchial_Hyperreactivity = Yes</t>
          <phoneticPr fontId="31" type="noConversion"/>
        </is>
      </nc>
      <ndxf>
        <alignment vertical="bottom" readingOrder="0"/>
      </ndxf>
    </rcc>
    <rcc rId="0" sId="4" dxf="1">
      <nc r="G4" t="inlineStr">
        <is>
          <t>OneOption</t>
        </is>
      </nc>
      <ndxf>
        <alignment vertical="bottom" readingOrder="0"/>
      </ndxf>
    </rcc>
    <rcc rId="0" sId="4" dxf="1">
      <nc r="H4" t="inlineStr">
        <is>
          <t>Y_N_U_Patient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599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407</v>
      </nc>
    </rcc>
    <rcc rId="0" sId="4" s="1" dxf="1">
      <nc r="D4" t="inlineStr">
        <is>
          <t>Asthma_aspirin_sensitive</t>
        </is>
      </nc>
      <ndxf/>
    </rcc>
    <rcc rId="0" sId="4" dxf="1">
      <nc r="E4" t="inlineStr">
        <is>
          <t>Aspirin sensitive asthma</t>
          <phoneticPr fontId="31" type="noConversion"/>
        </is>
      </nc>
      <ndxf>
        <font>
          <color indexed="8"/>
          <name val="Calibri"/>
          <scheme val="none"/>
        </font>
        <alignment horizontal="left" vertical="bottom" readingOrder="0"/>
      </ndxf>
    </rcc>
    <rcc rId="0" sId="4" dxf="1">
      <nc r="F4" t="inlineStr">
        <is>
          <t>Asthma = Yes or Bronchial_Hyperreactivity = Yes</t>
          <phoneticPr fontId="31" type="noConversion"/>
        </is>
      </nc>
      <ndxf>
        <alignment vertical="bottom" readingOrder="0"/>
      </ndxf>
    </rcc>
    <rcc rId="0" sId="4" dxf="1">
      <nc r="G4" t="inlineStr">
        <is>
          <t>OneOption</t>
        </is>
      </nc>
      <ndxf>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wrapText="1" readingOrder="0"/>
      </dxf>
    </rfmt>
    <rcc rId="0" sId="4" dxf="1">
      <nc r="P4" t="inlineStr">
        <is>
          <t>Y</t>
          <phoneticPr fontId="31" type="noConversion"/>
        </is>
      </nc>
      <ndxf>
        <alignment horizontal="center" readingOrder="0"/>
      </ndxf>
    </rcc>
  </rrc>
  <rrc rId="599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399</v>
      </nc>
    </rcc>
    <rcc rId="0" sId="4">
      <nc r="D4" t="inlineStr">
        <is>
          <t>Snorer</t>
          <phoneticPr fontId="31" type="noConversion"/>
        </is>
      </nc>
    </rcc>
    <rcc rId="0" sId="4" dxf="1">
      <nc r="E4" t="inlineStr">
        <is>
          <t>Snorer?</t>
          <phoneticPr fontId="31" type="noConversion"/>
        </is>
      </nc>
      <ndxf>
        <font>
          <color indexed="8"/>
          <name val="Calibri"/>
          <scheme val="none"/>
        </font>
        <alignment horizontal="left" vertical="bottom" readingOrder="0"/>
      </ndxf>
    </rcc>
    <rcc rId="0" sId="4" dxf="1">
      <nc r="F4" t="inlineStr">
        <is>
          <t>All</t>
          <phoneticPr fontId="31" type="noConversion"/>
        </is>
      </nc>
      <ndxf>
        <alignment vertical="bottom" readingOrder="0"/>
      </ndxf>
    </rcc>
    <rcc rId="0" sId="4" dxf="1">
      <nc r="G4" t="inlineStr">
        <is>
          <t>OneOption</t>
          <phoneticPr fontId="31" type="noConversion"/>
        </is>
      </nc>
      <ndxf>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wrapText="1" readingOrder="0"/>
      </dxf>
    </rfmt>
    <rcc rId="0" sId="4" dxf="1">
      <nc r="P4" t="inlineStr">
        <is>
          <t>Y</t>
          <phoneticPr fontId="31" type="noConversion"/>
        </is>
      </nc>
      <ndxf>
        <alignment horizontal="center" readingOrder="0"/>
      </ndxf>
    </rcc>
  </rrc>
  <rrc rId="599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370</v>
      </nc>
    </rcc>
    <rcc rId="0" sId="4">
      <nc r="D4" t="inlineStr">
        <is>
          <t>Snorer</t>
          <phoneticPr fontId="31" type="noConversion"/>
        </is>
      </nc>
    </rcc>
    <rcc rId="0" sId="4" dxf="1">
      <nc r="E4" t="inlineStr">
        <is>
          <t>Do you snore?</t>
          <phoneticPr fontId="31" type="noConversion"/>
        </is>
      </nc>
      <ndxf>
        <font>
          <color indexed="8"/>
          <name val="Calibri"/>
          <scheme val="none"/>
        </font>
        <alignment horizontal="left" vertical="bottom" readingOrder="0"/>
      </ndxf>
    </rcc>
    <rcc rId="0" sId="4" dxf="1">
      <nc r="F4" t="inlineStr">
        <is>
          <t>All</t>
          <phoneticPr fontId="31" type="noConversion"/>
        </is>
      </nc>
      <ndxf>
        <alignment vertical="bottom" readingOrder="0"/>
      </ndxf>
    </rcc>
    <rcc rId="0" sId="4" dxf="1">
      <nc r="G4" t="inlineStr">
        <is>
          <t>OneOption</t>
          <phoneticPr fontId="31" type="noConversion"/>
        </is>
      </nc>
      <ndxf>
        <alignment vertical="bottom" readingOrder="0"/>
      </ndxf>
    </rcc>
    <rcc rId="0" sId="4" dxf="1">
      <nc r="H4" t="inlineStr">
        <is>
          <t>Y_N_U_Patient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599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176</v>
      </nc>
    </rcc>
    <rcc rId="0" sId="4">
      <nc r="D4" t="inlineStr">
        <is>
          <t>Obstructive_sleep_apnoea</t>
        </is>
      </nc>
    </rcc>
    <rcc rId="0" sId="4" dxf="1">
      <nc r="E4" t="inlineStr">
        <is>
          <t>Obstructive sleep apnea</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599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177</v>
      </nc>
    </rcc>
    <rcc rId="0" sId="4">
      <nc r="D4" t="inlineStr">
        <is>
          <t>Obstructive_sleep_apnoea</t>
        </is>
      </nc>
    </rcc>
    <rcc rId="0" sId="4" dxf="1">
      <nc r="E4" t="inlineStr">
        <is>
          <t>Have you been diagnosed with sleep apnea?</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599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178</v>
      </nc>
    </rcc>
    <rcc rId="0" sId="4" dxf="1">
      <nc r="D4" t="inlineStr">
        <is>
          <t>CPAP</t>
        </is>
      </nc>
      <ndxf>
        <font>
          <color indexed="8"/>
          <name val="Calibri"/>
          <scheme val="none"/>
        </font>
        <alignment vertical="bottom" readingOrder="0"/>
      </ndxf>
    </rcc>
    <rcc rId="0" sId="4" dxf="1">
      <nc r="E4" t="inlineStr">
        <is>
          <t>CPAP use</t>
        </is>
      </nc>
      <ndxf>
        <font>
          <color indexed="8"/>
          <name val="Calibri"/>
          <scheme val="none"/>
        </font>
        <alignment horizontal="left" vertical="bottom" readingOrder="0"/>
      </ndxf>
    </rcc>
    <rcc rId="0" sId="4" dxf="1">
      <nc r="F4" t="inlineStr">
        <is>
          <t>Obstructive_sleep_apnoea=Yes</t>
          <phoneticPr fontId="31" type="noConversion"/>
        </is>
      </nc>
      <ndxf>
        <font>
          <color indexed="8"/>
          <name val="Calibri"/>
          <scheme val="none"/>
        </font>
        <alignment vertical="bottom" readingOrder="0"/>
      </ndxf>
    </rcc>
    <rcc rId="0" sId="4" dxf="1">
      <nc r="G4" t="inlineStr">
        <is>
          <t>OneOption</t>
        </is>
      </nc>
      <ndxf>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599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179</v>
      </nc>
    </rcc>
    <rcc rId="0" sId="4" dxf="1">
      <nc r="D4" t="inlineStr">
        <is>
          <t>CPAP</t>
        </is>
      </nc>
      <ndxf>
        <alignment vertical="bottom" readingOrder="0"/>
      </ndxf>
    </rcc>
    <rcc rId="0" sId="4" dxf="1">
      <nc r="E4" t="inlineStr">
        <is>
          <t>Do you use a CPAP machine?</t>
        </is>
      </nc>
      <ndxf>
        <alignment horizontal="left" vertical="bottom" readingOrder="0"/>
      </ndxf>
    </rcc>
    <rcc rId="0" sId="4" dxf="1">
      <nc r="F4" t="inlineStr">
        <is>
          <t>Obstructive_sleep_apnoea=Yes</t>
          <phoneticPr fontId="31" type="noConversion"/>
        </is>
      </nc>
      <ndxf>
        <font>
          <color indexed="8"/>
          <name val="Calibri"/>
          <scheme val="none"/>
        </font>
        <alignment vertical="bottom" readingOrder="0"/>
      </ndxf>
    </rcc>
    <rcc rId="0" sId="4" dxf="1">
      <nc r="G4" t="inlineStr">
        <is>
          <t>OneOption</t>
        </is>
      </nc>
      <ndxf>
        <alignment vertical="bottom" readingOrder="0"/>
      </ndxf>
    </rcc>
    <rcc rId="0" sId="4">
      <nc r="H4" t="inlineStr">
        <is>
          <t>Y_N</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0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381</v>
      </nc>
    </rcc>
    <rcc rId="0" sId="4" s="1" dxf="1">
      <nc r="D4" t="inlineStr">
        <is>
          <t>STOP_S</t>
        </is>
      </nc>
      <ndxf/>
    </rcc>
    <rcc rId="0" sId="4" dxf="1">
      <nc r="E4" t="inlineStr">
        <is>
          <t>Do you snore loudly (louder than talking or loud enough to be heard through closed doors)?</t>
          <phoneticPr fontId="31" type="noConversion"/>
        </is>
      </nc>
      <ndxf>
        <alignment horizontal="left" vertical="bottom" readingOrder="0"/>
      </ndxf>
    </rcc>
    <rcc rId="0" sId="4" dxf="1">
      <nc r="F4" t="inlineStr">
        <is>
          <t>Snorer = Yes and Obstructive_sleep_apnoea = No</t>
          <phoneticPr fontId="31" type="noConversion"/>
        </is>
      </nc>
      <ndxf>
        <alignment vertical="bottom" readingOrder="0"/>
      </ndxf>
    </rcc>
    <rcc rId="0" sId="4" dxf="1">
      <nc r="G4" t="inlineStr">
        <is>
          <t>OneOption</t>
        </is>
      </nc>
      <ndxf>
        <alignment vertical="bottom" readingOrder="0"/>
      </ndxf>
    </rcc>
    <rcc rId="0" sId="4">
      <nc r="H4" t="inlineStr">
        <is>
          <t>Y_N</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0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408</v>
      </nc>
    </rcc>
    <rcc rId="0" sId="4" s="1" dxf="1">
      <nc r="D4" t="inlineStr">
        <is>
          <t>STOP_S</t>
        </is>
      </nc>
      <ndxf/>
    </rcc>
    <rcc rId="0" sId="4" dxf="1">
      <nc r="E4" t="inlineStr">
        <is>
          <t>Do you snore loudly (louder than talking or loud enough to be heard through closed doors)?</t>
          <phoneticPr fontId="31" type="noConversion"/>
        </is>
      </nc>
      <ndxf>
        <alignment horizontal="left" vertical="bottom" readingOrder="0"/>
      </ndxf>
    </rcc>
    <rcc rId="0" sId="4" dxf="1">
      <nc r="F4" t="inlineStr">
        <is>
          <t>Snorer = Yes and Obstructive_sleep_apnoea = No</t>
          <phoneticPr fontId="31" type="noConversion"/>
        </is>
      </nc>
      <ndxf>
        <alignment vertical="bottom" readingOrder="0"/>
      </ndxf>
    </rcc>
    <rcc rId="0" sId="4" dxf="1">
      <nc r="G4" t="inlineStr">
        <is>
          <t>OneOption</t>
        </is>
      </nc>
      <ndxf>
        <alignment vertical="bottom" readingOrder="0"/>
      </ndxf>
    </rcc>
    <rcc rId="0" sId="4">
      <nc r="H4" t="inlineStr">
        <is>
          <t>Y_N</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0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382</v>
      </nc>
    </rcc>
    <rcc rId="0" sId="4" s="1" dxf="1">
      <nc r="D4" t="inlineStr">
        <is>
          <t>STOP_T</t>
        </is>
      </nc>
      <ndxf/>
    </rcc>
    <rcc rId="0" sId="4" dxf="1">
      <nc r="E4" t="inlineStr">
        <is>
          <t>Do you often feel tired, fatigued, or sleepy during daytime?</t>
        </is>
      </nc>
      <ndxf>
        <alignment horizontal="left" vertical="bottom" readingOrder="0"/>
      </ndxf>
    </rcc>
    <rcc rId="0" sId="4" dxf="1">
      <nc r="F4" t="inlineStr">
        <is>
          <t>Snorer = Yes and Obstructive_sleep_apnoea = No</t>
          <phoneticPr fontId="31" type="noConversion"/>
        </is>
      </nc>
      <ndxf>
        <alignment vertical="bottom" readingOrder="0"/>
      </ndxf>
    </rcc>
    <rcc rId="0" sId="4" dxf="1">
      <nc r="G4" t="inlineStr">
        <is>
          <t>OneOption</t>
        </is>
      </nc>
      <ndxf>
        <alignment vertical="bottom" readingOrder="0"/>
      </ndxf>
    </rcc>
    <rcc rId="0" sId="4">
      <nc r="H4" t="inlineStr">
        <is>
          <t>Y_N</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0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409</v>
      </nc>
    </rcc>
    <rcc rId="0" sId="4" s="1" dxf="1">
      <nc r="D4" t="inlineStr">
        <is>
          <t>STOP_T</t>
        </is>
      </nc>
      <ndxf/>
    </rcc>
    <rcc rId="0" sId="4" dxf="1">
      <nc r="E4" t="inlineStr">
        <is>
          <t>Do you often feel tired, fatigued, or sleepy during daytime?</t>
        </is>
      </nc>
      <ndxf>
        <alignment horizontal="left" vertical="bottom" readingOrder="0"/>
      </ndxf>
    </rcc>
    <rcc rId="0" sId="4" dxf="1">
      <nc r="F4" t="inlineStr">
        <is>
          <t>Snorer = Yes and Obstructive_sleep_apnoea = No</t>
          <phoneticPr fontId="31" type="noConversion"/>
        </is>
      </nc>
      <ndxf>
        <alignment vertical="bottom" readingOrder="0"/>
      </ndxf>
    </rcc>
    <rcc rId="0" sId="4" dxf="1">
      <nc r="G4" t="inlineStr">
        <is>
          <t>OneOption</t>
        </is>
      </nc>
      <ndxf>
        <alignment vertical="bottom" readingOrder="0"/>
      </ndxf>
    </rcc>
    <rcc rId="0" sId="4">
      <nc r="H4" t="inlineStr">
        <is>
          <t>Y_N</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0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383</v>
      </nc>
    </rcc>
    <rcc rId="0" sId="4" s="1" dxf="1">
      <nc r="D4" t="inlineStr">
        <is>
          <t>STOP_O</t>
        </is>
      </nc>
      <ndxf/>
    </rcc>
    <rcc rId="0" sId="4" dxf="1">
      <nc r="E4" t="inlineStr">
        <is>
          <t>Has anyone observed you stop breathing during your sleep?</t>
        </is>
      </nc>
      <ndxf>
        <alignment horizontal="left" vertical="bottom" readingOrder="0"/>
      </ndxf>
    </rcc>
    <rcc rId="0" sId="4" dxf="1">
      <nc r="F4" t="inlineStr">
        <is>
          <t>Snorer = Yes and Obstructive_sleep_apnoea = No</t>
          <phoneticPr fontId="31" type="noConversion"/>
        </is>
      </nc>
      <ndxf>
        <alignment vertical="bottom" readingOrder="0"/>
      </ndxf>
    </rcc>
    <rcc rId="0" sId="4" dxf="1">
      <nc r="G4" t="inlineStr">
        <is>
          <t>OneOption</t>
        </is>
      </nc>
      <ndxf>
        <alignment vertical="bottom" readingOrder="0"/>
      </ndxf>
    </rcc>
    <rcc rId="0" sId="4">
      <nc r="H4" t="inlineStr">
        <is>
          <t>Y_N</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0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410</v>
      </nc>
    </rcc>
    <rcc rId="0" sId="4" s="1" dxf="1">
      <nc r="D4" t="inlineStr">
        <is>
          <t>STOP_O</t>
        </is>
      </nc>
      <ndxf/>
    </rcc>
    <rcc rId="0" sId="4" dxf="1">
      <nc r="E4" t="inlineStr">
        <is>
          <t>Has anyone observed you stop breathing during your sleep?</t>
        </is>
      </nc>
      <ndxf>
        <alignment horizontal="left" vertical="bottom" readingOrder="0"/>
      </ndxf>
    </rcc>
    <rcc rId="0" sId="4" dxf="1">
      <nc r="F4" t="inlineStr">
        <is>
          <t>Snorer = Yes and Obstructive_sleep_apnoea = No</t>
          <phoneticPr fontId="31" type="noConversion"/>
        </is>
      </nc>
      <ndxf>
        <alignment vertical="bottom" readingOrder="0"/>
      </ndxf>
    </rcc>
    <rcc rId="0" sId="4" dxf="1">
      <nc r="G4" t="inlineStr">
        <is>
          <t>OneOption</t>
        </is>
      </nc>
      <ndxf>
        <alignment vertical="bottom" readingOrder="0"/>
      </ndxf>
    </rcc>
    <rcc rId="0" sId="4">
      <nc r="H4" t="inlineStr">
        <is>
          <t>Y_N</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0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180</v>
      </nc>
    </rcc>
    <rcc rId="0" sId="4">
      <nc r="D4" t="inlineStr">
        <is>
          <t>Oxygen_therapy</t>
        </is>
      </nc>
    </rcc>
    <rcc rId="0" sId="4" dxf="1">
      <nc r="E4" t="inlineStr">
        <is>
          <t>Oxygen administration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fmt sheetId="4" sqref="J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0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181</v>
      </nc>
    </rcc>
    <rcc rId="0" sId="4">
      <nc r="D4" t="inlineStr">
        <is>
          <t>Home_Oxygen</t>
        </is>
      </nc>
    </rcc>
    <rcc rId="0" sId="4" dxf="1">
      <nc r="E4" t="inlineStr">
        <is>
          <t>Home oxygen</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0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182</v>
      </nc>
    </rcc>
    <rcc rId="0" sId="4">
      <nc r="D4" t="inlineStr">
        <is>
          <t>Home_Oxygen</t>
        </is>
      </nc>
    </rcc>
    <rcc rId="0" sId="4" dxf="1">
      <nc r="E4" t="inlineStr">
        <is>
          <t>Are you on oxygen at home?</t>
        </is>
      </nc>
      <ndxf>
        <alignment horizontal="left" vertical="bottom" readingOrder="0"/>
      </ndxf>
    </rcc>
    <rcc rId="0" sId="4" dxf="1">
      <nc r="F4" t="inlineStr">
        <is>
          <t>COPD = Yes</t>
        </is>
      </nc>
      <ndxf>
        <font>
          <color indexed="8"/>
          <name val="Calibri"/>
          <scheme val="none"/>
        </font>
        <alignment vertical="bottom" readingOrder="0"/>
      </ndxf>
    </rcc>
    <rcc rId="0" sId="4" dxf="1">
      <nc r="G4" t="inlineStr">
        <is>
          <t>OneOption</t>
        </is>
      </nc>
      <ndxf>
        <alignment vertical="bottom" readingOrder="0"/>
      </ndxf>
    </rcc>
    <rcc rId="0" sId="4">
      <nc r="H4" t="inlineStr">
        <is>
          <t>Y_N</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0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183</v>
      </nc>
    </rcc>
    <rcc rId="0" sId="4">
      <nc r="D4" t="inlineStr">
        <is>
          <t>Pulmonary_other</t>
        </is>
      </nc>
    </rcc>
    <rcc rId="0" sId="4" dxf="1">
      <nc r="E4" t="inlineStr">
        <is>
          <t>Other pulmonary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1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440</v>
      </nc>
    </rcc>
    <rcc rId="0" sId="4" dxf="1">
      <nc r="E4" t="inlineStr">
        <is>
          <t>Respiratory</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1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441</v>
      </nc>
    </rcc>
    <rcc rId="0" sId="4" dxf="1">
      <nc r="E4" t="inlineStr">
        <is>
          <t>Neurological</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1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184</v>
      </nc>
    </rcc>
    <rcc rId="0" sId="4">
      <nc r="D4" t="inlineStr">
        <is>
          <t>Cerebrovascular_Disease</t>
        </is>
      </nc>
    </rcc>
    <rcc rId="0" sId="4" dxf="1">
      <nc r="E4" t="inlineStr">
        <is>
          <t>Cerebrovascular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phoneticPr fontId="31" type="noConversion"/>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1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400</v>
      </nc>
    </rcc>
    <rcc rId="0" sId="4">
      <nc r="D4" t="inlineStr">
        <is>
          <t>Cerebrovascular_Accident</t>
          <phoneticPr fontId="31" type="noConversion"/>
        </is>
      </nc>
    </rcc>
    <rcc rId="0" sId="4" dxf="1">
      <nc r="E4" t="inlineStr">
        <is>
          <t>Previous Stroke / CVA?</t>
          <phoneticPr fontId="31" type="noConversion"/>
        </is>
      </nc>
      <ndxf>
        <font>
          <color indexed="8"/>
          <name val="Calibri"/>
          <scheme val="none"/>
        </font>
        <alignment horizontal="left" vertical="bottom" readingOrder="0"/>
      </ndxf>
    </rcc>
    <rcc rId="0" sId="4">
      <nc r="F4" t="inlineStr">
        <is>
          <t>Cerebrovascular_Disease=Yes</t>
          <phoneticPr fontId="31" type="noConversion"/>
        </is>
      </nc>
    </rcc>
    <rcc rId="0" sId="4" dxf="1">
      <nc r="G4" t="inlineStr">
        <is>
          <t>OneOption</t>
          <phoneticPr fontId="31" type="noConversion"/>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phoneticPr fontId="31" type="noConversion"/>
        </is>
      </nc>
      <ndxf>
        <font>
          <color indexed="8"/>
          <name val="Calibri"/>
          <scheme val="none"/>
        </font>
        <alignment vertical="bottom" readingOrder="0"/>
      </ndxf>
    </rcc>
    <rcc rId="0" sId="4" dxf="1">
      <nc r="K4" t="inlineStr">
        <is>
          <t>Yes</t>
          <phoneticPr fontId="31" type="noConversion"/>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wrapText="1" readingOrder="0"/>
      </dxf>
    </rfmt>
    <rcc rId="0" sId="4" dxf="1">
      <nc r="P4" t="inlineStr">
        <is>
          <t>Y</t>
          <phoneticPr fontId="31" type="noConversion"/>
        </is>
      </nc>
      <ndxf>
        <alignment horizontal="center" readingOrder="0"/>
      </ndxf>
    </rcc>
  </rrc>
  <rrc rId="601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380</v>
      </nc>
    </rcc>
    <rcc rId="0" sId="4">
      <nc r="D4" t="inlineStr">
        <is>
          <t>Cerebrovascular_Accident</t>
          <phoneticPr fontId="31" type="noConversion"/>
        </is>
      </nc>
    </rcc>
    <rcc rId="0" sId="4" dxf="1">
      <nc r="E4" t="inlineStr">
        <is>
          <t>Have you ever had a stroke?</t>
          <phoneticPr fontId="31" type="noConversion"/>
        </is>
      </nc>
      <ndxf>
        <font>
          <color indexed="8"/>
          <name val="Calibri"/>
          <scheme val="none"/>
        </font>
        <alignment horizontal="left" vertical="bottom" readingOrder="0"/>
      </ndxf>
    </rcc>
    <rcc rId="0" sId="4" dxf="1">
      <nc r="F4" t="inlineStr">
        <is>
          <t>All</t>
          <phoneticPr fontId="31" type="noConversion"/>
        </is>
      </nc>
      <ndxf>
        <font>
          <color indexed="8"/>
          <name val="Calibri"/>
          <scheme val="none"/>
        </font>
        <alignment vertical="bottom" readingOrder="0"/>
      </ndxf>
    </rcc>
    <rcc rId="0" sId="4" dxf="1">
      <nc r="G4" t="inlineStr">
        <is>
          <t>OneOption</t>
          <phoneticPr fontId="31" type="noConversion"/>
        </is>
      </nc>
      <ndxf>
        <font>
          <color indexed="8"/>
          <name val="Calibri"/>
          <scheme val="none"/>
        </font>
        <alignment vertical="bottom" readingOrder="0"/>
      </ndxf>
    </rcc>
    <rcc rId="0" sId="4" dxf="1">
      <nc r="H4" t="inlineStr">
        <is>
          <t>Y_N</t>
          <phoneticPr fontId="31" type="noConversion"/>
        </is>
      </nc>
      <ndxf>
        <font>
          <color indexed="8"/>
          <name val="Calibri"/>
          <scheme val="none"/>
        </font>
        <alignment vertical="bottom" readingOrder="0"/>
      </ndxf>
    </rcc>
    <rcc rId="0" sId="4" dxf="1">
      <nc r="J4" t="inlineStr">
        <is>
          <t>Y</t>
          <phoneticPr fontId="31" type="noConversion"/>
        </is>
      </nc>
      <ndxf>
        <font>
          <color indexed="8"/>
          <name val="Calibri"/>
          <scheme val="none"/>
        </font>
        <alignment vertical="bottom" readingOrder="0"/>
      </ndxf>
    </rcc>
    <rcc rId="0" sId="4" dxf="1">
      <nc r="K4" t="inlineStr">
        <is>
          <t>Yes</t>
          <phoneticPr fontId="31" type="noConversion"/>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601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411</v>
      </nc>
    </rcc>
    <rcc rId="0" sId="4">
      <nc r="D4" t="inlineStr">
        <is>
          <t>Cerebrovascular_Disease_Details</t>
          <phoneticPr fontId="31" type="noConversion"/>
        </is>
      </nc>
    </rcc>
    <rcc rId="0" sId="4" dxf="1">
      <nc r="E4" t="inlineStr">
        <is>
          <t>Cerebrovascular disease details</t>
          <phoneticPr fontId="31" type="noConversion"/>
        </is>
      </nc>
      <ndxf>
        <font>
          <color indexed="8"/>
          <name val="Calibri"/>
          <scheme val="none"/>
        </font>
        <alignment horizontal="left" vertical="bottom" readingOrder="0"/>
      </ndxf>
    </rcc>
    <rcc rId="0" sId="4">
      <nc r="F4" t="inlineStr">
        <is>
          <t>Cerebrovascular_Disease=Yes</t>
          <phoneticPr fontId="31" type="noConversion"/>
        </is>
      </nc>
    </rcc>
    <rcc rId="0" sId="4" dxf="1">
      <nc r="G4" t="inlineStr">
        <is>
          <t>ManyOptions</t>
          <phoneticPr fontId="31" type="noConversion"/>
        </is>
      </nc>
      <ndxf>
        <alignment vertical="bottom" readingOrder="0"/>
      </ndxf>
    </rcc>
    <rcc rId="0" sId="4" dxf="1">
      <nc r="H4" t="inlineStr">
        <is>
          <t>Cerebrovascular_disease</t>
        </is>
      </nc>
      <ndxf>
        <font>
          <color indexed="8"/>
          <name val="Calibri"/>
          <scheme val="none"/>
        </font>
        <alignment vertical="bottom" readingOrder="0"/>
      </ndxf>
    </rcc>
    <rcc rId="0" sId="4" dxf="1">
      <nc r="J4" t="inlineStr">
        <is>
          <t>Y</t>
          <phoneticPr fontId="31" type="noConversion"/>
        </is>
      </nc>
      <ndxf>
        <font>
          <color indexed="8"/>
          <name val="Calibri"/>
          <scheme val="none"/>
        </font>
        <alignment vertical="bottom" readingOrder="0"/>
      </ndxf>
    </rcc>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wrapText="1" readingOrder="0"/>
      </dxf>
    </rfmt>
    <rcc rId="0" sId="4" dxf="1">
      <nc r="P4" t="inlineStr">
        <is>
          <t>Y</t>
          <phoneticPr fontId="31" type="noConversion"/>
        </is>
      </nc>
      <ndxf>
        <alignment horizontal="center" readingOrder="0"/>
      </ndxf>
    </rcc>
  </rrc>
  <rrc rId="601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186</v>
      </nc>
    </rcc>
    <rcc rId="0" sId="4">
      <nc r="D4" t="inlineStr">
        <is>
          <t>Seizure_Disorder</t>
        </is>
      </nc>
    </rcc>
    <rcc rId="0" sId="4" dxf="1">
      <nc r="E4" t="inlineStr">
        <is>
          <t>Epilepsy or seizures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1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187</v>
      </nc>
    </rcc>
    <rcc rId="0" sId="4">
      <nc r="D4" t="inlineStr">
        <is>
          <t>Seizure_Disorder</t>
        </is>
      </nc>
    </rcc>
    <rcc rId="0" sId="4" dxf="1">
      <nc r="E4" t="inlineStr">
        <is>
          <t>Have you ever had seizures or epilepsy?</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font>
          <color indexed="8"/>
          <name val="Calibri"/>
          <scheme val="none"/>
        </font>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1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188</v>
      </nc>
    </rcc>
    <rcc rId="0" sId="4">
      <nc r="D4" t="inlineStr">
        <is>
          <t>Parkinsons_Disease</t>
        </is>
      </nc>
    </rcc>
    <rcc rId="0" sId="4" dxf="1">
      <nc r="E4" t="inlineStr">
        <is>
          <t>Parkinson's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1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189</v>
      </nc>
    </rcc>
    <rcc rId="0" sId="4">
      <nc r="D4" t="inlineStr">
        <is>
          <t>Parkinsons_Disease</t>
        </is>
      </nc>
    </rcc>
    <rcc rId="0" sId="4" dxf="1">
      <nc r="E4" t="inlineStr">
        <is>
          <t>Do you have Parkinson's disease?</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rc>
  <rrc rId="602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190</v>
      </nc>
    </rcc>
    <rcc rId="0" sId="4">
      <nc r="D4" t="inlineStr">
        <is>
          <t>Psychiatric_Disorder</t>
        </is>
      </nc>
    </rcc>
    <rcc rId="0" sId="4" dxf="1">
      <nc r="E4" t="inlineStr">
        <is>
          <t>Psychiatric disorders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2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191</v>
      </nc>
    </rcc>
    <rcc rId="0" sId="4">
      <nc r="D4" t="inlineStr">
        <is>
          <t>Psychiatric_Disorder</t>
        </is>
      </nc>
    </rcc>
    <rcc rId="0" sId="4" dxf="1">
      <nc r="E4" t="inlineStr">
        <is>
          <t>Have you had depression, anxiety, phobias, schizophrenia or any other emotional or psychiatric problems?</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Y_N_U_Patient</t>
        </is>
      </nc>
      <ndxf>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2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192</v>
      </nc>
    </rcc>
    <rcc rId="0" sId="4">
      <nc r="D4" t="inlineStr">
        <is>
          <t>Spinal_Cord_Injury</t>
        </is>
      </nc>
    </rcc>
    <rcc rId="0" sId="4" dxf="1">
      <nc r="E4" t="inlineStr">
        <is>
          <t>Spinal cord injury</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2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193</v>
      </nc>
    </rcc>
    <rcc rId="0" sId="4">
      <nc r="D4" t="inlineStr">
        <is>
          <t>Spinal_Cord_Injury</t>
        </is>
      </nc>
    </rcc>
    <rcc rId="0" sId="4" dxf="1">
      <nc r="E4" t="inlineStr">
        <is>
          <t>Have you had any spinal cord injuries resulting in weakness or numbness?</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2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194</v>
      </nc>
    </rcc>
    <rcc rId="0" sId="4">
      <nc r="D4" t="inlineStr">
        <is>
          <t>Spinal_Cord_Injury_Level</t>
        </is>
      </nc>
    </rcc>
    <rcc rId="0" sId="4" dxf="1">
      <nc r="E4" t="inlineStr">
        <is>
          <t>Spinal cord injury level</t>
        </is>
      </nc>
      <ndxf>
        <font>
          <color indexed="8"/>
          <name val="Calibri"/>
          <scheme val="none"/>
        </font>
        <alignment horizontal="left" vertical="bottom" readingOrder="0"/>
      </ndxf>
    </rcc>
    <rcc rId="0" sId="4" dxf="1">
      <nc r="F4" t="inlineStr">
        <is>
          <t>Spinal_Cord_Injury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Spinal_cord_injury_level</t>
        </is>
      </nc>
      <ndxf>
        <font>
          <color indexed="8"/>
          <name val="Calibri"/>
          <scheme val="none"/>
        </font>
        <alignment horizontal="left" vertical="top" wrapText="1"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2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195</v>
      </nc>
    </rcc>
    <rcc rId="0" sId="4">
      <nc r="D4" t="inlineStr">
        <is>
          <t>Autonomic_Dysreflexia</t>
        </is>
      </nc>
    </rcc>
    <rcc rId="0" sId="4" dxf="1">
      <nc r="E4" t="inlineStr">
        <is>
          <t>Autonomic dysreflexia</t>
        </is>
      </nc>
      <ndxf>
        <font>
          <color indexed="8"/>
          <name val="Calibri"/>
          <scheme val="none"/>
        </font>
        <alignment horizontal="left" vertical="bottom" readingOrder="0"/>
      </ndxf>
    </rcc>
    <rcc rId="0" sId="4" dxf="1">
      <nc r="F4" t="inlineStr">
        <is>
          <t>Spinal_Cord_Injury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2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405</v>
      </nc>
    </rcc>
    <rcc rId="0" sId="4" s="1" dxf="1">
      <nc r="D4" t="inlineStr">
        <is>
          <t>Spinal_Cord_Injury_Details</t>
        </is>
      </nc>
      <ndxf/>
    </rcc>
    <rcc rId="0" sId="4" dxf="1">
      <nc r="E4" t="inlineStr">
        <is>
          <t>Spinal cord injury details</t>
          <phoneticPr fontId="31" type="noConversion"/>
        </is>
      </nc>
      <ndxf>
        <font>
          <color indexed="8"/>
          <name val="Calibri"/>
          <scheme val="none"/>
        </font>
        <alignment horizontal="left" vertical="bottom" readingOrder="0"/>
      </ndxf>
    </rcc>
    <rcc rId="0" sId="4" dxf="1">
      <nc r="F4" t="inlineStr">
        <is>
          <t>Spinal_Cord_Injury = Yes</t>
        </is>
      </nc>
      <ndxf>
        <font>
          <color indexed="8"/>
          <name val="Calibri"/>
          <scheme val="none"/>
        </font>
        <alignment vertical="bottom" readingOrder="0"/>
      </ndxf>
    </rcc>
    <rcc rId="0" sId="4" dxf="1">
      <nc r="G4" t="inlineStr">
        <is>
          <t>Text_box</t>
          <phoneticPr fontId="31" type="noConversion"/>
        </is>
      </nc>
      <ndxf>
        <font>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2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196</v>
      </nc>
    </rcc>
    <rcc rId="0" sId="4">
      <nc r="D4" t="inlineStr">
        <is>
          <t>Neuromuscular_Disease</t>
        </is>
      </nc>
    </rcc>
    <rcc rId="0" sId="4" dxf="1">
      <nc r="E4" t="inlineStr">
        <is>
          <t>Neuromuscular diseases</t>
        </is>
      </nc>
      <ndxf>
        <font>
          <color indexed="8"/>
          <name val="Calibri"/>
          <scheme val="none"/>
        </font>
        <alignment horizontal="left" vertical="bottom" readingOrder="0"/>
      </ndxf>
    </rcc>
    <rcc rId="0" sId="4" dxf="1">
      <nc r="F4" t="inlineStr">
        <is>
          <t>All</t>
          <phoneticPr fontId="31" type="noConversion"/>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rc>
  <rrc rId="602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197</v>
      </nc>
    </rcc>
    <rcc rId="0" sId="4">
      <nc r="D4" t="inlineStr">
        <is>
          <t>Neuromuscular_Disease</t>
        </is>
      </nc>
    </rcc>
    <rcc rId="0" sId="4" dxf="1">
      <nc r="E4" t="inlineStr">
        <is>
          <t>Neuromuscular disorder</t>
        </is>
      </nc>
      <ndxf>
        <font>
          <color indexed="8"/>
          <name val="Calibri"/>
          <scheme val="none"/>
        </font>
        <alignment horizontal="left" vertical="bottom" readingOrder="0"/>
      </ndxf>
    </rcc>
    <rcc rId="0" sId="4">
      <nc r="F4" t="inlineStr">
        <is>
          <t>All</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2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198</v>
      </nc>
    </rcc>
    <rcc rId="0" sId="4">
      <nc r="D4" t="inlineStr">
        <is>
          <t>Neuromuscular_Disease</t>
        </is>
      </nc>
    </rcc>
    <rcc rId="0" sId="4" dxf="1">
      <nc r="E4" t="inlineStr">
        <is>
          <t>Do you have any muscle or movement problems?</t>
          <phoneticPr fontId="31" type="noConversion"/>
        </is>
      </nc>
      <ndxf>
        <alignment horizontal="left" vertical="bottom" readingOrder="0"/>
      </ndxf>
    </rcc>
    <rcc rId="0" sId="4">
      <nc r="F4" t="inlineStr">
        <is>
          <t>Patient_Age &lt; 14</t>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3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185</v>
      </nc>
    </rcc>
    <rcc rId="0" sId="4">
      <nc r="D4" t="inlineStr">
        <is>
          <t>Neurological_Other</t>
        </is>
      </nc>
    </rcc>
    <rcc rId="0" sId="4" dxf="1">
      <nc r="E4" t="inlineStr">
        <is>
          <t>Please select the boxes if you have had any of these neurological problems?</t>
          <phoneticPr fontId="31" type="noConversion"/>
        </is>
      </nc>
      <ndxf>
        <alignment horizontal="left" vertical="bottom" readingOrder="0"/>
      </ndxf>
    </rcc>
    <rcc rId="0" sId="4" dxf="1">
      <nc r="F4" t="inlineStr">
        <is>
          <t>All</t>
        </is>
      </nc>
      <ndxf>
        <alignment vertical="bottom" readingOrder="0"/>
      </ndxf>
    </rcc>
    <rcc rId="0" sId="4" dxf="1">
      <nc r="G4" t="inlineStr">
        <is>
          <t>ManyOptions</t>
          <phoneticPr fontId="31" type="noConversion"/>
        </is>
      </nc>
      <ndxf>
        <alignment vertical="bottom" readingOrder="0"/>
      </ndxf>
    </rcc>
    <rcc rId="0" sId="4">
      <nc r="H4" t="inlineStr">
        <is>
          <t>Cerebrovascular_diseases_patient</t>
          <phoneticPr fontId="31" type="noConversion"/>
        </is>
      </nc>
    </rcc>
    <rcc rId="0" sId="4">
      <nc r="J4" t="inlineStr">
        <is>
          <t>Y</t>
          <phoneticPr fontId="31" type="noConversion"/>
        </is>
      </nc>
    </rcc>
    <rcc rId="0" sId="4">
      <nc r="K4" t="inlineStr">
        <is>
          <t>Other</t>
          <phoneticPr fontId="31" type="noConversion"/>
        </is>
      </nc>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rc>
  <rrc rId="603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202</v>
      </nc>
    </rcc>
    <rcc rId="0" sId="4">
      <nc r="D4" t="inlineStr">
        <is>
          <t>Neurological_Other</t>
        </is>
      </nc>
    </rcc>
    <rcc rId="0" sId="4" dxf="1">
      <nc r="E4" t="inlineStr">
        <is>
          <t>Other neurological disorders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3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442</v>
      </nc>
    </rcc>
    <rcc rId="0" sId="4" dxf="1">
      <nc r="E4" t="inlineStr">
        <is>
          <t>Neurological</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3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443</v>
      </nc>
    </rcc>
    <rcc rId="0" sId="4" dxf="1">
      <nc r="E4" t="inlineStr">
        <is>
          <t>Gastrointestinal</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3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203</v>
      </nc>
    </rcc>
    <rcc rId="0" sId="4">
      <nc r="D4" t="inlineStr">
        <is>
          <t>GERD</t>
        </is>
      </nc>
    </rcc>
    <rcc rId="0" sId="4" dxf="1">
      <nc r="E4" t="inlineStr">
        <is>
          <t>Gastroesophageal reflux</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3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204</v>
      </nc>
    </rcc>
    <rcc rId="0" sId="4">
      <nc r="D4" t="inlineStr">
        <is>
          <t>GERD</t>
        </is>
      </nc>
    </rcc>
    <rcc rId="0" sId="4" dxf="1">
      <nc r="E4" t="inlineStr">
        <is>
          <t>Do you have any heartburn, reflux or hiatus hernia?</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Y_N_U_Patient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3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205</v>
      </nc>
    </rcc>
    <rcc rId="0" sId="4">
      <nc r="D4" t="inlineStr">
        <is>
          <t>Liver_disease</t>
        </is>
      </nc>
    </rcc>
    <rcc rId="0" sId="4" dxf="1">
      <nc r="E4" t="inlineStr">
        <is>
          <t>Liver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3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206</v>
      </nc>
    </rcc>
    <rcc rId="0" sId="4">
      <nc r="D4" t="inlineStr">
        <is>
          <t>Liver_disease</t>
        </is>
      </nc>
    </rcc>
    <rcc rId="0" sId="4" dxf="1">
      <nc r="E4" t="inlineStr">
        <is>
          <t>Do you have any liver disease?</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3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207</v>
      </nc>
    </rcc>
    <rcc rId="0" sId="4">
      <nc r="D4" t="inlineStr">
        <is>
          <t>Hepatitis_ever</t>
        </is>
      </nc>
    </rcc>
    <rcc rId="0" sId="4" dxf="1">
      <nc r="E4" t="inlineStr">
        <is>
          <t>Hepatitis (any)</t>
        </is>
      </nc>
      <ndxf>
        <font>
          <color indexed="8"/>
          <name val="Calibri"/>
          <scheme val="none"/>
        </font>
        <alignment horizontal="left" vertical="bottom" readingOrder="0"/>
      </ndxf>
    </rcc>
    <rcc rId="0" sId="4">
      <nc r="F4" t="inlineStr">
        <is>
          <t>Liver_disease=Yes</t>
          <phoneticPr fontId="31" type="noConversion"/>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3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208</v>
      </nc>
    </rcc>
    <rcc rId="0" sId="4">
      <nc r="D4" t="inlineStr">
        <is>
          <t>Hepatitis_ever</t>
        </is>
      </nc>
    </rcc>
    <rcc rId="0" sId="4" dxf="1">
      <nc r="E4" t="inlineStr">
        <is>
          <t>Have you ever had hepatitis?</t>
          <phoneticPr fontId="31" type="noConversion"/>
        </is>
      </nc>
      <ndxf>
        <alignment horizontal="left" vertical="bottom" readingOrder="0"/>
      </ndxf>
    </rcc>
    <rcc rId="0" sId="4">
      <nc r="F4" t="inlineStr">
        <is>
          <t>Liver_disease=Yes</t>
          <phoneticPr fontId="31" type="noConversion"/>
        </is>
      </nc>
    </rcc>
    <rcc rId="0" sId="4" dxf="1">
      <nc r="G4" t="inlineStr">
        <is>
          <t>OneOption</t>
        </is>
      </nc>
      <ndxf>
        <alignment vertical="bottom" readingOrder="0"/>
      </ndxf>
    </rcc>
    <rcc rId="0" sId="4" dxf="1">
      <nc r="H4" t="inlineStr">
        <is>
          <t>Y_N_U_Patient</t>
        </is>
      </nc>
      <ndxf>
        <alignment vertical="bottom" readingOrder="0"/>
      </ndxf>
    </rcc>
    <rcc rId="0" sId="4" dxf="1">
      <nc r="J4" t="inlineStr">
        <is>
          <t>Y</t>
        </is>
      </nc>
      <ndxf>
        <alignment vertical="bottom" readingOrder="0"/>
      </ndxf>
    </rcc>
    <rcc rId="0" sId="4" dxf="1">
      <nc r="K4" t="inlineStr">
        <is>
          <t>Yes</t>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4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209</v>
      </nc>
    </rcc>
    <rcc rId="0" sId="4" dxf="1">
      <nc r="D4" t="inlineStr">
        <is>
          <t>Cirrhosis</t>
        </is>
      </nc>
      <ndxf>
        <font>
          <color indexed="8"/>
          <name val="Calibri"/>
          <scheme val="none"/>
        </font>
        <alignment vertical="bottom" readingOrder="0"/>
      </ndxf>
    </rcc>
    <rcc rId="0" sId="4" dxf="1">
      <nc r="E4" t="inlineStr">
        <is>
          <t>Cirrhosis</t>
        </is>
      </nc>
      <ndxf>
        <font>
          <color indexed="8"/>
          <name val="Calibri"/>
          <scheme val="none"/>
        </font>
        <alignment horizontal="left" vertical="bottom" readingOrder="0"/>
      </ndxf>
    </rcc>
    <rcc rId="0" sId="4">
      <nc r="F4" t="inlineStr">
        <is>
          <t>Liver_disease=Yes</t>
          <phoneticPr fontId="31" type="noConversion"/>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4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210</v>
      </nc>
    </rcc>
    <rcc rId="0" sId="4" dxf="1">
      <nc r="D4" t="inlineStr">
        <is>
          <t>Cirrhosis</t>
        </is>
      </nc>
      <ndxf>
        <alignment vertical="bottom" readingOrder="0"/>
      </ndxf>
    </rcc>
    <rcc rId="0" sId="4" dxf="1">
      <nc r="E4" t="inlineStr">
        <is>
          <t>Have you ever been diagnosed with cirrhosis?</t>
        </is>
      </nc>
      <ndxf>
        <alignment horizontal="left" vertical="bottom" readingOrder="0"/>
      </ndxf>
    </rcc>
    <rcc rId="0" sId="4">
      <nc r="F4" t="inlineStr">
        <is>
          <t>Liver_disease=Yes</t>
          <phoneticPr fontId="31" type="noConversion"/>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4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211</v>
      </nc>
    </rcc>
    <rcc rId="0" sId="4">
      <nc r="D4" t="inlineStr">
        <is>
          <t>Child_Pugh</t>
        </is>
      </nc>
    </rcc>
    <rcc rId="0" sId="4" dxf="1">
      <nc r="E4" t="inlineStr">
        <is>
          <t>Child Pugh grade</t>
        </is>
      </nc>
      <ndxf>
        <font>
          <color indexed="8"/>
          <name val="Calibri"/>
          <scheme val="none"/>
        </font>
        <alignment horizontal="left" vertical="bottom" readingOrder="0"/>
      </ndxf>
    </rcc>
    <rcc rId="0" sId="4" dxf="1">
      <nc r="F4" t="inlineStr">
        <is>
          <t>Cirrhosis = 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Child_Pugh_Grade</t>
        </is>
      </nc>
      <ndxf>
        <font>
          <color indexed="8"/>
          <name val="Calibri"/>
          <scheme val="none"/>
        </font>
        <alignment vertical="bottom" readingOrder="0"/>
      </ndxf>
    </rcc>
    <rcc rId="0" sId="4" dxf="1">
      <nc r="J4" t="inlineStr">
        <is>
          <t>equals A or B or C</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4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212</v>
      </nc>
    </rcc>
    <rcc rId="0" sId="4">
      <nc r="D4" t="inlineStr">
        <is>
          <t>Liver_disease_other</t>
        </is>
      </nc>
    </rcc>
    <rcc rId="0" sId="4" dxf="1">
      <nc r="E4" t="inlineStr">
        <is>
          <t>Other liver disease</t>
        </is>
      </nc>
      <ndxf>
        <font>
          <color indexed="8"/>
          <name val="Calibri"/>
          <scheme val="none"/>
        </font>
        <alignment horizontal="left" vertical="bottom" readingOrder="0"/>
      </ndxf>
    </rcc>
    <rcc rId="0" sId="4">
      <nc r="F4" t="inlineStr">
        <is>
          <t>Liver_disease=Yes</t>
          <phoneticPr fontId="31" type="noConversion"/>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4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444</v>
      </nc>
    </rcc>
    <rcc rId="0" sId="4" dxf="1">
      <nc r="E4" t="inlineStr">
        <is>
          <t>Gastrointestinal</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4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445</v>
      </nc>
    </rcc>
    <rcc rId="0" sId="4" dxf="1">
      <nc r="E4" t="inlineStr">
        <is>
          <t>Endocrine</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4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213</v>
      </nc>
    </rcc>
    <rcc rId="0" sId="4" dxf="1">
      <nc r="D4" t="inlineStr">
        <is>
          <t>Diabetes</t>
        </is>
      </nc>
      <ndxf>
        <font>
          <color indexed="8"/>
          <name val="Calibri"/>
          <scheme val="none"/>
        </font>
        <alignment vertical="bottom" readingOrder="0"/>
      </ndxf>
    </rcc>
    <rcc rId="0" sId="4" dxf="1">
      <nc r="E4" t="inlineStr">
        <is>
          <t>Diabetes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4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214</v>
      </nc>
    </rcc>
    <rcc rId="0" sId="4" dxf="1">
      <nc r="D4" t="inlineStr">
        <is>
          <t>Diabetes</t>
        </is>
      </nc>
      <ndxf>
        <alignment vertical="bottom" readingOrder="0"/>
      </ndxf>
    </rcc>
    <rcc rId="0" sId="4" dxf="1">
      <nc r="E4" t="inlineStr">
        <is>
          <t>Do you have diabetes?</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Y_N_U_Patient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4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215</v>
      </nc>
    </rcc>
    <rcc rId="0" sId="4">
      <nc r="D4" t="inlineStr">
        <is>
          <t>Diabetes_type</t>
        </is>
      </nc>
    </rcc>
    <rcc rId="0" sId="4" dxf="1">
      <nc r="E4" t="inlineStr">
        <is>
          <t>Diabetes type</t>
        </is>
      </nc>
      <ndxf>
        <font>
          <color indexed="8"/>
          <name val="Calibri"/>
          <scheme val="none"/>
        </font>
        <alignment horizontal="left" vertical="bottom" readingOrder="0"/>
      </ndxf>
    </rcc>
    <rcc rId="0" sId="4" dxf="1">
      <nc r="F4" t="inlineStr">
        <is>
          <t>Diabetes=Yes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Diabetes_type</t>
          <phoneticPr fontId="31" type="noConversion"/>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4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216</v>
      </nc>
    </rcc>
    <rcc rId="0" sId="4">
      <nc r="D4" t="inlineStr">
        <is>
          <t>Diabetes_treatment</t>
        </is>
      </nc>
    </rcc>
    <rcc rId="0" sId="4" dxf="1">
      <nc r="E4" t="inlineStr">
        <is>
          <t>Diabetes treatment</t>
        </is>
      </nc>
      <ndxf>
        <font>
          <color indexed="8"/>
          <name val="Calibri"/>
          <scheme val="none"/>
        </font>
        <alignment horizontal="left" vertical="bottom" readingOrder="0"/>
      </ndxf>
    </rcc>
    <rcc rId="0" sId="4" dxf="1">
      <nc r="F4" t="inlineStr">
        <is>
          <t>Diabetes=Yes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Diabetes_treatment</t>
          <phoneticPr fontId="31" type="noConversion"/>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5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340</v>
      </nc>
    </rcc>
    <rcc rId="0" sId="4">
      <nc r="D4" t="inlineStr">
        <is>
          <t>Diabetes_treatment</t>
        </is>
      </nc>
    </rcc>
    <rcc rId="0" sId="4" dxf="1">
      <nc r="E4" t="inlineStr">
        <is>
          <t>What do you use to treat your diabetes?</t>
          <phoneticPr fontId="31" type="noConversion"/>
        </is>
      </nc>
      <ndxf>
        <font>
          <color indexed="8"/>
          <name val="Calibri"/>
          <scheme val="none"/>
        </font>
        <alignment horizontal="left" vertical="bottom" readingOrder="0"/>
      </ndxf>
    </rcc>
    <rcc rId="0" sId="4" dxf="1">
      <nc r="F4" t="inlineStr">
        <is>
          <t>Diabetes=Yes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Diabetes_treatment_patient</t>
          <phoneticPr fontId="31" type="noConversion"/>
        </is>
      </nc>
      <ndxf>
        <font>
          <color indexed="8"/>
          <name val="Calibri"/>
          <scheme val="none"/>
        </font>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605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217</v>
      </nc>
    </rcc>
    <rcc rId="0" sId="4">
      <nc r="D4" t="inlineStr">
        <is>
          <t>Diabetic_nephropathy</t>
        </is>
      </nc>
    </rcc>
    <rcc rId="0" sId="4" dxf="1">
      <nc r="E4" t="inlineStr">
        <is>
          <t>Diabetic nephropathy</t>
        </is>
      </nc>
      <ndxf>
        <font>
          <color indexed="8"/>
          <name val="Calibri"/>
          <scheme val="none"/>
        </font>
        <alignment horizontal="left" vertical="bottom" readingOrder="0"/>
      </ndxf>
    </rcc>
    <rcc rId="0" sId="4" dxf="1">
      <nc r="F4" t="inlineStr">
        <is>
          <t>Diabetes=Yes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5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218</v>
      </nc>
    </rcc>
    <rcc rId="0" sId="4">
      <nc r="D4" t="inlineStr">
        <is>
          <t>Diabetic_neuropathy</t>
        </is>
      </nc>
    </rcc>
    <rcc rId="0" sId="4" dxf="1">
      <nc r="E4" t="inlineStr">
        <is>
          <t>Diabetic neuropathy</t>
        </is>
      </nc>
      <ndxf>
        <font>
          <color indexed="8"/>
          <name val="Calibri"/>
          <scheme val="none"/>
        </font>
        <alignment horizontal="left" vertical="bottom" readingOrder="0"/>
      </ndxf>
    </rcc>
    <rcc rId="0" sId="4" dxf="1">
      <nc r="F4" t="inlineStr">
        <is>
          <t>Diabetes=Yes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5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401</v>
      </nc>
    </rcc>
    <rcc rId="0" sId="4">
      <nc r="D4" t="inlineStr">
        <is>
          <t>Thyroid_disease</t>
        </is>
      </nc>
    </rcc>
    <rcc rId="0" sId="4" dxf="1">
      <nc r="E4" t="inlineStr">
        <is>
          <t>Thyroid disease</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Y_N_U_Clinician</t>
        </is>
      </nc>
      <ndxf>
        <font>
          <color indexed="8"/>
          <name val="Calibri"/>
          <scheme val="none"/>
        </font>
        <alignment vertical="bottom" readingOrder="0"/>
      </ndxf>
    </rcc>
    <rfmt sheetId="4" sqref="J4" start="0" length="0">
      <dxf>
        <alignment vertical="bottom" readingOrder="0"/>
      </dxf>
    </rfmt>
    <rfmt sheetId="4" sqref="K4" start="0" length="0">
      <dxf>
        <alignment vertical="bottom" readingOrder="0"/>
      </dxf>
    </rfmt>
    <rfmt sheetId="4" sqref="L4" start="0" length="0">
      <dxf>
        <alignment vertical="bottom" readingOrder="0"/>
      </dxf>
    </rfmt>
    <rfmt sheetId="4" sqref="M4" start="0" length="0">
      <dxf>
        <alignment vertical="bottom" readingOrder="0"/>
      </dxf>
    </rfmt>
    <rcc rId="0" sId="4">
      <nc r="N4">
        <f>VLOOKUP(D4,'Concept heirarchy position'!A$1:I$623,3,0)</f>
      </nc>
    </rcc>
    <rfmt sheetId="4" sqref="O4" start="0" length="0">
      <dxf>
        <alignment horizontal="center" wrapText="1" readingOrder="0"/>
      </dxf>
    </rfmt>
    <rcc rId="0" sId="4" dxf="1">
      <nc r="P4" t="inlineStr">
        <is>
          <t>Y</t>
          <phoneticPr fontId="31" type="noConversion"/>
        </is>
      </nc>
      <ndxf>
        <alignment horizontal="center" readingOrder="0"/>
      </ndxf>
    </rcc>
  </rrc>
  <rrc rId="605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219</v>
      </nc>
    </rcc>
    <rcc rId="0" sId="4">
      <nc r="D4" t="inlineStr">
        <is>
          <t>Thyroid_disease</t>
        </is>
      </nc>
    </rcc>
    <rcc rId="0" sId="4" dxf="1">
      <nc r="E4" t="inlineStr">
        <is>
          <t>Have you been diagnosed with thyroid problems?</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fmt sheetId="4" sqref="J4" start="0" length="0">
      <dxf>
        <alignment vertical="bottom" readingOrder="0"/>
      </dxf>
    </rfmt>
    <rfmt sheetId="4" sqref="K4" start="0" length="0">
      <dxf>
        <alignment vertical="bottom" readingOrder="0"/>
      </dxf>
    </rfmt>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5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402</v>
      </nc>
    </rcc>
    <rcc rId="0" sId="4" dxf="1">
      <nc r="D4" t="inlineStr">
        <is>
          <t>Goitre</t>
          <phoneticPr fontId="31" type="noConversion"/>
        </is>
      </nc>
      <ndxf>
        <font>
          <color indexed="8"/>
          <name val="Calibri"/>
          <scheme val="none"/>
        </font>
        <alignment vertical="bottom" readingOrder="0"/>
      </ndxf>
    </rcc>
    <rcc rId="0" sId="4" dxf="1">
      <nc r="E4" t="inlineStr">
        <is>
          <t>Goitre</t>
          <phoneticPr fontId="31" type="noConversion"/>
        </is>
      </nc>
      <ndxf>
        <font>
          <color indexed="8"/>
          <name val="Calibri"/>
          <scheme val="none"/>
        </font>
        <alignment horizontal="left" vertical="bottom" readingOrder="0"/>
      </ndxf>
    </rcc>
    <rcc rId="0" sId="4" dxf="1">
      <nc r="F4" t="inlineStr">
        <is>
          <t>Thyroid_disease = Yes</t>
          <phoneticPr fontId="31" type="noConversion"/>
        </is>
      </nc>
      <ndxf>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5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220</v>
      </nc>
    </rcc>
    <rcc rId="0" sId="4" dxf="1">
      <nc r="D4" t="inlineStr">
        <is>
          <t>Hyperthyroidism</t>
        </is>
      </nc>
      <ndxf>
        <font>
          <color indexed="8"/>
          <name val="Calibri"/>
          <scheme val="none"/>
        </font>
        <alignment vertical="bottom" readingOrder="0"/>
      </ndxf>
    </rcc>
    <rcc rId="0" sId="4" dxf="1">
      <nc r="E4" t="inlineStr">
        <is>
          <t>Hyperthyroidism</t>
        </is>
      </nc>
      <ndxf>
        <font>
          <color indexed="8"/>
          <name val="Calibri"/>
          <scheme val="none"/>
        </font>
        <alignment horizontal="left" vertical="bottom" readingOrder="0"/>
      </ndxf>
    </rcc>
    <rcc rId="0" sId="4" dxf="1">
      <nc r="F4" t="inlineStr">
        <is>
          <t>Thyroid_disease = Yes</t>
          <phoneticPr fontId="31" type="noConversion"/>
        </is>
      </nc>
      <ndxf>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5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344</v>
      </nc>
    </rcc>
    <rcc rId="0" sId="4" dxf="1">
      <nc r="D4" t="inlineStr">
        <is>
          <t>Hyperthyroidism</t>
        </is>
      </nc>
      <ndxf>
        <font>
          <color indexed="8"/>
          <name val="Calibri"/>
          <scheme val="none"/>
        </font>
        <alignment vertical="bottom" readingOrder="0"/>
      </ndxf>
    </rcc>
    <rcc rId="0" sId="4" dxf="1">
      <nc r="E4" t="inlineStr">
        <is>
          <t>Have you had an overactive thyroid (hyperthyroidism)?</t>
          <phoneticPr fontId="31" type="noConversion"/>
        </is>
      </nc>
      <ndxf>
        <alignment horizontal="left" vertical="bottom" readingOrder="0"/>
      </ndxf>
    </rcc>
    <rcc rId="0" sId="4" dxf="1">
      <nc r="F4" t="inlineStr">
        <is>
          <t>Thyroid_disease = Yes</t>
          <phoneticPr fontId="31" type="noConversion"/>
        </is>
      </nc>
      <ndxf>
        <alignment vertical="bottom" readingOrder="0"/>
      </ndxf>
    </rcc>
    <rcc rId="0" sId="4" dxf="1">
      <nc r="G4" t="inlineStr">
        <is>
          <t>OneOption</t>
        </is>
      </nc>
      <ndxf>
        <font>
          <color indexed="8"/>
          <name val="Calibri"/>
          <scheme val="none"/>
        </font>
        <alignment vertical="bottom" readingOrder="0"/>
      </ndxf>
    </rcc>
    <rcc rId="0" sId="4" dxf="1">
      <nc r="H4" t="inlineStr">
        <is>
          <t>Y_N_U_Patient</t>
        </is>
      </nc>
      <ndxf>
        <alignment vertical="bottom" readingOrder="0"/>
      </ndxf>
    </rcc>
    <rcc rId="0" sId="4" dxf="1">
      <nc r="J4" t="inlineStr">
        <is>
          <t>Y</t>
          <phoneticPr fontId="31" type="noConversion"/>
        </is>
      </nc>
      <ndxf>
        <alignment vertical="bottom" readingOrder="0"/>
      </ndxf>
    </rcc>
    <rcc rId="0" sId="4" dxf="1">
      <nc r="K4" t="inlineStr">
        <is>
          <t>Yes</t>
          <phoneticPr fontId="31" type="noConversion"/>
        </is>
      </nc>
      <ndxf>
        <alignment vertical="bottom" readingOrder="0"/>
      </ndxf>
    </rcc>
    <rfmt sheetId="4" sqref="L4" start="0" length="0">
      <dxf>
        <alignment vertical="bottom" readingOrder="0"/>
      </dxf>
    </rfmt>
    <rfmt sheetId="4" sqref="M4" start="0" length="0">
      <dxf>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5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221</v>
      </nc>
    </rcc>
    <rcc rId="0" sId="4" dxf="1">
      <nc r="D4" t="inlineStr">
        <is>
          <t>Hypothyroidism</t>
        </is>
      </nc>
      <ndxf>
        <font>
          <color indexed="8"/>
          <name val="Calibri"/>
          <scheme val="none"/>
        </font>
        <alignment vertical="bottom" readingOrder="0"/>
      </ndxf>
    </rcc>
    <rcc rId="0" sId="4" dxf="1">
      <nc r="E4" t="inlineStr">
        <is>
          <t>Hypothyroidism</t>
        </is>
      </nc>
      <ndxf>
        <font>
          <color indexed="8"/>
          <name val="Calibri"/>
          <scheme val="none"/>
        </font>
        <alignment horizontal="left" vertical="bottom" readingOrder="0"/>
      </ndxf>
    </rcc>
    <rcc rId="0" sId="4" dxf="1">
      <nc r="F4" t="inlineStr">
        <is>
          <t>Thyroid_disease = Yes</t>
          <phoneticPr fontId="31" type="noConversion"/>
        </is>
      </nc>
      <ndxf>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5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345</v>
      </nc>
    </rcc>
    <rcc rId="0" sId="4" dxf="1">
      <nc r="D4" t="inlineStr">
        <is>
          <t>Hypothyroidism</t>
        </is>
      </nc>
      <ndxf>
        <font>
          <color indexed="8"/>
          <name val="Calibri"/>
          <scheme val="none"/>
        </font>
        <alignment vertical="bottom" readingOrder="0"/>
      </ndxf>
    </rcc>
    <rcc rId="0" sId="4" dxf="1">
      <nc r="E4" t="inlineStr">
        <is>
          <t>Have you had an underactive thyroid (hypothyroidism)?</t>
          <phoneticPr fontId="31" type="noConversion"/>
        </is>
      </nc>
      <ndxf>
        <font>
          <color indexed="8"/>
          <name val="Calibri"/>
          <scheme val="none"/>
        </font>
        <alignment horizontal="left" vertical="bottom" readingOrder="0"/>
      </ndxf>
    </rcc>
    <rcc rId="0" sId="4" dxf="1">
      <nc r="F4" t="inlineStr">
        <is>
          <t>Thyroid_disease = Yes</t>
          <phoneticPr fontId="31" type="noConversion"/>
        </is>
      </nc>
      <ndxf>
        <alignment vertical="bottom" readingOrder="0"/>
      </ndxf>
    </rcc>
    <rcc rId="0" sId="4" dxf="1">
      <nc r="G4" t="inlineStr">
        <is>
          <t>OneOption</t>
        </is>
      </nc>
      <ndxf>
        <font>
          <color indexed="8"/>
          <name val="Calibri"/>
          <scheme val="none"/>
        </font>
        <alignment vertical="bottom" readingOrder="0"/>
      </ndxf>
    </rcc>
    <rcc rId="0" sId="4" dxf="1">
      <nc r="H4" t="inlineStr">
        <is>
          <t>Y_N_U_Patient</t>
        </is>
      </nc>
      <ndxf>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606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222</v>
      </nc>
    </rcc>
    <rcc rId="0" sId="4">
      <nc r="D4" t="inlineStr">
        <is>
          <t>Endocrine_disease_other</t>
        </is>
      </nc>
    </rcc>
    <rcc rId="0" sId="4" dxf="1">
      <nc r="E4" t="inlineStr">
        <is>
          <t>Other endocrine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6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446</v>
      </nc>
    </rcc>
    <rcc rId="0" sId="4" dxf="1">
      <nc r="E4" t="inlineStr">
        <is>
          <t>Endocrine</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alignment vertical="bottom" readingOrder="0"/>
      </dxf>
    </rfmt>
    <rfmt sheetId="4" sqref="O4" start="0" length="0">
      <dxf>
        <alignment horizontal="center" wrapText="1" readingOrder="0"/>
      </dxf>
    </rfmt>
    <rcc rId="0" sId="4" dxf="1">
      <nc r="P4" t="inlineStr">
        <is>
          <t>Y</t>
          <phoneticPr fontId="31" type="noConversion"/>
        </is>
      </nc>
      <ndxf>
        <alignment horizontal="center" readingOrder="0"/>
      </ndxf>
    </rcc>
  </rrc>
  <rrc rId="606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447</v>
      </nc>
    </rcc>
    <rcc rId="0" sId="4" dxf="1">
      <nc r="E4" t="inlineStr">
        <is>
          <t>Renal</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alignment vertical="bottom" readingOrder="0"/>
      </dxf>
    </rfmt>
    <rfmt sheetId="4" sqref="O4" start="0" length="0">
      <dxf>
        <alignment horizontal="center" wrapText="1" readingOrder="0"/>
      </dxf>
    </rfmt>
    <rcc rId="0" sId="4" dxf="1">
      <nc r="P4" t="inlineStr">
        <is>
          <t>Y</t>
          <phoneticPr fontId="31" type="noConversion"/>
        </is>
      </nc>
      <ndxf>
        <alignment horizontal="center" readingOrder="0"/>
      </ndxf>
    </rcc>
  </rrc>
  <rrc rId="606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224</v>
      </nc>
    </rcc>
    <rcc rId="0" sId="4">
      <nc r="D4" t="inlineStr">
        <is>
          <t>Renal_Disease</t>
        </is>
      </nc>
    </rcc>
    <rcc rId="0" sId="4" dxf="1">
      <nc r="E4" t="inlineStr">
        <is>
          <t>Renal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rc>
  <rrc rId="606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225</v>
      </nc>
    </rcc>
    <rcc rId="0" sId="4">
      <nc r="D4" t="inlineStr">
        <is>
          <t>Renal_Disease</t>
        </is>
      </nc>
    </rcc>
    <rcc rId="0" sId="4" dxf="1">
      <nc r="E4" t="inlineStr">
        <is>
          <t>Do you have any kidney disease or kidney failure?</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6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226</v>
      </nc>
    </rcc>
    <rcc rId="0" sId="4">
      <nc r="D4" t="inlineStr">
        <is>
          <t>Renal_Failure</t>
        </is>
      </nc>
    </rcc>
    <rcc rId="0" sId="4" dxf="1">
      <nc r="E4" t="inlineStr">
        <is>
          <t>Renal failure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6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227</v>
      </nc>
    </rcc>
    <rcc rId="0" sId="4">
      <nc r="D4" t="inlineStr">
        <is>
          <t>Dialysis</t>
        </is>
      </nc>
    </rcc>
    <rcc rId="0" sId="4" dxf="1">
      <nc r="E4" t="inlineStr">
        <is>
          <t>Renal dialysis</t>
        </is>
      </nc>
      <ndxf>
        <font>
          <color indexed="8"/>
          <name val="Calibri"/>
          <scheme val="none"/>
        </font>
        <alignment horizontal="left" vertical="bottom" readingOrder="0"/>
      </ndxf>
    </rcc>
    <rcc rId="0" sId="4">
      <nc r="F4" t="inlineStr">
        <is>
          <t>Renal_Failure=Yes</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6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346</v>
      </nc>
    </rcc>
    <rcc rId="0" sId="4">
      <nc r="D4" t="inlineStr">
        <is>
          <t>Dialysis</t>
        </is>
      </nc>
    </rcc>
    <rcc rId="0" sId="4" dxf="1">
      <nc r="E4" t="inlineStr">
        <is>
          <t>Do you have dialysis?</t>
          <phoneticPr fontId="31" type="noConversion"/>
        </is>
      </nc>
      <ndxf>
        <font>
          <color indexed="8"/>
          <name val="Calibri"/>
          <scheme val="none"/>
        </font>
        <alignment horizontal="left" vertical="bottom" readingOrder="0"/>
      </ndxf>
    </rcc>
    <rcc rId="0" sId="4">
      <nc r="F4" t="inlineStr">
        <is>
          <t>Renal_Failure=Yes or Renal_Failure=Yes</t>
          <phoneticPr fontId="31" type="noConversion"/>
        </is>
      </nc>
    </rcc>
    <rcc rId="0" sId="4" dxf="1">
      <nc r="G4" t="inlineStr">
        <is>
          <t>OneOption</t>
        </is>
      </nc>
      <ndxf>
        <font>
          <color indexed="8"/>
          <name val="Calibri"/>
          <scheme val="none"/>
        </font>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606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228</v>
      </nc>
    </rcc>
    <rcc rId="0" sId="4" dxf="1">
      <nc r="D4" t="inlineStr">
        <is>
          <t>Dialysis_type</t>
        </is>
      </nc>
      <ndxf>
        <font>
          <color indexed="8"/>
          <name val="Calibri"/>
          <scheme val="none"/>
        </font>
        <alignment vertical="bottom" readingOrder="0"/>
      </ndxf>
    </rcc>
    <rcc rId="0" sId="4" dxf="1">
      <nc r="E4" t="inlineStr">
        <is>
          <t>Dialysis type</t>
        </is>
      </nc>
      <ndxf>
        <font>
          <color indexed="8"/>
          <name val="Calibri"/>
          <scheme val="none"/>
        </font>
        <alignment horizontal="left" vertical="bottom" readingOrder="0"/>
      </ndxf>
    </rcc>
    <rcc rId="0" sId="4">
      <nc r="F4" t="inlineStr">
        <is>
          <t>Dialysis=Yes</t>
        </is>
      </nc>
    </rcc>
    <rcc rId="0" sId="4" dxf="1">
      <nc r="G4" t="inlineStr">
        <is>
          <t>OneOption</t>
        </is>
      </nc>
      <ndxf>
        <font>
          <color indexed="8"/>
          <name val="Calibri"/>
          <scheme val="none"/>
        </font>
        <alignment vertical="bottom" readingOrder="0"/>
      </ndxf>
    </rcc>
    <rcc rId="0" sId="4" dxf="1">
      <nc r="H4" t="inlineStr">
        <is>
          <t>Dialysis_type</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6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347</v>
      </nc>
    </rcc>
    <rcc rId="0" sId="4" dxf="1">
      <nc r="D4" t="inlineStr">
        <is>
          <t>Dialysis_type</t>
        </is>
      </nc>
      <ndxf>
        <font>
          <color indexed="8"/>
          <name val="Calibri"/>
          <scheme val="none"/>
        </font>
        <alignment vertical="bottom" readingOrder="0"/>
      </ndxf>
    </rcc>
    <rcc rId="0" sId="4" dxf="1">
      <nc r="E4" t="inlineStr">
        <is>
          <t>What type of dialysis do you use?</t>
          <phoneticPr fontId="31" type="noConversion"/>
        </is>
      </nc>
      <ndxf>
        <font>
          <color indexed="8"/>
          <name val="Calibri"/>
          <scheme val="none"/>
        </font>
        <alignment horizontal="left" vertical="bottom" readingOrder="0"/>
      </ndxf>
    </rcc>
    <rcc rId="0" sId="4">
      <nc r="F4" t="inlineStr">
        <is>
          <t>Dialysis=Yes</t>
        </is>
      </nc>
    </rcc>
    <rcc rId="0" sId="4" dxf="1">
      <nc r="G4" t="inlineStr">
        <is>
          <t>OneOption</t>
        </is>
      </nc>
      <ndxf>
        <font>
          <color indexed="8"/>
          <name val="Calibri"/>
          <scheme val="none"/>
        </font>
        <alignment vertical="bottom" readingOrder="0"/>
      </ndxf>
    </rcc>
    <rcc rId="0" sId="4" dxf="1">
      <nc r="H4" t="inlineStr">
        <is>
          <t>Dialysis_type</t>
        </is>
      </nc>
      <ndxf>
        <font>
          <color indexed="8"/>
          <name val="Calibri"/>
          <scheme val="none"/>
        </font>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607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229</v>
      </nc>
    </rcc>
    <rcc rId="0" sId="4">
      <nc r="D4" t="inlineStr">
        <is>
          <t>Fluid_Restriction</t>
        </is>
      </nc>
    </rcc>
    <rcc rId="0" sId="4" dxf="1">
      <nc r="E4" t="inlineStr">
        <is>
          <t>Fluid restriction</t>
        </is>
      </nc>
      <ndxf>
        <font>
          <color indexed="8"/>
          <name val="Calibri"/>
          <scheme val="none"/>
        </font>
        <alignment horizontal="left" vertical="bottom" readingOrder="0"/>
      </ndxf>
    </rcc>
    <rcc rId="0" sId="4">
      <nc r="F4" t="inlineStr">
        <is>
          <t>Renal_Failure=Yes</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7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230</v>
      </nc>
    </rcc>
    <rcc rId="0" sId="4">
      <nc r="D4" t="inlineStr">
        <is>
          <t>Fluid_Restriction</t>
        </is>
      </nc>
    </rcc>
    <rcc rId="0" sId="4" dxf="1">
      <nc r="E4" t="inlineStr">
        <is>
          <t>Fluid restriction volume (ml)</t>
        </is>
      </nc>
      <ndxf>
        <font>
          <color indexed="8"/>
          <name val="Calibri"/>
          <scheme val="none"/>
        </font>
        <alignment horizontal="left" vertical="bottom" readingOrder="0"/>
      </ndxf>
    </rcc>
    <rcc rId="0" sId="4">
      <nc r="F4" t="inlineStr">
        <is>
          <t>Renal_Failure = Yes</t>
        </is>
      </nc>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7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231</v>
      </nc>
    </rcc>
    <rcc rId="0" sId="4">
      <nc r="D4" t="inlineStr">
        <is>
          <t>Renal_Other</t>
        </is>
      </nc>
    </rcc>
    <rcc rId="0" sId="4" dxf="1">
      <nc r="E4" t="inlineStr">
        <is>
          <t>Other renal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7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448</v>
      </nc>
    </rcc>
    <rcc rId="0" sId="4" dxf="1">
      <nc r="E4" t="inlineStr">
        <is>
          <t>Renal</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7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449</v>
      </nc>
    </rcc>
    <rcc rId="0" sId="4" dxf="1">
      <nc r="E4" t="inlineStr">
        <is>
          <t>Obstetric</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7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232</v>
      </nc>
    </rcc>
    <rcc rId="0" sId="4">
      <nc r="D4" t="inlineStr">
        <is>
          <t>Breastfeeding_Current</t>
        </is>
      </nc>
    </rcc>
    <rcc rId="0" sId="4" dxf="1">
      <nc r="E4" t="inlineStr">
        <is>
          <t>Currently breastfeeding</t>
        </is>
      </nc>
      <ndxf>
        <font>
          <color indexed="8"/>
          <name val="Calibri"/>
          <scheme val="none"/>
        </font>
        <alignment horizontal="left" vertical="bottom" readingOrder="0"/>
      </ndxf>
    </rcc>
    <rcc rId="0" sId="4" dxf="1">
      <nc r="F4" t="inlineStr">
        <is>
          <t>Patient_Gender = Female and Patient_age &gt; 14 and Patient_age &lt; 50</t>
          <phoneticPr fontId="31" type="noConversion"/>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7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233</v>
      </nc>
    </rcc>
    <rcc rId="0" sId="4">
      <nc r="D4" t="inlineStr">
        <is>
          <t>Breastfeeding_Current</t>
        </is>
      </nc>
    </rcc>
    <rcc rId="0" sId="4" dxf="1">
      <nc r="E4" t="inlineStr">
        <is>
          <t>Are you breastfeeding?</t>
        </is>
      </nc>
      <ndxf>
        <alignment horizontal="left" vertical="bottom" readingOrder="0"/>
      </ndxf>
    </rcc>
    <rcc rId="0" sId="4" dxf="1">
      <nc r="F4" t="inlineStr">
        <is>
          <t>Patient_Gender = Female and Patient_age &gt; 14 and Patient_age &lt; 50</t>
          <phoneticPr fontId="31" type="noConversion"/>
        </is>
      </nc>
      <ndxf>
        <font>
          <color indexed="8"/>
          <name val="Calibri"/>
          <scheme val="none"/>
        </font>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7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234</v>
      </nc>
    </rcc>
    <rcc rId="0" sId="4">
      <nc r="D4" t="inlineStr">
        <is>
          <t>Pregnancy_Current</t>
        </is>
      </nc>
    </rcc>
    <rcc rId="0" sId="4" dxf="1">
      <nc r="E4" t="inlineStr">
        <is>
          <t>Currently pregnant</t>
          <phoneticPr fontId="31" type="noConversion"/>
        </is>
      </nc>
      <ndxf>
        <font>
          <color indexed="8"/>
          <name val="Calibri"/>
          <scheme val="none"/>
        </font>
        <alignment horizontal="left" vertical="bottom" readingOrder="0"/>
      </ndxf>
    </rcc>
    <rcc rId="0" sId="4" dxf="1">
      <nc r="F4" t="inlineStr">
        <is>
          <t>Patient_Gender = Female and Patient_age &gt; 10 and Patient_age &lt; 50</t>
          <phoneticPr fontId="31" type="noConversion"/>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Pregnant</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7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235</v>
      </nc>
    </rcc>
    <rcc rId="0" sId="4">
      <nc r="D4" t="inlineStr">
        <is>
          <t>Pregnancy_Current</t>
        </is>
      </nc>
    </rcc>
    <rcc rId="0" sId="4" dxf="1">
      <nc r="E4" t="inlineStr">
        <is>
          <t>Are you, or could you be, pregnant?</t>
        </is>
      </nc>
      <ndxf>
        <alignment horizontal="left" vertical="bottom" readingOrder="0"/>
      </ndxf>
    </rcc>
    <rcc rId="0" sId="4" dxf="1">
      <nc r="F4" t="inlineStr">
        <is>
          <t>Patient_Gender = Female and Patient_age &gt; 10 and Patient_age &lt; 50</t>
          <phoneticPr fontId="31" type="noConversion"/>
        </is>
      </nc>
      <ndxf>
        <alignment vertical="bottom" readingOrder="0"/>
      </ndxf>
    </rcc>
    <rcc rId="0" sId="4" dxf="1">
      <nc r="G4" t="inlineStr">
        <is>
          <t>OneOption</t>
        </is>
      </nc>
      <ndxf>
        <alignment vertical="bottom" readingOrder="0"/>
      </ndxf>
    </rcc>
    <rcc rId="0" sId="4" dxf="1">
      <nc r="H4" t="inlineStr">
        <is>
          <t>Pregnant</t>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7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236</v>
      </nc>
    </rcc>
    <rcc rId="0" sId="4">
      <nc r="D4" t="inlineStr">
        <is>
          <t>Last_Normal_Menstrual_Period_Date</t>
        </is>
      </nc>
    </rcc>
    <rcc rId="0" sId="4" dxf="1">
      <nc r="E4" t="inlineStr">
        <is>
          <t>First day of last menstrual period (DD-MM-YYYY)</t>
          <phoneticPr fontId="31" type="noConversion"/>
        </is>
      </nc>
      <ndxf>
        <font>
          <color indexed="8"/>
          <name val="Calibri"/>
          <scheme val="none"/>
        </font>
        <alignment horizontal="left" vertical="bottom" readingOrder="0"/>
      </ndxf>
    </rcc>
    <rcc rId="0" sId="4" dxf="1">
      <nc r="F4" t="inlineStr">
        <is>
          <t>Pregnancy_Current = Unknown or Pregnancy_Current =  Possible</t>
        </is>
      </nc>
      <ndxf>
        <font>
          <color indexed="8"/>
          <name val="Calibri"/>
          <scheme val="none"/>
        </font>
        <alignment vertical="bottom" readingOrder="0"/>
      </ndxf>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8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237</v>
      </nc>
    </rcc>
    <rcc rId="0" sId="4">
      <nc r="D4" t="inlineStr">
        <is>
          <t>Last_Normal_Menstrual_Period_Date</t>
        </is>
      </nc>
    </rcc>
    <rcc rId="0" sId="4" dxf="1">
      <nc r="E4" t="inlineStr">
        <is>
          <t>When did your most recent menstrual period start? (DD-MM-YYYY)</t>
          <phoneticPr fontId="31" type="noConversion"/>
        </is>
      </nc>
      <ndxf>
        <alignment horizontal="left" vertical="bottom" readingOrder="0"/>
      </ndxf>
    </rcc>
    <rcc rId="0" sId="4" dxf="1">
      <nc r="F4" t="inlineStr">
        <is>
          <t>Pregnancy_Current = Unknown or Pregnancy_Current =  Possible</t>
        </is>
      </nc>
      <ndxf>
        <font>
          <color indexed="8"/>
          <name val="Calibri"/>
          <scheme val="none"/>
        </font>
        <alignment vertical="bottom" readingOrder="0"/>
      </ndxf>
    </rcc>
    <rcc rId="0" sId="4" dxf="1">
      <nc r="G4" t="inlineStr">
        <is>
          <t>Date</t>
        </is>
      </nc>
      <ndxf>
        <alignment vertical="bottom" readingOrder="0"/>
      </ndxf>
    </rcc>
    <rcc rId="0" sId="4">
      <nc r="M4" t="inlineStr">
        <is>
          <t>Past</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8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238</v>
      </nc>
    </rcc>
    <rcc rId="0" sId="4">
      <nc r="D4" t="inlineStr">
        <is>
          <t>Gestation</t>
        </is>
      </nc>
    </rcc>
    <rcc rId="0" sId="4" dxf="1">
      <nc r="E4" t="inlineStr">
        <is>
          <t>Gestation (weeks)</t>
        </is>
      </nc>
      <ndxf>
        <font>
          <color indexed="8"/>
          <name val="Calibri"/>
          <scheme val="none"/>
        </font>
        <alignment horizontal="left" vertical="bottom" readingOrder="0"/>
      </ndxf>
    </rcc>
    <rcc rId="0" sId="4" dxf="1">
      <nc r="F4" t="inlineStr">
        <is>
          <t>Pregnancy_Current = Yes</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8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239</v>
      </nc>
    </rcc>
    <rcc rId="0" sId="4">
      <nc r="D4" t="inlineStr">
        <is>
          <t>Gestation</t>
        </is>
      </nc>
    </rcc>
    <rcc rId="0" sId="4" dxf="1">
      <nc r="E4" t="inlineStr">
        <is>
          <t>How many weeks pregnant are you?</t>
        </is>
      </nc>
      <ndxf>
        <alignment horizontal="left" vertical="bottom" readingOrder="0"/>
      </ndxf>
    </rcc>
    <rcc rId="0" sId="4" dxf="1">
      <nc r="F4" t="inlineStr">
        <is>
          <t>Pregnancy_Current = Yes</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8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240</v>
      </nc>
    </rcc>
    <rcc rId="0" sId="4">
      <nc r="D4" t="inlineStr">
        <is>
          <t>Expected_Delivery_Date</t>
        </is>
      </nc>
    </rcc>
    <rcc rId="0" sId="4" dxf="1">
      <nc r="E4" t="inlineStr">
        <is>
          <t>Pregnancy due date (DD-MM-YYYY)</t>
          <phoneticPr fontId="31" type="noConversion"/>
        </is>
      </nc>
      <ndxf>
        <font>
          <color indexed="8"/>
          <name val="Calibri"/>
          <scheme val="none"/>
        </font>
        <alignment horizontal="left" vertical="bottom" readingOrder="0"/>
      </ndxf>
    </rcc>
    <rcc rId="0" sId="4" dxf="1">
      <nc r="F4" t="inlineStr">
        <is>
          <t>Pregnancy_Current = Yes</t>
        </is>
      </nc>
      <ndxf>
        <font>
          <color indexed="8"/>
          <name val="Calibri"/>
          <scheme val="none"/>
        </font>
        <alignment vertical="bottom" readingOrder="0"/>
      </ndxf>
    </rcc>
    <rcc rId="0" sId="4" dxf="1">
      <nc r="G4" t="inlineStr">
        <is>
          <t>Date</t>
        </is>
      </nc>
      <ndxf>
        <font>
          <color indexed="8"/>
          <name val="Calibri"/>
          <scheme val="none"/>
        </font>
        <alignment vertical="bottom" readingOrder="0"/>
      </ndxf>
    </rcc>
    <rcc rId="0" sId="4">
      <nc r="M4" t="inlineStr">
        <is>
          <t>Future</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08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241</v>
      </nc>
    </rcc>
    <rcc rId="0" sId="4">
      <nc r="D4" t="inlineStr">
        <is>
          <t>Expected_Delivery_Date</t>
        </is>
      </nc>
    </rcc>
    <rcc rId="0" sId="4" dxf="1">
      <nc r="E4" t="inlineStr">
        <is>
          <t>What is your due date? (DD-MM-YYYY)</t>
          <phoneticPr fontId="31" type="noConversion"/>
        </is>
      </nc>
      <ndxf>
        <alignment horizontal="left" vertical="bottom" readingOrder="0"/>
      </ndxf>
    </rcc>
    <rcc rId="0" sId="4" dxf="1">
      <nc r="F4" t="inlineStr">
        <is>
          <t>Pregnancy_Current = Yes</t>
        </is>
      </nc>
      <ndxf>
        <alignment vertical="bottom" readingOrder="0"/>
      </ndxf>
    </rcc>
    <rcc rId="0" sId="4" dxf="1">
      <nc r="G4" t="inlineStr">
        <is>
          <t>Date</t>
        </is>
      </nc>
      <ndxf>
        <alignment vertical="bottom" readingOrder="0"/>
      </ndxf>
    </rcc>
    <rcc rId="0" sId="4">
      <nc r="M4" t="inlineStr">
        <is>
          <t>Future</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8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450</v>
      </nc>
    </rcc>
    <rcc rId="0" sId="4" dxf="1">
      <nc r="E4" t="inlineStr">
        <is>
          <t>Obstetric</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O4" start="0" length="0">
      <dxf>
        <alignment horizontal="center" wrapText="1" readingOrder="0"/>
      </dxf>
    </rfmt>
    <rcc rId="0" sId="4" dxf="1">
      <nc r="P4" t="inlineStr">
        <is>
          <t>Y</t>
          <phoneticPr fontId="31" type="noConversion"/>
        </is>
      </nc>
      <ndxf>
        <alignment horizontal="center" readingOrder="0"/>
      </ndxf>
    </rcc>
  </rrc>
  <rrc rId="608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451</v>
      </nc>
    </rcc>
    <rcc rId="0" sId="4" dxf="1">
      <nc r="E4" t="inlineStr">
        <is>
          <t>Musculoskeletal</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O4" start="0" length="0">
      <dxf>
        <alignment horizontal="center" wrapText="1" readingOrder="0"/>
      </dxf>
    </rfmt>
    <rcc rId="0" sId="4" dxf="1">
      <nc r="P4" t="inlineStr">
        <is>
          <t>Y</t>
          <phoneticPr fontId="31" type="noConversion"/>
        </is>
      </nc>
      <ndxf>
        <alignment horizontal="center" readingOrder="0"/>
      </ndxf>
    </rcc>
  </rrc>
  <rrc rId="608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403</v>
      </nc>
    </rcc>
    <rcc rId="0" sId="4" s="1" dxf="1">
      <nc r="D4" t="inlineStr">
        <is>
          <t>Back_problems_unspecified</t>
        </is>
      </nc>
      <ndxf/>
    </rcc>
    <rcc rId="0" sId="4" dxf="1">
      <nc r="E4" t="inlineStr">
        <is>
          <t>Back problems or surgery?</t>
          <phoneticPr fontId="31" type="noConversion"/>
        </is>
      </nc>
      <ndxf>
        <alignment horizontal="left" readingOrder="0"/>
      </ndxf>
    </rcc>
    <rcc rId="0" sId="4">
      <nc r="F4" t="inlineStr">
        <is>
          <t>All</t>
          <phoneticPr fontId="31" type="noConversion"/>
        </is>
      </nc>
    </rcc>
    <rcc rId="0" sId="4">
      <nc r="G4" t="inlineStr">
        <is>
          <t>OneOption</t>
          <phoneticPr fontId="31" type="noConversion"/>
        </is>
      </nc>
    </rcc>
    <rcc rId="0" sId="4">
      <nc r="H4" t="inlineStr">
        <is>
          <t>Y_N</t>
          <phoneticPr fontId="31" type="noConversion"/>
        </is>
      </nc>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alignment horizontal="center" wrapText="1" readingOrder="0"/>
      </dxf>
    </rfmt>
    <rcc rId="0" sId="4" dxf="1">
      <nc r="P4" t="inlineStr">
        <is>
          <t>Y</t>
          <phoneticPr fontId="31" type="noConversion"/>
        </is>
      </nc>
      <ndxf>
        <alignment horizontal="center" readingOrder="0"/>
      </ndxf>
    </rcc>
  </rrc>
  <rrc rId="608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386</v>
      </nc>
    </rcc>
    <rcc rId="0" sId="4" s="1" dxf="1">
      <nc r="D4" t="inlineStr">
        <is>
          <t>Back_problems_unspecified</t>
        </is>
      </nc>
      <ndxf/>
    </rcc>
    <rcc rId="0" sId="4" dxf="1">
      <nc r="E4" t="inlineStr">
        <is>
          <t>Have you had any back problems or surgery?</t>
          <phoneticPr fontId="31" type="noConversion"/>
        </is>
      </nc>
      <ndxf>
        <alignment horizontal="left" readingOrder="0"/>
      </ndxf>
    </rcc>
    <rcc rId="0" sId="4">
      <nc r="F4" t="inlineStr">
        <is>
          <t>All</t>
          <phoneticPr fontId="31" type="noConversion"/>
        </is>
      </nc>
    </rcc>
    <rcc rId="0" sId="4">
      <nc r="G4" t="inlineStr">
        <is>
          <t>OneOption</t>
          <phoneticPr fontId="31" type="noConversion"/>
        </is>
      </nc>
    </rcc>
    <rcc rId="0" sId="4">
      <nc r="H4" t="inlineStr">
        <is>
          <t>Y_N</t>
          <phoneticPr fontId="31" type="noConversion"/>
        </is>
      </nc>
    </rcc>
    <rcc rId="0" sId="4">
      <nc r="J4" t="inlineStr">
        <is>
          <t>Y</t>
          <phoneticPr fontId="31" type="noConversion"/>
        </is>
      </nc>
    </rcc>
    <rcc rId="0" sId="4">
      <nc r="K4" t="inlineStr">
        <is>
          <t>Yes</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readingOrder="0"/>
      </dxf>
    </rfmt>
  </rrc>
  <rrc rId="608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242</v>
      </nc>
    </rcc>
    <rcc rId="0" sId="4">
      <nc r="D4" t="inlineStr">
        <is>
          <t>Musculoskeletal_Other</t>
        </is>
      </nc>
    </rcc>
    <rcc rId="0" sId="4" dxf="1">
      <nc r="E4" t="inlineStr">
        <is>
          <t>Musculoskeletal disease (other)</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phoneticPr fontId="31" type="noConversion"/>
        </is>
      </nc>
    </rcc>
    <rcc rId="0" sId="4">
      <nc r="K4" t="inlineStr">
        <is>
          <t>Yes</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9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245</v>
      </nc>
    </rcc>
    <rcc rId="0" sId="4">
      <nc r="D4" t="inlineStr">
        <is>
          <t>Rheumatoid_arthritis</t>
        </is>
      </nc>
    </rcc>
    <rcc rId="0" sId="4" dxf="1">
      <nc r="E4" t="inlineStr">
        <is>
          <t>Rheumatoid arthritis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9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246</v>
      </nc>
    </rcc>
    <rcc rId="0" sId="4">
      <nc r="D4" t="inlineStr">
        <is>
          <t>Rheumatoid_arthritis</t>
        </is>
      </nc>
    </rcc>
    <rcc rId="0" sId="4" dxf="1">
      <nc r="E4" t="inlineStr">
        <is>
          <t>Do you have rheumatoid arthritis?</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9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247</v>
      </nc>
    </rcc>
    <rcc rId="0" sId="4">
      <nc r="D4" t="inlineStr">
        <is>
          <t>Rheumatological_other</t>
        </is>
      </nc>
    </rcc>
    <rcc rId="0" sId="4" dxf="1">
      <nc r="E4" t="inlineStr">
        <is>
          <t>Other rheumatological disease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9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452</v>
      </nc>
    </rcc>
    <rcc rId="0" sId="4" dxf="1">
      <nc r="E4" t="inlineStr">
        <is>
          <t>Musculoskeletal</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9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453</v>
      </nc>
    </rcc>
    <rcc rId="0" sId="4" dxf="1">
      <nc r="E4" t="inlineStr">
        <is>
          <t>Haematological</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9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248</v>
      </nc>
    </rcc>
    <rcc rId="0" sId="4">
      <nc r="D4" t="inlineStr">
        <is>
          <t>Bleeding_Diathesis</t>
        </is>
      </nc>
    </rcc>
    <rcc rId="0" sId="4" dxf="1">
      <nc r="E4" t="inlineStr">
        <is>
          <t>Bleeding diathesis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9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249</v>
      </nc>
    </rcc>
    <rcc rId="0" sId="4">
      <nc r="D4" t="inlineStr">
        <is>
          <t>Bleeding_Diathesis</t>
        </is>
      </nc>
    </rcc>
    <rcc rId="0" sId="4" dxf="1">
      <nc r="E4" t="inlineStr">
        <is>
          <t>Have you ever been diagnosed with a bleeding disorder?</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09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250</v>
      </nc>
    </rcc>
    <rcc rId="0" sId="4">
      <nc r="D4" t="inlineStr">
        <is>
          <t>Hematological_disorder_other</t>
        </is>
      </nc>
    </rcc>
    <rcc rId="0" sId="4" dxf="1">
      <nc r="E4" t="inlineStr">
        <is>
          <t>Other hematologic disorders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09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454</v>
      </nc>
    </rcc>
    <rcc rId="0" sId="4" dxf="1">
      <nc r="E4" t="inlineStr">
        <is>
          <t>Haematological</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09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455</v>
      </nc>
    </rcc>
    <rcc rId="0" sId="4" dxf="1">
      <nc r="E4" t="inlineStr">
        <is>
          <t>Infectious</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10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94</v>
      </nc>
    </rcc>
    <rcc rId="0" sId="4">
      <nc r="D4" t="inlineStr">
        <is>
          <t>Recent_URTI</t>
        </is>
      </nc>
    </rcc>
    <rcc rId="0" sId="4" dxf="1">
      <nc r="E4" t="inlineStr">
        <is>
          <t>URTI within 6 weeks</t>
        </is>
      </nc>
      <ndxf>
        <font>
          <color indexed="8"/>
          <name val="Calibri"/>
          <scheme val="none"/>
        </font>
        <alignment horizontal="left" vertical="bottom" readingOrder="0"/>
      </ndxf>
    </rcc>
    <rcc rId="0" sId="4">
      <nc r="F4" t="inlineStr">
        <is>
          <t>All</t>
          <phoneticPr fontId="31" type="noConversion"/>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0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95</v>
      </nc>
    </rcc>
    <rcc rId="0" sId="4">
      <nc r="D4" t="inlineStr">
        <is>
          <t>Recent_URTI</t>
        </is>
      </nc>
    </rcc>
    <rcc rId="0" sId="4" dxf="1">
      <nc r="E4" t="inlineStr">
        <is>
          <t>Have you had a cold, flu or upper respiratory infection in the last 6 weeks?</t>
          <phoneticPr fontId="31" type="noConversion"/>
        </is>
      </nc>
      <ndxf>
        <alignment horizontal="left" vertical="bottom" readingOrder="0"/>
      </ndxf>
    </rcc>
    <rcc rId="0" sId="4">
      <nc r="F4" t="inlineStr">
        <is>
          <t>Patient_Age &lt; 14</t>
        </is>
      </nc>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10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338</v>
      </nc>
    </rcc>
    <rcc rId="0" sId="4">
      <nc r="D4" t="inlineStr">
        <is>
          <t>Recent_URTI</t>
        </is>
      </nc>
    </rcc>
    <rcc rId="0" sId="4" dxf="1">
      <nc r="E4" t="inlineStr">
        <is>
          <t>Have you had a cold, flu or upper respiratory infection in the last 6 weeks?</t>
        </is>
      </nc>
      <ndxf>
        <alignment horizontal="left" vertical="bottom" readingOrder="0"/>
      </ndxf>
    </rcc>
    <rcc rId="0" sId="4" dxf="1">
      <nc r="F4" t="inlineStr">
        <is>
          <t>Patient_Age &gt; 13</t>
          <phoneticPr fontId="31" type="noConversion"/>
        </is>
      </nc>
      <ndxf>
        <font>
          <color indexed="8"/>
          <name val="Calibri"/>
          <scheme val="none"/>
        </font>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10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96</v>
      </nc>
    </rcc>
    <rcc rId="0" sId="4">
      <nc r="D4" t="inlineStr">
        <is>
          <t>Infectious_Disease_Exposure_Recent</t>
        </is>
      </nc>
    </rcc>
    <rcc rId="0" sId="4" dxf="1">
      <nc r="E4" t="inlineStr">
        <is>
          <t>Exposure to childhood diseases during last month</t>
        </is>
      </nc>
      <ndxf>
        <font>
          <color indexed="8"/>
          <name val="Calibri"/>
          <scheme val="none"/>
        </font>
        <alignment horizontal="left" vertical="bottom" readingOrder="0"/>
      </ndxf>
    </rcc>
    <rcc rId="0" sId="4">
      <nc r="F4" t="inlineStr">
        <is>
          <t>Patient_Age &lt; 14</t>
        </is>
      </nc>
    </rcc>
    <rcc rId="0" sId="4" dxf="1">
      <nc r="G4" t="inlineStr">
        <is>
          <t>ManyOptions</t>
        </is>
      </nc>
      <ndxf>
        <font>
          <color indexed="8"/>
          <name val="Calibri"/>
          <scheme val="none"/>
        </font>
        <alignment vertical="bottom" readingOrder="0"/>
      </ndxf>
    </rcc>
    <rcc rId="0" sId="4" dxf="1">
      <nc r="H4" t="inlineStr">
        <is>
          <t>Childhood_infectious_disease</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0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97</v>
      </nc>
    </rcc>
    <rcc rId="0" sId="4">
      <nc r="D4" t="inlineStr">
        <is>
          <t>Infectious_Disease_Exposure_Recent</t>
        </is>
      </nc>
    </rcc>
    <rcc rId="0" sId="4" dxf="1">
      <nc r="E4" t="inlineStr">
        <is>
          <t>Have you been EXPOSED to any of these diseases in the last month?</t>
          <phoneticPr fontId="31" type="noConversion"/>
        </is>
      </nc>
      <ndxf>
        <alignment horizontal="left" vertical="bottom" readingOrder="0"/>
      </ndxf>
    </rcc>
    <rcc rId="0" sId="4">
      <nc r="F4" t="inlineStr">
        <is>
          <t>Patient_Age &lt; 14</t>
        </is>
      </nc>
    </rcc>
    <rcc rId="0" sId="4" dxf="1">
      <nc r="G4" t="inlineStr">
        <is>
          <t>ManyOptions</t>
        </is>
      </nc>
      <ndxf>
        <alignment vertical="bottom" readingOrder="0"/>
      </ndxf>
    </rcc>
    <rcc rId="0" sId="4" dxf="1">
      <nc r="H4" t="inlineStr">
        <is>
          <t>Childhood_infectious_disease</t>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rc>
  <rrc rId="610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339</v>
      </nc>
    </rcc>
    <rcc rId="0" sId="4">
      <nc r="D4" t="inlineStr">
        <is>
          <t>Infectious_Disease_Exposure_Recent</t>
        </is>
      </nc>
    </rcc>
    <rcc rId="0" sId="4" dxf="1">
      <nc r="E4" t="inlineStr">
        <is>
          <t>Have you been exposed to any of these diseases in the last month?</t>
          <phoneticPr fontId="31" type="noConversion"/>
        </is>
      </nc>
      <ndxf>
        <alignment horizontal="left" vertical="bottom" readingOrder="0"/>
      </ndxf>
    </rcc>
    <rcc rId="0" sId="4">
      <nc r="F4" t="inlineStr">
        <is>
          <t>Patient_Age &gt; 13</t>
          <phoneticPr fontId="31" type="noConversion"/>
        </is>
      </nc>
    </rcc>
    <rcc rId="0" sId="4" dxf="1">
      <nc r="G4" t="inlineStr">
        <is>
          <t>ManyOptions</t>
        </is>
      </nc>
      <ndxf>
        <alignment vertical="bottom" readingOrder="0"/>
      </ndxf>
    </rcc>
    <rcc rId="0" sId="4" dxf="1">
      <nc r="H4" t="inlineStr">
        <is>
          <t>Childhood_infectious_disease</t>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rc>
  <rrc rId="610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98</v>
      </nc>
    </rcc>
    <rcc rId="0" sId="4">
      <nc r="D4" t="inlineStr">
        <is>
          <t>Infectious_Disease_Recent</t>
        </is>
      </nc>
    </rcc>
    <rcc rId="0" sId="4" dxf="1">
      <nc r="E4" t="inlineStr">
        <is>
          <t>Childhood diseases during last month</t>
        </is>
      </nc>
      <ndxf>
        <font>
          <color indexed="8"/>
          <name val="Calibri"/>
          <scheme val="none"/>
        </font>
        <alignment horizontal="left" vertical="bottom" readingOrder="0"/>
      </ndxf>
    </rcc>
    <rcc rId="0" sId="4">
      <nc r="F4" t="inlineStr">
        <is>
          <t>Patient_Age &lt; 14</t>
        </is>
      </nc>
    </rcc>
    <rcc rId="0" sId="4" dxf="1">
      <nc r="G4" t="inlineStr">
        <is>
          <t>ManyOptions</t>
        </is>
      </nc>
      <ndxf>
        <font>
          <color indexed="8"/>
          <name val="Calibri"/>
          <scheme val="none"/>
        </font>
        <alignment vertical="bottom" readingOrder="0"/>
      </ndxf>
    </rcc>
    <rcc rId="0" sId="4" dxf="1">
      <nc r="H4" t="inlineStr">
        <is>
          <t>Childhood_infectious_disease</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0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99</v>
      </nc>
    </rcc>
    <rcc rId="0" sId="4">
      <nc r="D4" t="inlineStr">
        <is>
          <t>Infectious_Disease_Recent</t>
        </is>
      </nc>
    </rcc>
    <rcc rId="0" sId="4" dxf="1">
      <nc r="E4" t="inlineStr">
        <is>
          <t>Have you HAD any of these diseases in the last month?</t>
          <phoneticPr fontId="31" type="noConversion"/>
        </is>
      </nc>
      <ndxf>
        <alignment horizontal="left" vertical="bottom" readingOrder="0"/>
      </ndxf>
    </rcc>
    <rcc rId="0" sId="4">
      <nc r="F4" t="inlineStr">
        <is>
          <t>Patient_Age &lt; 14</t>
        </is>
      </nc>
    </rcc>
    <rcc rId="0" sId="4" dxf="1">
      <nc r="G4" t="inlineStr">
        <is>
          <t>ManyOptions</t>
        </is>
      </nc>
      <ndxf>
        <alignment vertical="bottom" readingOrder="0"/>
      </ndxf>
    </rcc>
    <rcc rId="0" sId="4" dxf="1">
      <nc r="H4" t="inlineStr">
        <is>
          <t>Childhood_infectious_disease</t>
        </is>
      </nc>
      <ndxf>
        <alignment vertical="bottom" readingOrder="0"/>
      </ndxf>
    </rcc>
    <rcc rId="0" sId="4">
      <nc r="N4">
        <f>VLOOKUP(D4,'Concept heirarchy position'!A$1:I$623,3,0)</f>
      </nc>
    </rcc>
    <rfmt sheetId="4" sqref="O4" start="0" length="0">
      <dxf>
        <alignment horizontal="center" vertical="bottom" readingOrder="0"/>
      </dxf>
    </rfmt>
    <rfmt sheetId="4" sqref="P4" start="0" length="0">
      <dxf>
        <alignment horizontal="center" vertical="bottom" readingOrder="0"/>
      </dxf>
    </rfmt>
  </rrc>
  <rrc rId="610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456</v>
      </nc>
    </rcc>
    <rcc rId="0" sId="4" dxf="1">
      <nc r="E4" t="inlineStr">
        <is>
          <t>Infectious</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alignment vertical="bottom" readingOrder="0"/>
      </dxf>
    </rfmt>
    <rfmt sheetId="4" sqref="O4" start="0" length="0">
      <dxf>
        <alignment horizontal="center" vertical="bottom" readingOrder="0"/>
      </dxf>
    </rfmt>
    <rcc rId="0" sId="4" dxf="1">
      <nc r="P4" t="inlineStr">
        <is>
          <t>Y</t>
          <phoneticPr fontId="31" type="noConversion"/>
        </is>
      </nc>
      <ndxf>
        <alignment horizontal="center" readingOrder="0"/>
      </ndxf>
    </rcc>
  </rrc>
  <rrc rId="610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457</v>
      </nc>
    </rcc>
    <rcc rId="0" sId="4" dxf="1">
      <nc r="E4" t="inlineStr">
        <is>
          <t>Other medical</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alignment vertical="bottom" readingOrder="0"/>
      </dxf>
    </rfmt>
    <rfmt sheetId="4" sqref="O4" start="0" length="0">
      <dxf>
        <alignment horizontal="center" vertical="bottom" readingOrder="0"/>
      </dxf>
    </rfmt>
    <rcc rId="0" sId="4" dxf="1">
      <nc r="P4" t="inlineStr">
        <is>
          <t>Y</t>
          <phoneticPr fontId="31" type="noConversion"/>
        </is>
      </nc>
      <ndxf>
        <alignment horizontal="center" readingOrder="0"/>
      </ndxf>
    </rcc>
  </rrc>
  <rrc rId="611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s="1" dxf="1">
      <nc r="B4" t="inlineStr">
        <is>
          <t>Height(cm) patient report</t>
        </is>
      </nc>
      <ndxf/>
    </rcc>
    <rcc rId="0" sId="4" s="1" dxf="1">
      <nc r="C4">
        <v>44</v>
      </nc>
      <ndxf/>
    </rcc>
    <rcc rId="0" sId="4" s="1" dxf="1">
      <nc r="D4" t="inlineStr">
        <is>
          <t>Height_patient_report_cm</t>
        </is>
      </nc>
      <ndxf/>
    </rcc>
    <rcc rId="0" sId="4" s="1" dxf="1">
      <nc r="E4" t="inlineStr">
        <is>
          <t>Height (cm) patient reported</t>
        </is>
      </nc>
      <ndxf>
        <font>
          <sz val="10"/>
          <color indexed="8"/>
          <name val="Calibri"/>
          <scheme val="none"/>
        </font>
        <alignment horizontal="left" vertical="bottom" readingOrder="0"/>
      </ndxf>
    </rcc>
    <rcc rId="0" sId="4" s="1" dxf="1">
      <nc r="F4" t="inlineStr">
        <is>
          <t>All</t>
        </is>
      </nc>
      <ndxf>
        <font>
          <sz val="10"/>
          <color indexed="8"/>
          <name val="Calibri"/>
          <scheme val="none"/>
        </font>
        <alignment vertical="bottom" readingOrder="0"/>
      </ndxf>
    </rcc>
    <rcc rId="0" sId="4" s="1" dxf="1">
      <nc r="G4" t="inlineStr">
        <is>
          <t>Number</t>
        </is>
      </nc>
      <ndxf>
        <font>
          <sz val="10"/>
          <color indexed="8"/>
          <name val="Calibri"/>
          <scheme val="none"/>
        </font>
        <alignment vertical="bottom" readingOrder="0"/>
      </ndxf>
    </rcc>
    <rfmt sheetId="4" s="1" sqref="H4" start="0" length="0">
      <dxf/>
    </rfmt>
    <rfmt sheetId="4" s="1" sqref="I4" start="0" length="0">
      <dxf/>
    </rfmt>
    <rfmt sheetId="4" s="1" sqref="J4" start="0" length="0">
      <dxf/>
    </rfmt>
    <rfmt sheetId="4" s="1" sqref="K4" start="0" length="0">
      <dxf/>
    </rfmt>
    <rfmt sheetId="4" s="1" sqref="L4" start="0" length="0">
      <dxf/>
    </rfmt>
    <rfmt sheetId="4" s="1" sqref="M4" start="0" length="0">
      <dxf/>
    </rfmt>
    <rcc rId="0" sId="4" s="1" dxf="1">
      <nc r="N4">
        <v>98</v>
      </nc>
      <ndxf/>
    </rcc>
    <rfmt sheetId="4" s="1" sqref="O4" start="0" length="0">
      <dxf>
        <alignment horizontal="center" readingOrder="0"/>
      </dxf>
    </rfmt>
    <rcc rId="0" sId="4" s="1" dxf="1">
      <nc r="P4" t="inlineStr">
        <is>
          <t>Y</t>
        </is>
      </nc>
      <ndxf>
        <alignment horizontal="center" readingOrder="0"/>
      </ndxf>
    </rcc>
    <rfmt sheetId="4" s="1" sqref="Q4" start="0" length="0">
      <dxf/>
    </rfmt>
    <rfmt sheetId="4" s="1" sqref="R4" start="0" length="0">
      <dxf/>
    </rfmt>
    <rfmt sheetId="4" s="1" sqref="S4" start="0" length="0">
      <dxf/>
    </rfmt>
    <rfmt sheetId="4" s="1" sqref="T4" start="0" length="0">
      <dxf/>
    </rfmt>
    <rfmt sheetId="4" s="1" sqref="U4" start="0" length="0">
      <dxf/>
    </rfmt>
    <rfmt sheetId="4" s="1" sqref="V4" start="0" length="0">
      <dxf/>
    </rfmt>
    <rfmt sheetId="4" s="1" sqref="W4" start="0" length="0">
      <dxf/>
    </rfmt>
  </rrc>
  <rrc rId="611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s="1" dxf="1">
      <nc r="B4" t="inlineStr">
        <is>
          <t>Weight(kg) patient report</t>
        </is>
      </nc>
      <ndxf/>
    </rcc>
    <rcc rId="0" sId="4" s="1" dxf="1">
      <nc r="C4">
        <v>46</v>
      </nc>
      <ndxf/>
    </rcc>
    <rcc rId="0" sId="4" s="1" dxf="1">
      <nc r="D4" t="inlineStr">
        <is>
          <t>Weight_patient_report_kg</t>
        </is>
      </nc>
      <ndxf/>
    </rcc>
    <rcc rId="0" sId="4" s="1" dxf="1">
      <nc r="E4" t="inlineStr">
        <is>
          <t>Weight (kg) patient report</t>
        </is>
      </nc>
      <ndxf>
        <font>
          <sz val="10"/>
          <color indexed="8"/>
          <name val="Calibri"/>
          <scheme val="none"/>
        </font>
        <alignment horizontal="left" vertical="bottom" readingOrder="0"/>
      </ndxf>
    </rcc>
    <rcc rId="0" sId="4" s="1" dxf="1">
      <nc r="F4" t="inlineStr">
        <is>
          <t>All</t>
        </is>
      </nc>
      <ndxf>
        <font>
          <sz val="10"/>
          <color indexed="8"/>
          <name val="Calibri"/>
          <scheme val="none"/>
        </font>
        <alignment vertical="bottom" readingOrder="0"/>
      </ndxf>
    </rcc>
    <rcc rId="0" sId="4" s="1" dxf="1">
      <nc r="G4" t="inlineStr">
        <is>
          <t>Number</t>
        </is>
      </nc>
      <ndxf>
        <font>
          <sz val="10"/>
          <color indexed="8"/>
          <name val="Calibri"/>
          <scheme val="none"/>
        </font>
        <alignment vertical="bottom" readingOrder="0"/>
      </ndxf>
    </rcc>
    <rfmt sheetId="4" s="1" sqref="H4" start="0" length="0">
      <dxf/>
    </rfmt>
    <rfmt sheetId="4" s="1" sqref="I4" start="0" length="0">
      <dxf/>
    </rfmt>
    <rfmt sheetId="4" s="1" sqref="J4" start="0" length="0">
      <dxf/>
    </rfmt>
    <rfmt sheetId="4" s="1" sqref="K4" start="0" length="0">
      <dxf/>
    </rfmt>
    <rfmt sheetId="4" s="1" sqref="L4" start="0" length="0">
      <dxf/>
    </rfmt>
    <rfmt sheetId="4" s="1" sqref="M4" start="0" length="0">
      <dxf/>
    </rfmt>
    <rcc rId="0" sId="4" s="1" dxf="1">
      <nc r="N4">
        <v>99</v>
      </nc>
      <ndxf/>
    </rcc>
    <rfmt sheetId="4" s="1" sqref="O4" start="0" length="0">
      <dxf>
        <alignment horizontal="center" readingOrder="0"/>
      </dxf>
    </rfmt>
    <rcc rId="0" sId="4" s="1" dxf="1">
      <nc r="P4" t="inlineStr">
        <is>
          <t>Y</t>
        </is>
      </nc>
      <ndxf>
        <alignment horizontal="center" readingOrder="0"/>
      </ndxf>
    </rcc>
    <rfmt sheetId="4" s="1" sqref="Q4" start="0" length="0">
      <dxf/>
    </rfmt>
    <rfmt sheetId="4" s="1" sqref="R4" start="0" length="0">
      <dxf/>
    </rfmt>
    <rfmt sheetId="4" s="1" sqref="S4" start="0" length="0">
      <dxf/>
    </rfmt>
    <rfmt sheetId="4" s="1" sqref="T4" start="0" length="0">
      <dxf/>
    </rfmt>
    <rfmt sheetId="4" s="1" sqref="U4" start="0" length="0">
      <dxf/>
    </rfmt>
    <rfmt sheetId="4" s="1" sqref="V4" start="0" length="0">
      <dxf/>
    </rfmt>
    <rfmt sheetId="4" s="1" sqref="W4" start="0" length="0">
      <dxf/>
    </rfmt>
  </rrc>
  <rrc rId="611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s="1" dxf="1">
      <nc r="B4" t="inlineStr">
        <is>
          <t>Malignancy current</t>
        </is>
      </nc>
      <ndxf/>
    </rcc>
    <rcc rId="0" sId="4" s="1" dxf="1">
      <nc r="C4">
        <v>65</v>
      </nc>
      <ndxf/>
    </rcc>
    <rcc rId="0" sId="4" s="1" dxf="1">
      <nc r="D4" t="inlineStr">
        <is>
          <t>Malignancy_current</t>
        </is>
      </nc>
      <ndxf>
        <font>
          <sz val="10"/>
          <color indexed="8"/>
          <name val="Calibri"/>
          <scheme val="none"/>
        </font>
        <alignment vertical="bottom" readingOrder="0"/>
      </ndxf>
    </rcc>
    <rcc rId="0" sId="4" s="1" dxf="1">
      <nc r="E4" t="inlineStr">
        <is>
          <t>Malignancy (current)</t>
        </is>
      </nc>
      <ndxf>
        <font>
          <sz val="10"/>
          <color indexed="8"/>
          <name val="Calibri"/>
          <scheme val="none"/>
        </font>
        <alignment horizontal="left" vertical="bottom" readingOrder="0"/>
      </ndxf>
    </rcc>
    <rcc rId="0" sId="4" s="1" dxf="1">
      <nc r="F4" t="inlineStr">
        <is>
          <t>All</t>
        </is>
      </nc>
      <ndxf>
        <alignment vertical="bottom" readingOrder="0"/>
      </ndxf>
    </rcc>
    <rcc rId="0" sId="4" s="1" dxf="1">
      <nc r="G4" t="inlineStr">
        <is>
          <t>OneOption</t>
        </is>
      </nc>
      <ndxf>
        <font>
          <sz val="10"/>
          <color indexed="8"/>
          <name val="Calibri"/>
          <scheme val="none"/>
        </font>
        <alignment vertical="bottom" readingOrder="0"/>
      </ndxf>
    </rcc>
    <rcc rId="0" sId="4" s="1" dxf="1">
      <nc r="H4" t="inlineStr">
        <is>
          <t>Y_N_U_Clinician</t>
        </is>
      </nc>
      <ndxf>
        <font>
          <sz val="10"/>
          <color indexed="8"/>
          <name val="Calibri"/>
          <scheme val="none"/>
        </font>
        <alignment vertical="bottom" readingOrder="0"/>
      </ndxf>
    </rcc>
    <rfmt sheetId="4" s="1" sqref="I4" start="0" length="0">
      <dxf/>
    </rfmt>
    <rcc rId="0" sId="4" s="1" dxf="1">
      <nc r="J4" t="inlineStr">
        <is>
          <t>Y</t>
        </is>
      </nc>
      <ndxf>
        <font>
          <sz val="10"/>
          <color indexed="8"/>
          <name val="Calibri"/>
          <scheme val="none"/>
        </font>
        <alignment vertical="bottom" readingOrder="0"/>
      </ndxf>
    </rcc>
    <rcc rId="0" sId="4" s="1" dxf="1">
      <nc r="K4" t="inlineStr">
        <is>
          <t>Yes</t>
        </is>
      </nc>
      <ndxf>
        <font>
          <sz val="10"/>
          <color indexed="8"/>
          <name val="Calibri"/>
          <scheme val="none"/>
        </font>
        <alignment vertical="bottom" readingOrder="0"/>
      </ndxf>
    </rcc>
    <rfmt sheetId="4" s="1" sqref="L4" start="0" length="0">
      <dxf>
        <font>
          <sz val="10"/>
          <color indexed="8"/>
          <name val="Calibri"/>
          <scheme val="none"/>
        </font>
        <alignment vertical="bottom" readingOrder="0"/>
      </dxf>
    </rfmt>
    <rfmt sheetId="4" s="1" sqref="M4" start="0" length="0">
      <dxf>
        <font>
          <sz val="10"/>
          <color indexed="8"/>
          <name val="Calibri"/>
          <scheme val="none"/>
        </font>
        <alignment vertical="bottom" readingOrder="0"/>
      </dxf>
    </rfmt>
    <rcc rId="0" sId="4" s="1" dxf="1">
      <nc r="N4">
        <v>109</v>
      </nc>
      <ndxf/>
    </rcc>
    <rfmt sheetId="4" s="1" sqref="O4" start="0" length="0">
      <dxf>
        <font>
          <sz val="10"/>
          <color indexed="8"/>
          <name val="Calibri"/>
          <scheme val="none"/>
        </font>
        <alignment horizontal="center" vertical="bottom" readingOrder="0"/>
      </dxf>
    </rfmt>
    <rcc rId="0" sId="4" s="1" dxf="1">
      <nc r="P4" t="inlineStr">
        <is>
          <t>Y</t>
        </is>
      </nc>
      <ndxf>
        <alignment horizontal="center" readingOrder="0"/>
      </ndxf>
    </rcc>
    <rfmt sheetId="4" s="1" sqref="Q4" start="0" length="0">
      <dxf/>
    </rfmt>
    <rfmt sheetId="4" s="1" sqref="R4" start="0" length="0">
      <dxf/>
    </rfmt>
    <rfmt sheetId="4" s="1" sqref="S4" start="0" length="0">
      <dxf/>
    </rfmt>
    <rfmt sheetId="4" s="1" sqref="T4" start="0" length="0">
      <dxf/>
    </rfmt>
    <rfmt sheetId="4" s="1" sqref="U4" start="0" length="0">
      <dxf/>
    </rfmt>
    <rfmt sheetId="4" s="1" sqref="V4" start="0" length="0">
      <dxf/>
    </rfmt>
    <rfmt sheetId="4" s="1" sqref="W4" start="0" length="0">
      <dxf/>
    </rfmt>
  </rrc>
  <rrc rId="611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s="1" dxf="1">
      <nc r="B4" t="inlineStr">
        <is>
          <t>Malignancy past</t>
        </is>
      </nc>
      <ndxf/>
    </rcc>
    <rcc rId="0" sId="4" s="1" dxf="1">
      <nc r="C4">
        <v>395</v>
      </nc>
      <ndxf/>
    </rcc>
    <rcc rId="0" sId="4" s="1" dxf="1">
      <nc r="D4" t="inlineStr">
        <is>
          <t>Malignancy_past</t>
        </is>
      </nc>
      <ndxf>
        <alignment vertical="bottom" readingOrder="0"/>
      </ndxf>
    </rcc>
    <rcc rId="0" sId="4" s="1" dxf="1">
      <nc r="E4" t="inlineStr">
        <is>
          <t>Malignancy (past)</t>
        </is>
      </nc>
      <ndxf>
        <alignment horizontal="left" vertical="bottom" readingOrder="0"/>
      </ndxf>
    </rcc>
    <rcc rId="0" sId="4" s="1" dxf="1">
      <nc r="F4" t="inlineStr">
        <is>
          <t>All</t>
        </is>
      </nc>
      <ndxf>
        <alignment vertical="bottom" readingOrder="0"/>
      </ndxf>
    </rcc>
    <rcc rId="0" sId="4" s="1" dxf="1">
      <nc r="G4" t="inlineStr">
        <is>
          <t>OneOption</t>
        </is>
      </nc>
      <ndxf>
        <font>
          <sz val="10"/>
          <color indexed="8"/>
          <name val="Calibri"/>
          <scheme val="none"/>
        </font>
        <alignment vertical="bottom" readingOrder="0"/>
      </ndxf>
    </rcc>
    <rcc rId="0" sId="4" s="1" dxf="1">
      <nc r="H4" t="inlineStr">
        <is>
          <t>Y_N_U_Clinician</t>
        </is>
      </nc>
      <ndxf>
        <font>
          <sz val="10"/>
          <color indexed="8"/>
          <name val="Calibri"/>
          <scheme val="none"/>
        </font>
        <alignment vertical="bottom" readingOrder="0"/>
      </ndxf>
    </rcc>
    <rfmt sheetId="4" s="1" sqref="I4" start="0" length="0">
      <dxf/>
    </rfmt>
    <rcc rId="0" sId="4" s="1" dxf="1">
      <nc r="J4" t="inlineStr">
        <is>
          <t>Y</t>
        </is>
      </nc>
      <ndxf>
        <alignment vertical="bottom" readingOrder="0"/>
      </ndxf>
    </rcc>
    <rcc rId="0" sId="4" s="1" dxf="1">
      <nc r="K4" t="inlineStr">
        <is>
          <t>Yes</t>
        </is>
      </nc>
      <ndxf>
        <alignment vertical="bottom" readingOrder="0"/>
      </ndxf>
    </rcc>
    <rfmt sheetId="4" s="1" sqref="L4" start="0" length="0">
      <dxf>
        <alignment vertical="bottom" readingOrder="0"/>
      </dxf>
    </rfmt>
    <rfmt sheetId="4" s="1" sqref="M4" start="0" length="0">
      <dxf>
        <alignment vertical="bottom" readingOrder="0"/>
      </dxf>
    </rfmt>
    <rcc rId="0" sId="4" s="1" dxf="1">
      <nc r="N4">
        <v>110</v>
      </nc>
      <ndxf/>
    </rcc>
    <rfmt sheetId="4" s="1" sqref="O4" start="0" length="0">
      <dxf>
        <alignment horizontal="center" vertical="bottom" readingOrder="0"/>
      </dxf>
    </rfmt>
    <rcc rId="0" sId="4" s="1" dxf="1">
      <nc r="P4" t="inlineStr">
        <is>
          <t>Y</t>
        </is>
      </nc>
      <ndxf>
        <alignment horizontal="center" readingOrder="0"/>
      </ndxf>
    </rcc>
    <rfmt sheetId="4" s="1" sqref="Q4" start="0" length="0">
      <dxf/>
    </rfmt>
    <rfmt sheetId="4" s="1" sqref="R4" start="0" length="0">
      <dxf/>
    </rfmt>
    <rfmt sheetId="4" s="1" sqref="S4" start="0" length="0">
      <dxf/>
    </rfmt>
    <rfmt sheetId="4" s="1" sqref="T4" start="0" length="0">
      <dxf/>
    </rfmt>
    <rfmt sheetId="4" s="1" sqref="U4" start="0" length="0">
      <dxf/>
    </rfmt>
    <rfmt sheetId="4" s="1" sqref="V4" start="0" length="0">
      <dxf/>
    </rfmt>
    <rfmt sheetId="4" s="1" sqref="W4" start="0" length="0">
      <dxf/>
    </rfmt>
  </rrc>
  <rrc rId="611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251</v>
      </nc>
    </rcc>
    <rcc rId="0" sId="4">
      <nc r="D4" t="inlineStr">
        <is>
          <t>Organ_Transplant</t>
        </is>
      </nc>
    </rcc>
    <rcc rId="0" sId="4" dxf="1">
      <nc r="E4" t="inlineStr">
        <is>
          <t>Organ transplant</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1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252</v>
      </nc>
    </rcc>
    <rcc rId="0" sId="4">
      <nc r="D4" t="inlineStr">
        <is>
          <t>Organ_Transplant</t>
        </is>
      </nc>
    </rcc>
    <rcc rId="0" sId="4" dxf="1">
      <nc r="E4" t="inlineStr">
        <is>
          <t>Have you ever had an organ transplant?</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11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253</v>
      </nc>
    </rcc>
    <rcc rId="0" sId="4">
      <nc r="D4" t="inlineStr">
        <is>
          <t>Internal_Disease_Other</t>
        </is>
      </nc>
    </rcc>
    <rcc rId="0" sId="4" dxf="1">
      <nc r="E4" t="inlineStr">
        <is>
          <t>Other internal diseases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1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254</v>
      </nc>
    </rcc>
    <rcc rId="0" sId="4">
      <nc r="D4" t="inlineStr">
        <is>
          <t>Internal_Disease_Other</t>
        </is>
      </nc>
    </rcc>
    <rcc rId="0" sId="4" dxf="1">
      <nc r="E4" t="inlineStr">
        <is>
          <t>Do you have any other medical problems not already listed?</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11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458</v>
      </nc>
    </rcc>
    <rcc rId="0" sId="4" dxf="1">
      <nc r="E4" t="inlineStr">
        <is>
          <t>Other medical</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alignment vertical="bottom" readingOrder="0"/>
      </dxf>
    </rfmt>
    <rfmt sheetId="4" sqref="O4" start="0" length="0">
      <dxf>
        <alignment horizontal="center" wrapText="1" readingOrder="0"/>
      </dxf>
    </rfmt>
    <rcc rId="0" sId="4" dxf="1">
      <nc r="P4" t="inlineStr">
        <is>
          <t>Y</t>
          <phoneticPr fontId="31" type="noConversion"/>
        </is>
      </nc>
      <ndxf>
        <alignment horizontal="center" readingOrder="0"/>
      </ndxf>
    </rcc>
  </rrc>
  <rrc rId="611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459</v>
      </nc>
    </rcc>
    <rcc rId="0" sId="4" dxf="1">
      <nc r="E4" t="inlineStr">
        <is>
          <t>General examination</t>
          <phoneticPr fontId="31" type="noConversion"/>
        </is>
      </nc>
      <ndxf>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alignment vertical="bottom" readingOrder="0"/>
      </dxf>
    </rfmt>
    <rfmt sheetId="4" sqref="O4" start="0" length="0">
      <dxf>
        <alignment horizontal="center" wrapText="1" readingOrder="0"/>
      </dxf>
    </rfmt>
    <rcc rId="0" sId="4" dxf="1">
      <nc r="P4" t="inlineStr">
        <is>
          <t>Y</t>
          <phoneticPr fontId="31" type="noConversion"/>
        </is>
      </nc>
      <ndxf>
        <alignment horizontal="center" readingOrder="0"/>
      </ndxf>
    </rcc>
  </rrc>
  <rrc rId="612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255</v>
      </nc>
    </rcc>
    <rcc rId="0" sId="4">
      <nc r="D4" t="inlineStr">
        <is>
          <t>Height_measured</t>
        </is>
      </nc>
    </rcc>
    <rcc rId="0" sId="4" dxf="1">
      <nc r="E4" t="inlineStr">
        <is>
          <t>Height (cm)</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2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256</v>
      </nc>
    </rcc>
    <rcc rId="0" sId="4">
      <nc r="D4" t="inlineStr">
        <is>
          <t>Weight_measured</t>
        </is>
      </nc>
    </rcc>
    <rcc rId="0" sId="4" dxf="1">
      <nc r="E4" t="inlineStr">
        <is>
          <t>Weight(kg)</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2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257</v>
      </nc>
    </rcc>
    <rcc rId="0" sId="4" dxf="1">
      <nc r="D4" t="inlineStr">
        <is>
          <t>BMI</t>
        </is>
      </nc>
      <ndxf>
        <font>
          <color indexed="8"/>
          <name val="Calibri"/>
          <scheme val="none"/>
        </font>
        <alignment vertical="bottom" readingOrder="0"/>
      </ndxf>
    </rcc>
    <rcc rId="0" sId="4" dxf="1">
      <nc r="E4" t="inlineStr">
        <is>
          <t>BMI (calculated)</t>
        </is>
      </nc>
      <ndxf>
        <font>
          <color indexed="8"/>
          <name val="Calibri"/>
          <scheme val="none"/>
        </font>
        <alignment horizontal="left" vertical="bottom" readingOrder="0"/>
      </ndxf>
    </rcc>
    <rcc rId="0" sId="4" dxf="1">
      <nc r="G4" t="inlineStr">
        <is>
          <t>Calculated</t>
        </is>
      </nc>
      <ndxf>
        <font>
          <color indexed="8"/>
          <name val="Calibri"/>
          <scheme val="none"/>
        </font>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2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258</v>
      </nc>
    </rcc>
    <rcc rId="0" sId="4" dxf="1">
      <nc r="D4" t="inlineStr">
        <is>
          <t>BSA</t>
        </is>
      </nc>
      <ndxf>
        <font>
          <color indexed="8"/>
          <name val="Calibri"/>
          <scheme val="none"/>
        </font>
        <alignment vertical="bottom" readingOrder="0"/>
      </ndxf>
    </rcc>
    <rcc rId="0" sId="4" dxf="1">
      <nc r="E4" t="inlineStr">
        <is>
          <t>Body surface area (calculated)</t>
        </is>
      </nc>
      <ndxf>
        <font>
          <color indexed="8"/>
          <name val="Calibri"/>
          <scheme val="none"/>
        </font>
        <alignment horizontal="left" vertical="bottom" readingOrder="0"/>
      </ndxf>
    </rcc>
    <rcc rId="0" sId="4" dxf="1">
      <nc r="G4" t="inlineStr">
        <is>
          <t>Calculated</t>
        </is>
      </nc>
      <ndxf>
        <font>
          <color indexed="8"/>
          <name val="Calibri"/>
          <scheme val="none"/>
        </font>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2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259</v>
      </nc>
    </rcc>
    <rcc rId="0" sId="4">
      <nc r="D4" t="inlineStr">
        <is>
          <t>Heart_rate</t>
        </is>
      </nc>
    </rcc>
    <rcc rId="0" sId="4" dxf="1">
      <nc r="E4" t="inlineStr">
        <is>
          <t>Pulse Rate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2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260</v>
      </nc>
    </rcc>
    <rcc rId="0" sId="4">
      <nc r="D4" t="inlineStr">
        <is>
          <t>BP_Systolic</t>
        </is>
      </nc>
    </rcc>
    <rcc rId="0" sId="4" dxf="1">
      <nc r="E4" t="inlineStr">
        <is>
          <t>Systolic BP</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2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261</v>
      </nc>
    </rcc>
    <rcc rId="0" sId="4">
      <nc r="D4" t="inlineStr">
        <is>
          <t>BP_Diastolic</t>
        </is>
      </nc>
    </rcc>
    <rcc rId="0" sId="4" dxf="1">
      <nc r="E4" t="inlineStr">
        <is>
          <t>Diastolic BP</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2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262</v>
      </nc>
    </rcc>
    <rcc rId="0" sId="4">
      <nc r="D4" t="inlineStr">
        <is>
          <t>BP_Mean</t>
        </is>
      </nc>
    </rcc>
    <rcc rId="0" sId="4" dxf="1">
      <nc r="E4" t="inlineStr">
        <is>
          <t>Mean BP</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rc>
  <rrc rId="612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263</v>
      </nc>
    </rcc>
    <rcc rId="0" sId="4">
      <nc r="D4" t="inlineStr">
        <is>
          <t>Inspired_O2</t>
        </is>
      </nc>
    </rcc>
    <rcc rId="0" sId="4" dxf="1">
      <nc r="E4" t="inlineStr">
        <is>
          <t>Inspired oxygen percentage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2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264</v>
      </nc>
    </rcc>
    <rcc rId="0" sId="4">
      <nc r="D4" t="inlineStr">
        <is>
          <t>Oxygen_Saturation</t>
        </is>
      </nc>
    </rcc>
    <rcc rId="0" sId="4" dxf="1">
      <nc r="E4" t="inlineStr">
        <is>
          <t>Oxygen saturations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3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265</v>
      </nc>
    </rcc>
    <rcc rId="0" sId="4">
      <nc r="D4" t="inlineStr">
        <is>
          <t>Poor_nutrition</t>
        </is>
      </nc>
    </rcc>
    <rcc rId="0" sId="4" dxf="1">
      <nc r="E4" t="inlineStr">
        <is>
          <t>Poor nutritional status</t>
        </is>
      </nc>
      <ndxf>
        <font>
          <color indexed="8"/>
          <name val="Calibri"/>
          <scheme val="none"/>
        </font>
        <alignment horizontal="left" vertical="bottom" readingOrder="0"/>
      </ndxf>
    </rcc>
    <rcc rId="0" sId="4">
      <nc r="F4" t="inlineStr">
        <is>
          <t>Patient_Age &lt; 14</t>
        </is>
      </nc>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3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266</v>
      </nc>
    </rcc>
    <rcc rId="0" sId="4">
      <nc r="D4" t="inlineStr">
        <is>
          <t>Heart_auscultation</t>
        </is>
      </nc>
    </rcc>
    <rcc rId="0" sId="4" dxf="1">
      <nc r="E4" t="inlineStr">
        <is>
          <t>Heart auscultation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Normal_or_not</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Abnormal</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3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267</v>
      </nc>
    </rcc>
    <rcc rId="0" sId="4">
      <nc r="D4" t="inlineStr">
        <is>
          <t>Lung_auscultation</t>
        </is>
      </nc>
    </rcc>
    <rcc rId="0" sId="4" dxf="1">
      <nc r="E4" t="inlineStr">
        <is>
          <t>Lung ausculation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Normal_or_not</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Abnormal</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3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268</v>
      </nc>
    </rcc>
    <rcc rId="0" sId="4">
      <nc r="D4" t="inlineStr">
        <is>
          <t>Ramsey_agitation_sedation_score</t>
        </is>
      </nc>
    </rcc>
    <rcc rId="0" sId="4" dxf="1">
      <nc r="E4" t="inlineStr">
        <is>
          <t>Richmond Agitation Sedation Scale (RASS)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RASS</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3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269</v>
      </nc>
    </rcc>
    <rcc rId="0" sId="4">
      <nc r="D4" t="inlineStr">
        <is>
          <t>Glasgow_Coma_Score_is_15</t>
        </is>
      </nc>
    </rcc>
    <rcc rId="0" sId="4" dxf="1">
      <nc r="E4" t="inlineStr">
        <is>
          <t>GCS = 15</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3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199</v>
      </nc>
    </rcc>
    <rcc rId="0" sId="4">
      <nc r="D4" t="inlineStr">
        <is>
          <t>GCS_E</t>
        </is>
      </nc>
    </rcc>
    <rcc rId="0" sId="4" dxf="1">
      <nc r="E4" t="inlineStr">
        <is>
          <t>GCS E</t>
          <phoneticPr fontId="31" type="noConversion"/>
        </is>
      </nc>
      <ndxf>
        <font>
          <color indexed="8"/>
          <name val="Calibri"/>
          <scheme val="none"/>
        </font>
        <alignment horizontal="left" vertical="bottom" readingOrder="0"/>
      </ndxf>
    </rcc>
    <rcc rId="0" sId="4">
      <nc r="F4" t="inlineStr">
        <is>
          <t>Glasgow_Coma_Score_is_15=No</t>
        </is>
      </nc>
    </rcc>
    <rcc rId="0" sId="4" dxf="1">
      <nc r="G4" t="inlineStr">
        <is>
          <t>OneOption</t>
        </is>
      </nc>
      <ndxf>
        <font>
          <color indexed="8"/>
          <name val="Calibri"/>
          <scheme val="none"/>
        </font>
        <alignment vertical="bottom" readingOrder="0"/>
      </ndxf>
    </rcc>
    <rcc rId="0" sId="4" dxf="1">
      <nc r="H4" t="inlineStr">
        <is>
          <t>GCS_E</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3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200</v>
      </nc>
    </rcc>
    <rcc rId="0" sId="4">
      <nc r="D4" t="inlineStr">
        <is>
          <t>GCS_V</t>
        </is>
      </nc>
    </rcc>
    <rcc rId="0" sId="4" dxf="1">
      <nc r="E4" t="inlineStr">
        <is>
          <t>GCS V</t>
        </is>
      </nc>
      <ndxf>
        <font>
          <color indexed="8"/>
          <name val="Calibri"/>
          <scheme val="none"/>
        </font>
        <alignment horizontal="left" vertical="bottom" readingOrder="0"/>
      </ndxf>
    </rcc>
    <rcc rId="0" sId="4">
      <nc r="F4" t="inlineStr">
        <is>
          <t>Glasgow_Coma_Score_is_15 = No</t>
        </is>
      </nc>
    </rcc>
    <rcc rId="0" sId="4" dxf="1">
      <nc r="G4" t="inlineStr">
        <is>
          <t>OneOption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3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201</v>
      </nc>
    </rcc>
    <rcc rId="0" sId="4">
      <nc r="D4" t="inlineStr">
        <is>
          <t>GCS_M</t>
        </is>
      </nc>
    </rcc>
    <rcc rId="0" sId="4" dxf="1">
      <nc r="E4" t="inlineStr">
        <is>
          <t>GCS M</t>
        </is>
      </nc>
      <ndxf>
        <font>
          <color indexed="8"/>
          <name val="Calibri"/>
          <scheme val="none"/>
        </font>
        <alignment horizontal="left" vertical="bottom" readingOrder="0"/>
      </ndxf>
    </rcc>
    <rcc rId="0" sId="4">
      <nc r="F4" t="inlineStr">
        <is>
          <t>Glasgow_Coma_Score_is_15=No</t>
        </is>
      </nc>
    </rcc>
    <rcc rId="0" sId="4" dxf="1">
      <nc r="G4" t="inlineStr">
        <is>
          <t>OneOption</t>
        </is>
      </nc>
      <ndxf>
        <font>
          <color indexed="8"/>
          <name val="Calibri"/>
          <scheme val="none"/>
        </font>
        <alignment vertical="bottom" readingOrder="0"/>
      </ndxf>
    </rcc>
    <rcc rId="0" sId="4" dxf="1">
      <nc r="H4" t="inlineStr">
        <is>
          <t>GCS_M</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3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270</v>
      </nc>
    </rcc>
    <rcc rId="0" sId="4">
      <nc r="D4" t="inlineStr">
        <is>
          <t>Glasgow_Coma_Score</t>
        </is>
      </nc>
    </rcc>
    <rcc rId="0" sId="4" dxf="1">
      <nc r="E4" t="inlineStr">
        <is>
          <t>GCS (Calculated)</t>
          <phoneticPr fontId="31" type="noConversion"/>
        </is>
      </nc>
      <ndxf>
        <font>
          <color indexed="8"/>
          <name val="Calibri"/>
          <scheme val="none"/>
        </font>
        <alignment horizontal="left" vertical="bottom" readingOrder="0"/>
      </ndxf>
    </rcc>
    <rcc rId="0" sId="4">
      <nc r="F4" t="inlineStr">
        <is>
          <t>Glasgow_Coma_Score_is_15 = No</t>
          <phoneticPr fontId="31" type="noConversion"/>
        </is>
      </nc>
    </rcc>
    <rcc rId="0" sId="4" dxf="1">
      <nc r="G4" t="inlineStr">
        <is>
          <t>Calculated</t>
        </is>
      </nc>
      <ndxf>
        <font>
          <color indexed="8"/>
          <name val="Calibri"/>
          <scheme val="none"/>
        </font>
      </ndxf>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rc>
  <rrc rId="613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460</v>
      </nc>
    </rcc>
    <rcc rId="0" sId="4" dxf="1">
      <nc r="E4" t="inlineStr">
        <is>
          <t>General examination</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O4" start="0" length="0">
      <dxf>
        <alignment horizontal="center" readingOrder="0"/>
      </dxf>
    </rfmt>
    <rcc rId="0" sId="4" dxf="1">
      <nc r="P4" t="inlineStr">
        <is>
          <t>Y</t>
          <phoneticPr fontId="31" type="noConversion"/>
        </is>
      </nc>
      <ndxf>
        <alignment horizontal="center" readingOrder="0"/>
      </ndxf>
    </rcc>
  </rrc>
  <rrc rId="614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461</v>
      </nc>
    </rcc>
    <rcc rId="0" sId="4" dxf="1">
      <nc r="E4" t="inlineStr">
        <is>
          <t>Airway examination</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O4" start="0" length="0">
      <dxf>
        <alignment horizontal="center" readingOrder="0"/>
      </dxf>
    </rfmt>
    <rcc rId="0" sId="4" dxf="1">
      <nc r="P4" t="inlineStr">
        <is>
          <t>Y</t>
          <phoneticPr fontId="31" type="noConversion"/>
        </is>
      </nc>
      <ndxf>
        <alignment horizontal="center" readingOrder="0"/>
      </ndxf>
    </rcc>
  </rrc>
  <rrc rId="614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271</v>
      </nc>
    </rcc>
    <rcc rId="0" sId="4" dxf="1">
      <nc r="D4" t="inlineStr">
        <is>
          <t>History_of_difficult_intubation</t>
        </is>
      </nc>
      <ndxf>
        <alignment vertical="bottom" wrapText="1" readingOrder="0"/>
      </ndxf>
    </rcc>
    <rcc rId="0" sId="4" dxf="1">
      <nc r="E4" t="inlineStr">
        <is>
          <t>History of difficult intubation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4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272</v>
      </nc>
    </rcc>
    <rcc rId="0" sId="4" dxf="1">
      <nc r="D4" t="inlineStr">
        <is>
          <t>History_of_difficult_intubation</t>
        </is>
      </nc>
      <ndxf>
        <alignment vertical="bottom" wrapText="1" readingOrder="0"/>
      </ndxf>
    </rcc>
    <rcc rId="0" sId="4" dxf="1">
      <nc r="E4" t="inlineStr">
        <is>
          <t>Has an anesthetist ever told you that that it is difficult to put a tube in your windpipe or that you have a difficult airway?</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Y_N_U_Patient</t>
        </is>
      </nc>
      <ndxf>
        <alignment vertical="bottom" readingOrder="0"/>
      </ndxf>
    </rcc>
    <rcc rId="0" sId="4">
      <nc r="J4" t="inlineStr">
        <is>
          <t>Y</t>
        </is>
      </nc>
    </rcc>
    <rcc rId="0" sId="4">
      <nc r="K4" t="inlineStr">
        <is>
          <t>Yes</t>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14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273</v>
      </nc>
    </rcc>
    <rcc rId="0" sId="4">
      <nc r="D4" t="inlineStr">
        <is>
          <t>Mallampati_unspecified</t>
        </is>
      </nc>
    </rcc>
    <rcc rId="0" sId="4" dxf="1">
      <nc r="E4" t="inlineStr">
        <is>
          <t>Mallampati</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Mallampati</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4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274</v>
      </nc>
    </rcc>
    <rcc rId="0" sId="4" dxf="1">
      <nc r="D4" t="inlineStr">
        <is>
          <t>Wilson_Neck_extension</t>
        </is>
      </nc>
      <ndxf>
        <alignment vertical="bottom" wrapText="1" readingOrder="0"/>
      </ndxf>
    </rcc>
    <rcc rId="0" sId="4" dxf="1">
      <nc r="E4" t="inlineStr">
        <is>
          <t>Neck extension</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Wilson_Neck_extension</t>
        </is>
      </nc>
      <ndxf>
        <font>
          <sz val="12"/>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4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275</v>
      </nc>
    </rcc>
    <rcc rId="0" sId="4" dxf="1">
      <nc r="D4" t="inlineStr">
        <is>
          <t>Wilson_Score_Mouth_opening_Jaw_protrusion</t>
        </is>
      </nc>
      <ndxf>
        <alignment vertical="bottom" wrapText="1" readingOrder="0"/>
      </ndxf>
    </rcc>
    <rcc rId="0" sId="4" dxf="1">
      <nc r="E4" t="inlineStr">
        <is>
          <t>Jaw movement</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Wilson_Jaw_movement</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4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276</v>
      </nc>
    </rcc>
    <rcc rId="0" sId="4" dxf="1">
      <nc r="D4" t="inlineStr">
        <is>
          <t>Mouth_Opening</t>
        </is>
      </nc>
      <ndxf>
        <alignment vertical="bottom" wrapText="1" readingOrder="0"/>
      </ndxf>
    </rcc>
    <rcc rId="0" sId="4" dxf="1">
      <nc r="E4" t="inlineStr">
        <is>
          <t>Mouth opening decreased?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4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277</v>
      </nc>
    </rcc>
    <rcc rId="0" sId="4">
      <nc r="D4" t="inlineStr">
        <is>
          <t>Short_thyromental_distance</t>
        </is>
      </nc>
    </rcc>
    <rcc rId="0" sId="4" dxf="1">
      <nc r="E4" t="inlineStr">
        <is>
          <t>Decreased thyromental distance (&lt; 6cm or short)</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4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278</v>
      </nc>
    </rcc>
    <rcc rId="0" sId="4" dxf="1">
      <nc r="D4" t="inlineStr">
        <is>
          <t>Dentition</t>
        </is>
      </nc>
      <ndxf>
        <alignment vertical="bottom" wrapText="1" readingOrder="0"/>
      </ndxf>
    </rcc>
    <rcc rId="0" sId="4" dxf="1">
      <nc r="E4" t="inlineStr">
        <is>
          <t>Dental examination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ManyOptions</t>
        </is>
      </nc>
      <ndxf>
        <font>
          <color indexed="8"/>
          <name val="Calibri"/>
          <scheme val="none"/>
        </font>
        <alignment vertical="bottom" readingOrder="0"/>
      </ndxf>
    </rcc>
    <rcc rId="0" sId="4" dxf="1">
      <nc r="H4" t="inlineStr">
        <is>
          <t>Dental_status</t>
        </is>
      </nc>
      <ndxf>
        <font>
          <color indexed="8"/>
          <name val="Calibri"/>
          <scheme val="none"/>
        </font>
        <alignment vertical="bottom" readingOrder="0"/>
      </ndxf>
    </rcc>
    <rcc rId="0" sId="4">
      <nc r="J4" t="inlineStr">
        <is>
          <t>Y</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4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279</v>
      </nc>
    </rcc>
    <rcc rId="0" sId="4" dxf="1">
      <nc r="D4" t="inlineStr">
        <is>
          <t>Receding_mandible</t>
        </is>
      </nc>
      <ndxf>
        <alignment vertical="bottom" wrapText="1" readingOrder="0"/>
      </ndxf>
    </rcc>
    <rcc rId="0" sId="4" dxf="1">
      <nc r="E4" t="inlineStr">
        <is>
          <t>Receding mandible</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Wilson_receding_mandible</t>
        </is>
      </nc>
      <ndxf>
        <font>
          <sz val="12"/>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5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280</v>
      </nc>
    </rcc>
    <rcc rId="0" sId="4" dxf="1">
      <nc r="D4" t="inlineStr">
        <is>
          <t>Upper_airway_obstruction</t>
        </is>
      </nc>
      <ndxf>
        <alignment vertical="bottom" wrapText="1" readingOrder="0"/>
      </ndxf>
    </rcc>
    <rcc rId="0" sId="4" dxf="1">
      <nc r="E4" t="inlineStr">
        <is>
          <t>Upper airway obstruction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5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281</v>
      </nc>
    </rcc>
    <rcc rId="0" sId="4" dxf="1">
      <nc r="D4" t="inlineStr">
        <is>
          <t>Upper_airway_infection</t>
          <phoneticPr fontId="31" type="noConversion"/>
        </is>
      </nc>
      <ndxf>
        <alignment vertical="bottom" wrapText="1" readingOrder="0"/>
      </ndxf>
    </rcc>
    <rcc rId="0" sId="4" dxf="1">
      <nc r="E4" t="inlineStr">
        <is>
          <t>Upper Airway Infection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phoneticPr fontId="31" type="noConversion"/>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5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282</v>
      </nc>
    </rcc>
    <rcc rId="0" sId="4" dxf="1">
      <nc r="D4" t="inlineStr">
        <is>
          <t>High_arched_palate</t>
        </is>
      </nc>
      <ndxf>
        <alignment vertical="bottom" wrapText="1" readingOrder="0"/>
      </ndxf>
    </rcc>
    <rcc rId="0" sId="4" dxf="1">
      <nc r="E4" t="inlineStr">
        <is>
          <t>High arched palate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5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283</v>
      </nc>
    </rcc>
    <rcc rId="0" sId="4" dxf="1">
      <nc r="D4" t="inlineStr">
        <is>
          <t>Protruding_incisors</t>
        </is>
      </nc>
      <ndxf>
        <alignment vertical="bottom" wrapText="1" readingOrder="0"/>
      </ndxf>
    </rcc>
    <rcc rId="0" sId="4" dxf="1">
      <nc r="E4" t="inlineStr">
        <is>
          <t>Protruding maxillary incisors</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Wilson_protruding_incisors</t>
        </is>
      </nc>
      <ndxf>
        <font>
          <sz val="12"/>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5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284</v>
      </nc>
    </rcc>
    <rcc rId="0" sId="4" dxf="1">
      <nc r="D4" t="inlineStr">
        <is>
          <t>Craniofacial_abnormality</t>
        </is>
      </nc>
      <ndxf>
        <alignment vertical="bottom" wrapText="1" readingOrder="0"/>
      </ndxf>
    </rcc>
    <rcc rId="0" sId="4" dxf="1">
      <nc r="E4" t="inlineStr">
        <is>
          <t>Craniofacial abnormalities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5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285</v>
      </nc>
    </rcc>
    <rcc rId="0" sId="4" dxf="1">
      <nc r="D4" t="inlineStr">
        <is>
          <t>Airway_comment_other</t>
        </is>
      </nc>
      <ndxf>
        <alignment vertical="bottom" wrapText="1" readingOrder="0"/>
      </ndxf>
    </rcc>
    <rcc rId="0" sId="4" dxf="1">
      <nc r="E4" t="inlineStr">
        <is>
          <t>Other airway comments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5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462</v>
      </nc>
    </rcc>
    <rfmt sheetId="4" sqref="D4" start="0" length="0">
      <dxf>
        <alignment vertical="bottom" wrapText="1" readingOrder="0"/>
      </dxf>
    </rfmt>
    <rcc rId="0" sId="4" dxf="1">
      <nc r="E4" t="inlineStr">
        <is>
          <t>Airway examination</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I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15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463</v>
      </nc>
    </rcc>
    <rfmt sheetId="4" sqref="D4" start="0" length="0">
      <dxf>
        <alignment vertical="bottom" wrapText="1" readingOrder="0"/>
      </dxf>
    </rfmt>
    <rcc rId="0" sId="4" dxf="1">
      <nc r="E4" t="inlineStr">
        <is>
          <t>Investigations</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I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15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286</v>
      </nc>
    </rcc>
    <rcc rId="0" sId="4">
      <nc r="D4" t="inlineStr">
        <is>
          <t>Investigations_Ordered_Required</t>
        </is>
      </nc>
    </rcc>
    <rcc rId="0" sId="4" dxf="1">
      <nc r="E4" t="inlineStr">
        <is>
          <t>Other investigations required?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5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287</v>
      </nc>
    </rcc>
    <rcc rId="0" sId="4">
      <nc r="D4" t="inlineStr">
        <is>
          <t>Investigations_Lab_Results</t>
        </is>
      </nc>
    </rcc>
    <rcc rId="0" sId="4" dxf="1">
      <nc r="E4" t="inlineStr">
        <is>
          <t>Lab results available</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6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288</v>
      </nc>
    </rcc>
    <rcc rId="0" sId="4">
      <nc r="D4" t="inlineStr">
        <is>
          <t>Investigations_Lab_Results_One_Year</t>
        </is>
      </nc>
    </rcc>
    <rcc rId="0" sId="4" dxf="1">
      <nc r="E4" t="inlineStr">
        <is>
          <t>Have you had blood tests in the last year?</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16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289</v>
      </nc>
    </rcc>
    <rcc rId="0" sId="4">
      <nc r="D4" t="inlineStr">
        <is>
          <t>Investigations_Lab_Results_Date</t>
        </is>
      </nc>
    </rcc>
    <rcc rId="0" sId="4" dxf="1">
      <nc r="E4" t="inlineStr">
        <is>
          <t>Lab resuts date</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rc>
  <rrc rId="616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376</v>
      </nc>
    </rcc>
    <rcc rId="0" sId="4">
      <nc r="D4" t="inlineStr">
        <is>
          <t>Investigations_Bring_Lab_Results</t>
          <phoneticPr fontId="31" type="noConversion"/>
        </is>
      </nc>
    </rcc>
    <rcc rId="0" sId="4" dxf="1">
      <nc r="E4" t="inlineStr">
        <is>
          <t>Please ask your doctor for a copy to bring with you to hospital.</t>
          <phoneticPr fontId="31" type="noConversion"/>
        </is>
      </nc>
      <ndxf>
        <font>
          <color indexed="8"/>
          <name val="Calibri"/>
          <scheme val="none"/>
        </font>
        <alignment horizontal="left" vertical="bottom" readingOrder="0"/>
      </ndxf>
    </rcc>
    <rcc rId="0" sId="4">
      <nc r="F4" t="inlineStr">
        <is>
          <t>Investigations_Lab_Results_One_Year=Yes</t>
          <phoneticPr fontId="31" type="noConversion"/>
        </is>
      </nc>
    </rcc>
    <rcc rId="0" sId="4" dxf="1">
      <nc r="G4" t="inlineStr">
        <is>
          <t>Statement</t>
          <phoneticPr fontId="31" type="noConversion"/>
        </is>
      </nc>
      <ndxf>
        <font>
          <color indexed="8"/>
          <name val="Calibri"/>
          <scheme val="none"/>
        </font>
        <alignment vertical="bottom" readingOrder="0"/>
      </ndxf>
    </rcc>
    <rfmt sheetId="4" sqref="H4" start="0" length="0">
      <dxf>
        <font>
          <color indexed="8"/>
          <name val="Calibri"/>
          <scheme val="none"/>
        </font>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616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290</v>
      </nc>
    </rcc>
    <rcc rId="0" sId="4">
      <nc r="D4" t="inlineStr">
        <is>
          <t>Investigations_Lab_Results_Hb</t>
        </is>
      </nc>
    </rcc>
    <rcc rId="0" sId="4" dxf="1">
      <nc r="E4" t="inlineStr">
        <is>
          <t>Hb</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6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291</v>
      </nc>
    </rcc>
    <rcc rId="0" sId="4">
      <nc r="D4" t="inlineStr">
        <is>
          <t>Investigations_Lab_Results_Plt</t>
        </is>
      </nc>
    </rcc>
    <rcc rId="0" sId="4" dxf="1">
      <nc r="E4" t="inlineStr">
        <is>
          <t>Platelets</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6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292</v>
      </nc>
    </rcc>
    <rcc rId="0" sId="4">
      <nc r="D4" t="inlineStr">
        <is>
          <t>Investigations_Lab_Results_INR</t>
        </is>
      </nc>
    </rcc>
    <rcc rId="0" sId="4" dxf="1">
      <nc r="E4" t="inlineStr">
        <is>
          <t>INR</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6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293</v>
      </nc>
    </rcc>
    <rcc rId="0" sId="4">
      <nc r="D4" t="inlineStr">
        <is>
          <t>Investigations_Lab_Results_PT</t>
        </is>
      </nc>
    </rcc>
    <rcc rId="0" sId="4" dxf="1">
      <nc r="E4" t="inlineStr">
        <is>
          <t>Prothrombin time</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6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294</v>
      </nc>
    </rcc>
    <rcc rId="0" sId="4">
      <nc r="D4" t="inlineStr">
        <is>
          <t>Investigations_Lab_Results_aPTT</t>
        </is>
      </nc>
    </rcc>
    <rcc rId="0" sId="4" dxf="1">
      <nc r="E4" t="inlineStr">
        <is>
          <t>aPTT</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6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295</v>
      </nc>
    </rcc>
    <rcc rId="0" sId="4">
      <nc r="D4" t="inlineStr">
        <is>
          <t>Investigations_Lab_Results_Sodium</t>
        </is>
      </nc>
    </rcc>
    <rcc rId="0" sId="4" dxf="1">
      <nc r="E4" t="inlineStr">
        <is>
          <t>Sodium</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6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296</v>
      </nc>
    </rcc>
    <rcc rId="0" sId="4">
      <nc r="D4" t="inlineStr">
        <is>
          <t>Investigations_Lab_Results_Potassium</t>
        </is>
      </nc>
    </rcc>
    <rcc rId="0" sId="4" dxf="1">
      <nc r="E4" t="inlineStr">
        <is>
          <t>Potassium</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7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297</v>
      </nc>
    </rcc>
    <rcc rId="0" sId="4">
      <nc r="D4" t="inlineStr">
        <is>
          <t>Investigations_Lab_Results_HCO3</t>
        </is>
      </nc>
    </rcc>
    <rcc rId="0" sId="4" dxf="1">
      <nc r="E4" t="inlineStr">
        <is>
          <t>HCO3</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7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298</v>
      </nc>
    </rcc>
    <rcc rId="0" sId="4">
      <nc r="D4" t="inlineStr">
        <is>
          <t>Investigations_Lab_Results_Urea</t>
        </is>
      </nc>
    </rcc>
    <rcc rId="0" sId="4" dxf="1">
      <nc r="E4" t="inlineStr">
        <is>
          <t>Urea</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7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299</v>
      </nc>
    </rcc>
    <rcc rId="0" sId="4">
      <nc r="D4" t="inlineStr">
        <is>
          <t>Investigations_Lab_Results_Creatinine</t>
        </is>
      </nc>
    </rcc>
    <rcc rId="0" sId="4" dxf="1">
      <nc r="E4" t="inlineStr">
        <is>
          <t>Creatinine</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phoneticPr fontId="31" type="noConversion"/>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7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300</v>
      </nc>
    </rcc>
    <rcc rId="0" sId="4">
      <nc r="D4" t="inlineStr">
        <is>
          <t>Investigations_Lab_Results_Creatinine_Units</t>
        </is>
      </nc>
    </rcc>
    <rcc rId="0" sId="4" dxf="1">
      <nc r="E4" t="inlineStr">
        <is>
          <t>Creatinine units</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Creatinine_units</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fmt sheetId="4" sqref="P4" start="0" length="0">
      <dxf>
        <font>
          <color indexed="8"/>
          <name val="Calibri"/>
          <scheme val="none"/>
        </font>
        <alignment horizontal="center" vertical="bottom" readingOrder="0"/>
      </dxf>
    </rfmt>
  </rrc>
  <rrc rId="617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301</v>
      </nc>
    </rcc>
    <rcc rId="0" sId="4" dxf="1">
      <nc r="D4" t="inlineStr">
        <is>
          <t>Investigations_Lab_Results_Albumin</t>
        </is>
      </nc>
      <ndxf>
        <font>
          <color indexed="8"/>
          <name val="Calibri"/>
          <scheme val="none"/>
        </font>
        <alignment vertical="bottom" readingOrder="0"/>
      </ndxf>
    </rcc>
    <rcc rId="0" sId="4" dxf="1">
      <nc r="E4" t="inlineStr">
        <is>
          <t>Albumin</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7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302</v>
      </nc>
    </rcc>
    <rcc rId="0" sId="4">
      <nc r="D4" t="inlineStr">
        <is>
          <t>Investigations_Lab_Results_HbA1C</t>
        </is>
      </nc>
    </rcc>
    <rcc rId="0" sId="4" dxf="1">
      <nc r="E4" t="inlineStr">
        <is>
          <t>HbA1C</t>
        </is>
      </nc>
      <ndxf>
        <font>
          <color indexed="8"/>
          <name val="Calibri"/>
          <scheme val="none"/>
        </font>
        <alignment horizontal="left" vertical="bottom" readingOrder="0"/>
      </ndxf>
    </rcc>
    <rcc rId="0" sId="4" dxf="1">
      <nc r="F4" t="inlineStr">
        <is>
          <t>Diabetes=Yes</t>
        </is>
      </nc>
      <ndxf>
        <font>
          <color indexed="8"/>
          <name val="Calibri"/>
          <scheme val="none"/>
        </font>
        <alignment vertical="bottom" readingOrder="0"/>
      </ndxf>
    </rcc>
    <rcc rId="0" sId="4" dxf="1">
      <nc r="G4" t="inlineStr">
        <is>
          <t>Number</t>
        </is>
      </nc>
      <ndxf>
        <font>
          <color indexed="8"/>
          <name val="Calibri"/>
          <scheme val="none"/>
        </font>
        <alignment vertical="bottom" readingOrder="0"/>
      </ndxf>
    </rcc>
    <rfmt sheetId="4" sqref="H4" start="0" length="0">
      <dxf>
        <font>
          <color indexed="8"/>
          <name val="Calibri"/>
          <scheme val="none"/>
        </font>
        <alignment vertical="bottom" readingOrder="0"/>
      </dxf>
    </rfmt>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7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303</v>
      </nc>
    </rcc>
    <rcc rId="0" sId="4">
      <nc r="D4" t="inlineStr">
        <is>
          <t>Investigations_ECG_Performed</t>
        </is>
      </nc>
    </rcc>
    <rcc rId="0" sId="4" dxf="1">
      <nc r="E4" t="inlineStr">
        <is>
          <t>ECG performed</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7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304</v>
      </nc>
    </rcc>
    <rcc rId="0" sId="4">
      <nc r="D4" t="inlineStr">
        <is>
          <t>Investigations_ECG_Date</t>
        </is>
      </nc>
    </rcc>
    <rcc rId="0" sId="4" dxf="1">
      <nc r="E4" t="inlineStr">
        <is>
          <t>ECG date</t>
        </is>
      </nc>
      <ndxf>
        <font>
          <color indexed="8"/>
          <name val="Calibri"/>
          <scheme val="none"/>
        </font>
        <alignment horizontal="left" vertical="bottom" readingOrder="0"/>
      </ndxf>
    </rcc>
    <rcc rId="0" sId="4">
      <nc r="F4" t="inlineStr">
        <is>
          <t>Investigations_ECG_Performed = Yes</t>
          <phoneticPr fontId="31" type="noConversion"/>
        </is>
      </nc>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7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305</v>
      </nc>
    </rcc>
    <rcc rId="0" sId="4">
      <nc r="D4" t="inlineStr">
        <is>
          <t>Investigations_ECG_Result</t>
        </is>
      </nc>
    </rcc>
    <rcc rId="0" sId="4" dxf="1">
      <nc r="E4" t="inlineStr">
        <is>
          <t>ECG result</t>
        </is>
      </nc>
      <ndxf>
        <font>
          <color indexed="8"/>
          <name val="Calibri"/>
          <scheme val="none"/>
        </font>
        <alignment horizontal="left" vertical="bottom" readingOrder="0"/>
      </ndxf>
    </rcc>
    <rcc rId="0" sId="4">
      <nc r="F4" t="inlineStr">
        <is>
          <t>Investigations_ECG_Performed = Yes</t>
          <phoneticPr fontId="31" type="noConversion"/>
        </is>
      </nc>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7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306</v>
      </nc>
    </rcc>
    <rcc rId="0" sId="4">
      <nc r="D4" t="inlineStr">
        <is>
          <t>Investigations_PFT_Performed</t>
        </is>
      </nc>
    </rcc>
    <rcc rId="0" sId="4" dxf="1">
      <nc r="E4" t="inlineStr">
        <is>
          <t>Pulmonary function tests performed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8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307</v>
      </nc>
    </rcc>
    <rcc rId="0" sId="4">
      <nc r="D4" t="inlineStr">
        <is>
          <t>Investigations_PFT_Performed</t>
        </is>
      </nc>
    </rcc>
    <rcc rId="0" sId="4" dxf="1">
      <nc r="E4" t="inlineStr">
        <is>
          <t>Have you had breathing or lung function tests in the last year?</t>
          <phoneticPr fontId="31" type="noConversion"/>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18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377</v>
      </nc>
    </rcc>
    <rcc rId="0" sId="4">
      <nc r="D4" t="inlineStr">
        <is>
          <t>Investigations_Bring_PFT_Results</t>
          <phoneticPr fontId="31" type="noConversion"/>
        </is>
      </nc>
    </rcc>
    <rcc rId="0" sId="4" dxf="1">
      <nc r="E4" t="inlineStr">
        <is>
          <t>Please bring the results to hospital with you.</t>
          <phoneticPr fontId="31" type="noConversion"/>
        </is>
      </nc>
      <ndxf>
        <font>
          <color indexed="8"/>
          <name val="Calibri"/>
          <scheme val="none"/>
        </font>
        <alignment horizontal="left" vertical="bottom" readingOrder="0"/>
      </ndxf>
    </rcc>
    <rcc rId="0" sId="4" dxf="1">
      <nc r="F4" t="inlineStr">
        <is>
          <t>Investigations_PFT_Performed=Yes</t>
          <phoneticPr fontId="31" type="noConversion"/>
        </is>
      </nc>
      <ndxf>
        <font>
          <color indexed="8"/>
          <name val="Calibri"/>
          <scheme val="none"/>
        </font>
        <alignment vertical="bottom" readingOrder="0"/>
      </ndxf>
    </rcc>
    <rcc rId="0" sId="4" dxf="1">
      <nc r="G4" t="inlineStr">
        <is>
          <t>Statement</t>
          <phoneticPr fontId="31" type="noConversion"/>
        </is>
      </nc>
      <ndxf>
        <font>
          <color indexed="8"/>
          <name val="Calibri"/>
          <scheme val="none"/>
        </font>
        <alignment vertical="bottom" readingOrder="0"/>
      </ndxf>
    </rcc>
    <rfmt sheetId="4" sqref="H4" start="0" length="0">
      <dxf>
        <font>
          <color indexed="8"/>
          <name val="Calibri"/>
          <scheme val="none"/>
        </font>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618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309</v>
      </nc>
    </rcc>
    <rcc rId="0" sId="4">
      <nc r="D4" t="inlineStr">
        <is>
          <t>Investigations_PFT_Date</t>
        </is>
      </nc>
    </rcc>
    <rcc rId="0" sId="4" dxf="1">
      <nc r="E4" t="inlineStr">
        <is>
          <t>Pulmonary function test date</t>
        </is>
      </nc>
      <ndxf>
        <font>
          <color indexed="8"/>
          <name val="Calibri"/>
          <scheme val="none"/>
        </font>
        <alignment horizontal="left" vertical="bottom" readingOrder="0"/>
      </ndxf>
    </rcc>
    <rcc rId="0" sId="4">
      <nc r="F4" t="inlineStr">
        <is>
          <t>Investigations_PFT_Performed = Yes</t>
        </is>
      </nc>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8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308</v>
      </nc>
    </rcc>
    <rcc rId="0" sId="4">
      <nc r="D4" t="inlineStr">
        <is>
          <t>Investigations_PFT_Results</t>
        </is>
      </nc>
    </rcc>
    <rcc rId="0" sId="4" dxf="1">
      <nc r="E4" t="inlineStr">
        <is>
          <t>Pulmonary function test results</t>
        </is>
      </nc>
      <ndxf>
        <font>
          <color indexed="8"/>
          <name val="Calibri"/>
          <scheme val="none"/>
        </font>
        <alignment horizontal="left" vertical="bottom" readingOrder="0"/>
      </ndxf>
    </rcc>
    <rcc rId="0" sId="4">
      <nc r="F4" t="inlineStr">
        <is>
          <t>Investigations_PFT_Performed = Yes</t>
        </is>
      </nc>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8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310</v>
      </nc>
    </rcc>
    <rcc rId="0" sId="4">
      <nc r="D4" t="inlineStr">
        <is>
          <t>Investigations_CXR_Performed</t>
        </is>
      </nc>
    </rcc>
    <rcc rId="0" sId="4" dxf="1">
      <nc r="E4" t="inlineStr">
        <is>
          <t>Chest X-ray performed</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8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311</v>
      </nc>
    </rcc>
    <rcc rId="0" sId="4">
      <nc r="D4" t="inlineStr">
        <is>
          <t>Investigations_CXR_Performed</t>
        </is>
      </nc>
    </rcc>
    <rcc rId="0" sId="4" dxf="1">
      <nc r="E4" t="inlineStr">
        <is>
          <t>Have you had a chest x-ray in the last year?</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18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378</v>
      </nc>
    </rcc>
    <rcc rId="0" sId="4" s="1" dxf="1">
      <nc r="D4" t="inlineStr">
        <is>
          <t>Investigations_Bring_CXR_Results</t>
          <phoneticPr fontId="31" type="noConversion"/>
        </is>
      </nc>
      <ndxf/>
    </rcc>
    <rcc rId="0" sId="4" dxf="1">
      <nc r="E4" t="inlineStr">
        <is>
          <t>Please bring your x-ray with you when you come to hospital.</t>
          <phoneticPr fontId="31" type="noConversion"/>
        </is>
      </nc>
      <ndxf>
        <font>
          <color indexed="8"/>
          <name val="Calibri"/>
          <scheme val="none"/>
        </font>
        <alignment horizontal="left" vertical="bottom" readingOrder="0"/>
      </ndxf>
    </rcc>
    <rcc rId="0" sId="4">
      <nc r="F4" t="inlineStr">
        <is>
          <t>Investigations_CXR_Performed=Yes</t>
          <phoneticPr fontId="31" type="noConversion"/>
        </is>
      </nc>
    </rcc>
    <rcc rId="0" sId="4" dxf="1">
      <nc r="G4" t="inlineStr">
        <is>
          <t>Statement</t>
          <phoneticPr fontId="31" type="noConversion"/>
        </is>
      </nc>
      <ndxf>
        <font>
          <color indexed="8"/>
          <name val="Calibri"/>
          <scheme val="none"/>
        </font>
        <alignment vertical="bottom" readingOrder="0"/>
      </ndxf>
    </rcc>
    <rfmt sheetId="4" sqref="H4" start="0" length="0">
      <dxf>
        <font>
          <color indexed="8"/>
          <name val="Calibri"/>
          <scheme val="none"/>
        </font>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618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312</v>
      </nc>
    </rcc>
    <rcc rId="0" sId="4">
      <nc r="D4" t="inlineStr">
        <is>
          <t>Investigations_CXR_Date_Performed</t>
        </is>
      </nc>
    </rcc>
    <rcc rId="0" sId="4" dxf="1">
      <nc r="E4" t="inlineStr">
        <is>
          <t>Chest X-ray date</t>
          <phoneticPr fontId="31" type="noConversion"/>
        </is>
      </nc>
      <ndxf>
        <font>
          <color indexed="8"/>
          <name val="Calibri"/>
          <scheme val="none"/>
        </font>
        <alignment horizontal="left" vertical="bottom" readingOrder="0"/>
      </ndxf>
    </rcc>
    <rcc rId="0" sId="4">
      <nc r="F4" t="inlineStr">
        <is>
          <t>Investigations_CXR_Performed=Yes</t>
        </is>
      </nc>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8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313</v>
      </nc>
    </rcc>
    <rcc rId="0" sId="4">
      <nc r="D4" t="inlineStr">
        <is>
          <t>Investigations_CXR_Results</t>
        </is>
      </nc>
    </rcc>
    <rcc rId="0" sId="4" dxf="1">
      <nc r="E4" t="inlineStr">
        <is>
          <t>Chest X-ray results</t>
          <phoneticPr fontId="31" type="noConversion"/>
        </is>
      </nc>
      <ndxf>
        <font>
          <color indexed="8"/>
          <name val="Calibri"/>
          <scheme val="none"/>
        </font>
        <alignment horizontal="left" vertical="bottom" readingOrder="0"/>
      </ndxf>
    </rcc>
    <rcc rId="0" sId="4">
      <nc r="F4" t="inlineStr">
        <is>
          <t>Investigations_CXR_Performed=Yes</t>
        </is>
      </nc>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8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314</v>
      </nc>
    </rcc>
    <rcc rId="0" sId="4">
      <nc r="D4" t="inlineStr">
        <is>
          <t>Investigations_Echo_Performed</t>
        </is>
      </nc>
    </rcc>
    <rcc rId="0" sId="4" dxf="1">
      <nc r="E4" t="inlineStr">
        <is>
          <t>Echocardiography performed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9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315</v>
      </nc>
    </rcc>
    <rcc rId="0" sId="4">
      <nc r="D4" t="inlineStr">
        <is>
          <t>Investigations_Echo_Performed</t>
        </is>
      </nc>
    </rcc>
    <rcc rId="0" sId="4" dxf="1">
      <nc r="E4" t="inlineStr">
        <is>
          <t>Have you ever had an echocardiogram or ultrasound of your heart?</t>
        </is>
      </nc>
      <ndxf>
        <alignment horizontal="left" vertical="bottom" readingOrder="0"/>
      </ndxf>
    </rcc>
    <rcc rId="0" sId="4" dxf="1">
      <nc r="F4" t="inlineStr">
        <is>
          <t>All</t>
        </is>
      </nc>
      <ndxf>
        <alignment vertical="bottom" readingOrder="0"/>
      </ndxf>
    </rcc>
    <rcc rId="0" sId="4" dxf="1">
      <nc r="G4" t="inlineStr">
        <is>
          <t>OneOption</t>
        </is>
      </nc>
      <ndxf>
        <alignment vertical="bottom" readingOrder="0"/>
      </ndxf>
    </rcc>
    <rcc rId="0" sId="4" dxf="1">
      <nc r="H4" t="inlineStr">
        <is>
          <t>Y_N</t>
          <phoneticPr fontId="31" type="noConversion"/>
        </is>
      </nc>
      <ndxf>
        <alignment vertical="bottom" readingOrder="0"/>
      </ndxf>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19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379</v>
      </nc>
    </rcc>
    <rcc rId="0" sId="4" s="1" dxf="1">
      <nc r="D4" t="inlineStr">
        <is>
          <t>Investigations_Bring_Echo_Results</t>
          <phoneticPr fontId="31" type="noConversion"/>
        </is>
      </nc>
      <ndxf/>
    </rcc>
    <rcc rId="0" sId="4" dxf="1">
      <nc r="E4" t="inlineStr">
        <is>
          <t>Please bring the results to hospital with you.</t>
          <phoneticPr fontId="31" type="noConversion"/>
        </is>
      </nc>
      <ndxf>
        <font>
          <color indexed="8"/>
          <name val="Calibri"/>
          <scheme val="none"/>
        </font>
        <alignment horizontal="left" vertical="bottom" readingOrder="0"/>
      </ndxf>
    </rcc>
    <rcc rId="0" sId="4">
      <nc r="F4" t="inlineStr">
        <is>
          <t>Investigations_Echo_Performed=Yes</t>
          <phoneticPr fontId="31" type="noConversion"/>
        </is>
      </nc>
    </rcc>
    <rcc rId="0" sId="4" dxf="1">
      <nc r="G4" t="inlineStr">
        <is>
          <t>Statement</t>
          <phoneticPr fontId="31" type="noConversion"/>
        </is>
      </nc>
      <ndxf>
        <font>
          <color indexed="8"/>
          <name val="Calibri"/>
          <scheme val="none"/>
        </font>
        <alignment vertical="bottom" readingOrder="0"/>
      </ndxf>
    </rcc>
    <rfmt sheetId="4" sqref="H4" start="0" length="0">
      <dxf>
        <font>
          <color indexed="8"/>
          <name val="Calibri"/>
          <scheme val="none"/>
        </font>
        <alignment vertical="bottom"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font>
          <color indexed="8"/>
          <name val="Calibri"/>
          <scheme val="none"/>
        </font>
        <alignment horizontal="center" vertical="bottom" readingOrder="0"/>
      </dxf>
    </rfmt>
  </rrc>
  <rrc rId="619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316</v>
      </nc>
    </rcc>
    <rcc rId="0" sId="4">
      <nc r="D4" t="inlineStr">
        <is>
          <t>Investigations_Echo_Date_Performed</t>
        </is>
      </nc>
    </rcc>
    <rcc rId="0" sId="4" dxf="1">
      <nc r="E4" t="inlineStr">
        <is>
          <t>Echo date</t>
        </is>
      </nc>
      <ndxf>
        <font>
          <color indexed="8"/>
          <name val="Calibri"/>
          <scheme val="none"/>
        </font>
        <alignment horizontal="left" vertical="bottom" readingOrder="0"/>
      </ndxf>
    </rcc>
    <rcc rId="0" sId="4">
      <nc r="F4" t="inlineStr">
        <is>
          <t>Investigations_Echo_Performed=Yes</t>
        </is>
      </nc>
    </rcc>
    <rcc rId="0" sId="4" dxf="1">
      <nc r="G4" t="inlineStr">
        <is>
          <t>Date</t>
        </is>
      </nc>
      <ndxf>
        <font>
          <color indexed="8"/>
          <name val="Calibri"/>
          <scheme val="none"/>
        </font>
        <alignment vertical="bottom" readingOrder="0"/>
      </ndxf>
    </rcc>
    <rcc rId="0" sId="4">
      <nc r="M4" t="inlineStr">
        <is>
          <t>Past</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9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317</v>
      </nc>
    </rcc>
    <rcc rId="0" sId="4">
      <nc r="D4" t="inlineStr">
        <is>
          <t>Investigations_Echo_Results</t>
        </is>
      </nc>
    </rcc>
    <rcc rId="0" sId="4" dxf="1">
      <nc r="E4" t="inlineStr">
        <is>
          <t>Echo results</t>
        </is>
      </nc>
      <ndxf>
        <font>
          <color indexed="8"/>
          <name val="Calibri"/>
          <scheme val="none"/>
        </font>
        <alignment horizontal="left" vertical="bottom" readingOrder="0"/>
      </ndxf>
    </rcc>
    <rcc rId="0" sId="4">
      <nc r="F4" t="inlineStr">
        <is>
          <t>Investigations_Echo_Performed=Yes</t>
        </is>
      </nc>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9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318</v>
      </nc>
    </rcc>
    <rcc rId="0" sId="4">
      <nc r="D4" t="inlineStr">
        <is>
          <t>Investigations_Imaging_Other</t>
        </is>
      </nc>
    </rcc>
    <rcc rId="0" sId="4" dxf="1">
      <nc r="E4" t="inlineStr">
        <is>
          <t>Other imaging performed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dxf="1">
      <nc r="J4" t="inlineStr">
        <is>
          <t>Y</t>
        </is>
      </nc>
      <ndxf>
        <font>
          <color indexed="8"/>
          <name val="Calibri"/>
          <scheme val="none"/>
        </font>
        <alignment vertical="bottom" readingOrder="0"/>
      </ndxf>
    </rcc>
    <rcc rId="0" sId="4" dxf="1">
      <nc r="K4" t="inlineStr">
        <is>
          <t>Yes</t>
        </is>
      </nc>
      <ndxf>
        <font>
          <color indexed="8"/>
          <name val="Calibri"/>
          <scheme val="none"/>
        </font>
        <alignment vertical="bottom" readingOrder="0"/>
      </ndxf>
    </rcc>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9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319</v>
      </nc>
    </rcc>
    <rcc rId="0" sId="4">
      <nc r="D4" t="inlineStr">
        <is>
          <t>Investigations_Lab_Results_Other</t>
        </is>
      </nc>
    </rcc>
    <rcc rId="0" sId="4" dxf="1">
      <nc r="E4" t="inlineStr">
        <is>
          <t>Other lab results</t>
        </is>
      </nc>
      <ndxf>
        <font>
          <color indexed="8"/>
          <name val="Calibri"/>
          <scheme val="none"/>
        </font>
        <alignment horizontal="left" vertical="bottom" readingOrder="0"/>
      </ndxf>
    </rcc>
    <rcc rId="0" sId="4" dxf="1">
      <nc r="F4" t="inlineStr">
        <is>
          <t>Investigations_Lab_Results=Yes</t>
        </is>
      </nc>
      <ndxf>
        <font>
          <color indexed="8"/>
          <name val="Calibri"/>
          <scheme val="none"/>
        </font>
        <alignment vertical="bottom" readingOrder="0"/>
      </ndxf>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19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464</v>
      </nc>
    </rcc>
    <rcc rId="0" sId="4" dxf="1">
      <nc r="E4" t="inlineStr">
        <is>
          <t>Investigations</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I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19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465</v>
      </nc>
    </rcc>
    <rcc rId="0" sId="4" dxf="1">
      <nc r="E4" t="inlineStr">
        <is>
          <t>Consultations</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I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19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320</v>
      </nc>
    </rcc>
    <rcc rId="0" sId="4" dxf="1">
      <nc r="D4" t="inlineStr">
        <is>
          <t>Consultations_requested</t>
        </is>
      </nc>
      <ndxf>
        <alignment vertical="bottom" wrapText="1" readingOrder="0"/>
      </ndxf>
    </rcc>
    <rcc rId="0" sId="4" dxf="1">
      <nc r="E4" t="inlineStr">
        <is>
          <t>Consultation requested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phoneticPr fontId="31" type="noConversion"/>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19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321</v>
      </nc>
    </rcc>
    <rcc rId="0" sId="4" dxf="1">
      <nc r="D4" t="inlineStr">
        <is>
          <t>Consultations_completed</t>
        </is>
      </nc>
      <ndxf>
        <alignment vertical="bottom" wrapText="1" readingOrder="0"/>
      </ndxf>
    </rcc>
    <rcc rId="0" sId="4" dxf="1">
      <nc r="E4" t="inlineStr">
        <is>
          <t>Consultation completed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J4" t="inlineStr">
        <is>
          <t>Y</t>
        </is>
      </nc>
    </rcc>
    <rcc rId="0" sId="4">
      <nc r="K4" t="inlineStr">
        <is>
          <t>Yes</t>
        </is>
      </nc>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20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466</v>
      </nc>
    </rcc>
    <rfmt sheetId="4" sqref="D4" start="0" length="0">
      <dxf>
        <alignment vertical="bottom" wrapText="1" readingOrder="0"/>
      </dxf>
    </rfmt>
    <rcc rId="0" sId="4" dxf="1">
      <nc r="E4" t="inlineStr">
        <is>
          <t>Consultations</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20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467</v>
      </nc>
    </rcc>
    <rfmt sheetId="4" sqref="D4" start="0" length="0">
      <dxf>
        <alignment vertical="bottom" wrapText="1" readingOrder="0"/>
      </dxf>
    </rfmt>
    <rcc rId="0" sId="4" dxf="1">
      <nc r="E4" t="inlineStr">
        <is>
          <t>Risk</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20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322</v>
      </nc>
    </rcc>
    <rcc rId="0" sId="4" dxf="1">
      <nc r="D4" t="inlineStr">
        <is>
          <t>ASA</t>
        </is>
      </nc>
      <ndxf>
        <font>
          <color indexed="8"/>
          <name val="Calibri"/>
          <scheme val="none"/>
        </font>
        <alignment vertical="bottom" readingOrder="0"/>
      </ndxf>
    </rcc>
    <rcc rId="0" sId="4" dxf="1">
      <nc r="E4" t="inlineStr">
        <is>
          <t>ASA class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ASA_status</t>
          <phoneticPr fontId="31" type="noConversion"/>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20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323</v>
      </nc>
    </rcc>
    <rcc rId="0" sId="4" dxf="1">
      <nc r="D4" t="inlineStr">
        <is>
          <t>Emergency</t>
        </is>
      </nc>
      <ndxf>
        <font>
          <color indexed="8"/>
          <name val="Calibri"/>
          <scheme val="none"/>
        </font>
        <alignment vertical="bottom" readingOrder="0"/>
      </ndxf>
    </rcc>
    <rcc rId="0" sId="4" dxf="1">
      <nc r="E4" t="inlineStr">
        <is>
          <t>Emergency</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20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324</v>
      </nc>
    </rcc>
    <rcc rId="0" sId="4">
      <nc r="D4" t="inlineStr">
        <is>
          <t>Lee_Revised_Cardiac_Risk_index</t>
        </is>
      </nc>
    </rcc>
    <rcc rId="0" sId="4" dxf="1">
      <nc r="E4" t="inlineStr">
        <is>
          <t>Lee Risk Score</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ManyOptions</t>
        </is>
      </nc>
      <ndxf>
        <font>
          <color indexed="8"/>
          <name val="Calibri"/>
          <scheme val="none"/>
        </font>
        <alignment vertical="bottom" readingOrder="0"/>
      </ndxf>
    </rcc>
    <rcc rId="0" sId="4" dxf="1">
      <nc r="H4" t="inlineStr">
        <is>
          <t>Lee_Risk_Factors</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205"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371</v>
      </nc>
    </rcc>
    <rcc rId="0" sId="4">
      <nc r="D4" t="inlineStr">
        <is>
          <t>Berlin_questionnaire_result</t>
          <phoneticPr fontId="31" type="noConversion"/>
        </is>
      </nc>
    </rcc>
    <rcc rId="0" sId="4" dxf="1">
      <nc r="E4" t="inlineStr">
        <is>
          <t>&lt;a href="http://www.britishsnoring.co.uk/berlin_questionnaire.php" target="_blank"&gt;Berlin Sleep Apnea Questionnaire&lt;/a&gt; Enter the result here, either High Risk or Low Risk?</t>
          <phoneticPr fontId="31" type="noConversion"/>
        </is>
      </nc>
      <ndxf>
        <alignment horizontal="left" vertical="bottom" wrapText="1" readingOrder="0"/>
      </ndxf>
    </rcc>
    <rcc rId="0" sId="4" dxf="1">
      <nc r="F4" t="inlineStr">
        <is>
          <t>Snorer = Yes and Obstructive_sleep_apnoea = No</t>
          <phoneticPr fontId="31" type="noConversion"/>
        </is>
      </nc>
      <ndxf>
        <alignment vertical="bottom" readingOrder="0"/>
      </ndxf>
    </rcc>
    <rcc rId="0" sId="4" dxf="1">
      <nc r="G4" t="inlineStr">
        <is>
          <t>OneOption</t>
        </is>
      </nc>
      <ndxf>
        <alignment vertical="bottom" readingOrder="0"/>
      </ndxf>
    </rcc>
    <rcc rId="0" sId="4" s="1" dxf="1">
      <nc r="H4" t="inlineStr">
        <is>
          <t>High_Low_Risk</t>
        </is>
      </nc>
      <ndxf/>
    </rcc>
    <rcc rId="0" sId="4">
      <nc r="N4">
        <f>VLOOKUP(D4,'Concept heirarchy position'!A$1:I$623,3,0)</f>
      </nc>
    </rcc>
    <rfmt sheetId="4" sqref="O4" start="0" length="0">
      <dxf>
        <alignment horizontal="center" vertical="bottom" readingOrder="0"/>
      </dxf>
    </rfmt>
    <rcc rId="0" sId="4" dxf="1">
      <nc r="P4" t="inlineStr">
        <is>
          <t>Y</t>
          <phoneticPr fontId="31" type="noConversion"/>
        </is>
      </nc>
      <ndxf>
        <alignment horizontal="center" readingOrder="0"/>
      </ndxf>
    </rcc>
  </rrc>
  <rrc rId="620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330</v>
      </nc>
    </rcc>
    <rcc rId="0" sId="4">
      <nc r="D4" t="inlineStr">
        <is>
          <t>Indication_for_endocarditis_prophylaxis</t>
        </is>
      </nc>
    </rcc>
    <rcc rId="0" sId="4" dxf="1">
      <nc r="E4" t="inlineStr">
        <is>
          <t>Indication for endocarditis prophylaxis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20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468</v>
      </nc>
    </rcc>
    <rcc rId="0" sId="4" dxf="1">
      <nc r="E4" t="inlineStr">
        <is>
          <t>Risk</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End_section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20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469</v>
      </nc>
    </rcc>
    <rcc rId="0" sId="4" dxf="1">
      <nc r="E4" t="inlineStr">
        <is>
          <t>Plan</t>
          <phoneticPr fontId="31" type="noConversion"/>
        </is>
      </nc>
      <ndxf>
        <font>
          <color indexed="8"/>
          <name val="Calibri"/>
          <scheme val="none"/>
        </font>
        <alignment horizontal="left" vertical="bottom" readingOrder="0"/>
      </ndxf>
    </rcc>
    <rfmt sheetId="4" s="1" sqref="F4" start="0" length="0">
      <dxf>
        <font>
          <sz val="10"/>
          <color indexed="8"/>
          <name val="Calibri"/>
          <scheme val="none"/>
        </font>
        <alignment vertical="bottom" readingOrder="0"/>
      </dxf>
    </rfmt>
    <rcc rId="0" sId="4" s="1" dxf="1">
      <nc r="G4" t="inlineStr">
        <is>
          <t>Start_section</t>
        </is>
      </nc>
      <ndxf>
        <font>
          <sz val="10"/>
          <color indexed="8"/>
          <name val="Calibri"/>
          <scheme val="none"/>
        </font>
        <alignment vertical="bottom" readingOrder="0"/>
      </ndxf>
    </rcc>
    <rfmt sheetId="4" sqref="H4" start="0" length="0">
      <dxf>
        <font>
          <color indexed="8"/>
          <name val="Calibri"/>
          <scheme val="none"/>
        </font>
        <alignment vertical="bottom" readingOrder="0"/>
      </dxf>
    </rfmt>
    <rfmt sheetId="4" sqref="O4" start="0" length="0">
      <dxf>
        <alignment horizontal="center" readingOrder="0"/>
      </dxf>
    </rfmt>
    <rcc rId="0" sId="4" dxf="1">
      <nc r="P4" t="inlineStr">
        <is>
          <t>Y</t>
          <phoneticPr fontId="31" type="noConversion"/>
        </is>
      </nc>
      <ndxf>
        <alignment horizontal="center" readingOrder="0"/>
      </ndxf>
    </rcc>
  </rrc>
  <rrc rId="620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325</v>
      </nc>
    </rcc>
    <rcc rId="0" sId="4" dxf="1">
      <nc r="D4" t="inlineStr">
        <is>
          <t>Anesthesia_technique_planned</t>
        </is>
      </nc>
      <ndxf>
        <font>
          <color indexed="8"/>
          <name val="Calibri"/>
          <scheme val="none"/>
        </font>
        <alignment vertical="bottom" readingOrder="0"/>
      </ndxf>
    </rcc>
    <rcc rId="0" sId="4" dxf="1">
      <nc r="E4" t="inlineStr">
        <is>
          <t>Anesthesia technique planned</t>
          <phoneticPr fontId="31" type="noConversion"/>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ManyOptions</t>
        </is>
      </nc>
      <ndxf>
        <font>
          <color indexed="8"/>
          <name val="Calibri"/>
          <scheme val="none"/>
        </font>
        <alignment vertical="bottom" readingOrder="0"/>
      </ndxf>
    </rcc>
    <rcc rId="0" sId="4" dxf="1">
      <nc r="H4" t="inlineStr">
        <is>
          <t>Anesthesia_technique</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21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326</v>
      </nc>
    </rcc>
    <rcc rId="0" sId="4">
      <nc r="D4" t="inlineStr">
        <is>
          <t>Induction_technique_planned</t>
        </is>
      </nc>
    </rcc>
    <rcc rId="0" sId="4" dxf="1">
      <nc r="E4" t="inlineStr">
        <is>
          <t>Induction method planned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ManyOptions</t>
        </is>
      </nc>
      <ndxf>
        <font>
          <color indexed="8"/>
          <name val="Calibri"/>
          <scheme val="none"/>
        </font>
        <alignment vertical="bottom" readingOrder="0"/>
      </ndxf>
    </rcc>
    <rcc rId="0" sId="4" dxf="1">
      <nc r="H4" t="inlineStr">
        <is>
          <t>Induction_method</t>
          <phoneticPr fontId="31" type="noConversion"/>
        </is>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21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327</v>
      </nc>
    </rcc>
    <rcc rId="0" sId="4">
      <nc r="D4" t="inlineStr">
        <is>
          <t>Risks_discussed</t>
        </is>
      </nc>
    </rcc>
    <rcc rId="0" sId="4" dxf="1">
      <nc r="E4" t="inlineStr">
        <is>
          <t>Risks discussed with patient</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ManyOptions</t>
        </is>
      </nc>
      <ndxf>
        <font>
          <color indexed="8"/>
          <name val="Calibri"/>
          <scheme val="none"/>
        </font>
        <alignment vertical="bottom" readingOrder="0"/>
      </ndxf>
    </rcc>
    <rcc rId="0" sId="4" dxf="1">
      <nc r="H4" t="inlineStr">
        <is>
          <t>Risks_discussed</t>
        </is>
      </nc>
      <ndxf>
        <font>
          <sz val="12"/>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21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328</v>
      </nc>
    </rcc>
    <rcc rId="0" sId="4">
      <nc r="D4" t="inlineStr">
        <is>
          <t>Risks_specific</t>
        </is>
      </nc>
    </rcc>
    <rcc rId="0" sId="4" dxf="1">
      <nc r="E4" t="inlineStr">
        <is>
          <t>Specific or particular risks discussed</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fmt sheetId="4" sqref="J4" start="0" length="0">
      <dxf>
        <font>
          <color indexed="8"/>
          <name val="Calibri"/>
          <scheme val="none"/>
        </font>
        <alignment vertical="bottom" readingOrder="0"/>
      </dxf>
    </rfmt>
    <rfmt sheetId="4" sqref="K4" start="0" length="0">
      <dxf>
        <font>
          <color indexed="8"/>
          <name val="Calibri"/>
          <scheme val="none"/>
        </font>
        <alignment vertical="bottom" readingOrder="0"/>
      </dxf>
    </rfmt>
    <rfmt sheetId="4" sqref="L4" start="0" length="0">
      <dxf>
        <font>
          <color indexed="8"/>
          <name val="Calibri"/>
          <scheme val="none"/>
        </font>
        <alignment vertical="bottom" readingOrder="0"/>
      </dxf>
    </rfmt>
    <rfmt sheetId="4" sqref="M4" start="0" length="0">
      <dxf>
        <font>
          <color indexed="8"/>
          <name val="Calibri"/>
          <scheme val="none"/>
        </font>
        <alignment vertical="bottom" readingOrder="0"/>
      </dxf>
    </rfmt>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21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329</v>
      </nc>
    </rcc>
    <rcc rId="0" sId="4">
      <nc r="D4" t="inlineStr">
        <is>
          <t>Consent_given</t>
        </is>
      </nc>
    </rcc>
    <rcc rId="0" sId="4" dxf="1">
      <nc r="E4" t="inlineStr">
        <is>
          <t>Informed consent given</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OneOption</t>
        </is>
      </nc>
      <ndxf>
        <font>
          <color indexed="8"/>
          <name val="Calibri"/>
          <scheme val="none"/>
        </font>
        <alignment vertical="bottom" readingOrder="0"/>
      </ndxf>
    </rcc>
    <rcc rId="0" sId="4" dxf="1">
      <nc r="H4" t="inlineStr">
        <is>
          <t>Y_N_U_Clinician</t>
        </is>
      </nc>
      <ndxf>
        <font>
          <color indexed="8"/>
          <name val="Calibri"/>
          <scheme val="none"/>
        </font>
        <alignment vertical="bottom" readingOrder="0"/>
      </ndxf>
    </rcc>
    <rcc rId="0" sId="4">
      <nc r="N4">
        <f>VLOOKUP(D4,'Concept heirarchy position'!A$1:I$623,3,0)</f>
      </nc>
    </rcc>
    <rfmt sheetId="4" sqref="O4" start="0" length="0">
      <dxf>
        <font>
          <color indexed="8"/>
          <name val="Calibri"/>
          <scheme val="none"/>
        </font>
        <alignment horizontal="center" vertical="bottom" readingOrder="0"/>
      </dxf>
    </rfmt>
    <rcc rId="0" sId="4" dxf="1">
      <nc r="P4" t="inlineStr">
        <is>
          <t>Y</t>
          <phoneticPr fontId="31" type="noConversion"/>
        </is>
      </nc>
      <ndxf>
        <alignment horizontal="center" readingOrder="0"/>
      </ndxf>
    </rcc>
  </rrc>
  <rrc rId="6214"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331</v>
      </nc>
    </rcc>
    <rcc rId="0" sId="4">
      <nc r="D4" t="inlineStr">
        <is>
          <t>Final_comments</t>
        </is>
      </nc>
    </rcc>
    <rcc rId="0" sId="4" dxf="1">
      <nc r="E4" t="inlineStr">
        <is>
          <t>Final comments</t>
        </is>
      </nc>
      <ndxf>
        <font>
          <color indexed="8"/>
          <name val="Calibri"/>
          <scheme val="none"/>
        </font>
        <alignment horizontal="left" vertical="bottom" readingOrder="0"/>
      </ndxf>
    </rcc>
    <rcc rId="0" sId="4" dxf="1">
      <nc r="F4" t="inlineStr">
        <is>
          <t>All</t>
        </is>
      </nc>
      <ndxf>
        <font>
          <color indexed="8"/>
          <name val="Calibri"/>
          <scheme val="none"/>
        </font>
        <alignment vertical="bottom" readingOrder="0"/>
      </ndxf>
    </rcc>
    <rcc rId="0" sId="4" dxf="1">
      <nc r="G4" t="inlineStr">
        <is>
          <t>Text_box</t>
        </is>
      </nc>
      <ndxf>
        <font>
          <color indexed="8"/>
          <name val="Calibri"/>
          <scheme val="none"/>
        </font>
        <alignment vertical="bottom" readingOrder="0"/>
      </ndxf>
    </rcc>
    <rcc rId="0" sId="4" dxf="1">
      <nc r="I4">
        <v>65535</v>
      </nc>
      <ndxf>
        <font>
          <color indexed="8"/>
          <name val="Calibri"/>
          <scheme val="none"/>
        </font>
        <alignment vertical="bottom" readingOrder="0"/>
      </ndxf>
    </rcc>
    <rcc rId="0" sId="4">
      <nc r="N4">
        <f>VLOOKUP(D4,'Concept heirarchy position'!A$1:I$623,3,0)</f>
      </nc>
    </rcc>
    <rfmt sheetId="4" sqref="O4" start="0" length="0">
      <dxf>
        <alignment horizontal="center" readingOrder="0"/>
      </dxf>
    </rfmt>
    <rcc rId="0" sId="4" dxf="1">
      <nc r="P4" t="inlineStr">
        <is>
          <t>Y</t>
          <phoneticPr fontId="31" type="noConversion"/>
        </is>
      </nc>
      <ndxf>
        <alignment horizontal="center" readingOrder="0"/>
      </ndxf>
    </rcc>
  </rrc>
  <rrc rId="6215" sId="4" ref="A4:XFD4" action="deleteRow">
    <undo index="0" exp="ref" v="1" dr="A4" r="A5" sId="4"/>
    <undo index="0" exp="area" ref3D="1" dr="$D$1:$P$4" dn="_3__xlnm._FilterDatabase_1_1"/>
    <undo index="0" exp="area" ref3D="1" dr="$D$1:$P$4" dn="_2__xlnm._FilterDatabase_1"/>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362</v>
      </nc>
    </rcc>
    <rcc rId="0" sId="4" s="1" dxf="1">
      <nc r="D4" t="inlineStr">
        <is>
          <t>Patient_questions_for_anesthetist</t>
        </is>
      </nc>
      <ndxf/>
    </rcc>
    <rcc rId="0" sId="4" dxf="1">
      <nc r="E4" t="inlineStr">
        <is>
          <t>Is there anything you would like to ask your anesthetist?</t>
          <phoneticPr fontId="31" type="noConversion"/>
        </is>
      </nc>
      <ndxf>
        <alignment horizontal="left" wrapText="1" readingOrder="0"/>
      </ndxf>
    </rcc>
    <rcc rId="0" sId="4" dxf="1">
      <nc r="F4" t="inlineStr">
        <is>
          <t>All</t>
          <phoneticPr fontId="31" type="noConversion"/>
        </is>
      </nc>
      <ndxf>
        <alignment horizontal="center" wrapText="1" readingOrder="0"/>
      </ndxf>
    </rcc>
    <rcc rId="0" sId="4" dxf="1">
      <nc r="G4" t="inlineStr">
        <is>
          <t>Text_box</t>
          <phoneticPr fontId="31" type="noConversion"/>
        </is>
      </nc>
      <ndxf>
        <alignment horizontal="center" wrapText="1" readingOrder="0"/>
      </ndxf>
    </rcc>
    <rfmt sheetId="4" sqref="H4" start="0" length="0">
      <dxf>
        <alignment horizontal="center" wrapText="1" readingOrder="0"/>
      </dxf>
    </rfmt>
    <rcc rId="0" sId="4" dxf="1">
      <nc r="I4">
        <v>65535</v>
      </nc>
      <ndxf>
        <alignment horizontal="center" wrapText="1" readingOrder="0"/>
      </ndxf>
    </rcc>
    <rfmt sheetId="4" sqref="J4" start="0" length="0">
      <dxf>
        <alignment horizontal="center" wrapText="1" readingOrder="0"/>
      </dxf>
    </rfmt>
    <rfmt sheetId="4" sqref="K4" start="0" length="0">
      <dxf>
        <alignment horizontal="center" wrapText="1" readingOrder="0"/>
      </dxf>
    </rfmt>
    <rfmt sheetId="4" sqref="L4" start="0" length="0">
      <dxf>
        <alignment horizontal="center" wrapText="1" readingOrder="0"/>
      </dxf>
    </rfmt>
    <rfmt sheetId="4" sqref="M4" start="0" length="0">
      <dxf>
        <alignment horizontal="center" wrapText="1" readingOrder="0"/>
      </dxf>
    </rfmt>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wrapText="1" readingOrder="0"/>
      </dxf>
    </rfmt>
    <rfmt sheetId="4" sqref="Q4" start="0" length="0">
      <dxf>
        <alignment horizontal="center" wrapText="1" readingOrder="0"/>
      </dxf>
    </rfmt>
  </rrc>
  <rrc rId="6216"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388</v>
      </nc>
    </rcc>
    <rcc rId="0" sId="4">
      <nc r="D4" t="inlineStr">
        <is>
          <t>Comment_or_note</t>
          <phoneticPr fontId="31" type="noConversion"/>
        </is>
      </nc>
    </rcc>
    <rcc rId="0" sId="4" dxf="1">
      <nc r="E4" t="inlineStr">
        <is>
          <t>Enter Free Text Note</t>
          <phoneticPr fontId="31" type="noConversion"/>
        </is>
      </nc>
      <ndxf>
        <alignment horizontal="left" readingOrder="0"/>
      </ndxf>
    </rcc>
    <rcc rId="0" sId="4">
      <nc r="F4" t="inlineStr">
        <is>
          <t>All</t>
          <phoneticPr fontId="31" type="noConversion"/>
        </is>
      </nc>
    </rcc>
    <rcc rId="0" sId="4">
      <nc r="G4" t="inlineStr">
        <is>
          <t>Text_box</t>
          <phoneticPr fontId="31" type="noConversion"/>
        </is>
      </nc>
    </rcc>
    <rcc rId="0" sId="4">
      <nc r="N4">
        <f>VLOOKUP(D4,'Concept heirarchy position'!A$1:I$623,3,0)</f>
      </nc>
    </rcc>
    <rfmt sheetId="4" sqref="O4" start="0" length="0">
      <dxf>
        <alignment horizontal="center" readingOrder="0"/>
      </dxf>
    </rfmt>
    <rfmt sheetId="4" sqref="P4" start="0" length="0">
      <dxf>
        <alignment horizontal="center" readingOrder="0"/>
      </dxf>
    </rfmt>
    <rcc rId="0" sId="4">
      <nc r="S4" t="inlineStr">
        <is>
          <t>Y</t>
          <phoneticPr fontId="31" type="noConversion"/>
        </is>
      </nc>
    </rcc>
  </rrc>
  <rrc rId="6217"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361</v>
      </nc>
    </rcc>
    <rcc rId="0" sId="4">
      <nc r="D4" t="inlineStr">
        <is>
          <t>Pre-op.net_Comments</t>
          <phoneticPr fontId="31" type="noConversion"/>
        </is>
      </nc>
    </rcc>
    <rcc rId="0" sId="4" dxf="1">
      <nc r="E4" t="inlineStr">
        <is>
          <t>Do you have any comments about using this website and form?</t>
          <phoneticPr fontId="31" type="noConversion"/>
        </is>
      </nc>
      <ndxf>
        <alignment horizontal="left" readingOrder="0"/>
      </ndxf>
    </rcc>
    <rcc rId="0" sId="4">
      <nc r="F4" t="inlineStr">
        <is>
          <t>All</t>
        </is>
      </nc>
    </rcc>
    <rcc rId="0" sId="4">
      <nc r="G4" t="inlineStr">
        <is>
          <t>OneOption</t>
        </is>
      </nc>
    </rcc>
    <rcc rId="0" sId="4">
      <nc r="H4" t="inlineStr">
        <is>
          <t>Y_N</t>
          <phoneticPr fontId="31" type="noConversion"/>
        </is>
      </nc>
    </rcc>
    <rcc rId="0" sId="4">
      <nc r="J4" t="inlineStr">
        <is>
          <t>Y</t>
          <phoneticPr fontId="31" type="noConversion"/>
        </is>
      </nc>
    </rcc>
    <rcc rId="0" sId="4">
      <nc r="K4" t="inlineStr">
        <is>
          <t>Yes</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readingOrder="0"/>
      </dxf>
    </rfmt>
  </rrc>
  <rrc rId="6218"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387</v>
      </nc>
    </rcc>
    <rcc rId="0" sId="4" s="1" dxf="1">
      <nc r="D4" t="inlineStr">
        <is>
          <t>Consent_Pre-op.net_Privacy_Policy</t>
        </is>
      </nc>
      <ndxf/>
    </rcc>
    <rcc rId="0" sId="4" dxf="1">
      <nc r="E4" t="inlineStr">
        <is>
          <t>Do you understand and agree to the Pre-op.net &lt;a href="/privacy" target="_blank"&gt;Privacy Policy&lt;/a&gt;?</t>
        </is>
      </nc>
      <ndxf>
        <alignment horizontal="left" vertical="bottom" readingOrder="0"/>
      </ndxf>
    </rcc>
    <rcc rId="0" sId="4" s="1" dxf="1">
      <nc r="F4" t="inlineStr">
        <is>
          <t>All</t>
          <phoneticPr fontId="31" type="noConversion"/>
        </is>
      </nc>
      <ndxf/>
    </rcc>
    <rcc rId="0" sId="4">
      <nc r="G4" t="inlineStr">
        <is>
          <t>OneOption</t>
        </is>
      </nc>
    </rcc>
    <rcc rId="0" sId="4">
      <nc r="H4" t="inlineStr">
        <is>
          <t>Y_N</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219"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360</v>
      </nc>
    </rcc>
    <rcc rId="0" sId="4">
      <nc r="D4" t="inlineStr">
        <is>
          <t>Consent_Anesthetist_Quality_Assurance</t>
          <phoneticPr fontId="31" type="noConversion"/>
        </is>
      </nc>
    </rcc>
    <rcc rId="0" sId="4" dxf="1">
      <nc r="E4" t="inlineStr">
        <is>
          <t xml:space="preserve">Your anesthesiologist participates in quality assurance activities and routinely reviews the quality of their care.  Do you consent for your information to be use in quality assurance activites?  If you say no, your medical care will not be affected at all. </t>
          <phoneticPr fontId="31" type="noConversion"/>
        </is>
      </nc>
      <ndxf>
        <alignment horizontal="left" readingOrder="0"/>
      </ndxf>
    </rcc>
    <rcc rId="0" sId="4">
      <nc r="F4" t="inlineStr">
        <is>
          <t>All</t>
        </is>
      </nc>
    </rcc>
    <rcc rId="0" sId="4">
      <nc r="G4" t="inlineStr">
        <is>
          <t>OneOption</t>
        </is>
      </nc>
    </rcc>
    <rcc rId="0" sId="4">
      <nc r="H4" t="inlineStr">
        <is>
          <t>Y_N</t>
          <phoneticPr fontId="31" type="noConversion"/>
        </is>
      </nc>
    </rcc>
    <rcc rId="0" sId="4">
      <nc r="N4">
        <f>VLOOKUP(D4,'Concept heirarchy position'!A$1:I$623,3,0)</f>
      </nc>
    </rcc>
    <rfmt sheetId="4" sqref="O4" start="0" length="0">
      <dxf>
        <alignment horizontal="center" readingOrder="0"/>
      </dxf>
    </rfmt>
    <rfmt sheetId="4" sqref="P4" start="0" length="0">
      <dxf>
        <alignment horizontal="center" readingOrder="0"/>
      </dxf>
    </rfmt>
  </rrc>
  <rrc rId="6220"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359</v>
      </nc>
    </rcc>
    <rcc rId="0" sId="4">
      <nc r="D4" t="inlineStr">
        <is>
          <t>Consent_Pre-op.net_Quality_Assurance</t>
          <phoneticPr fontId="31" type="noConversion"/>
        </is>
      </nc>
    </rcc>
    <rcc rId="0" sId="4" dxf="1">
      <nc r="E4" t="inlineStr">
        <is>
          <t xml:space="preserve">Pre-op.net participates in quality assurance activities and routinely reviews the quality of information provided to doctors.  Do you consent for your information to be use in quality assurance activites by Pre-op.net?  If you say no, your medical care will not be affected at all. </t>
          <phoneticPr fontId="31" type="noConversion"/>
        </is>
      </nc>
      <ndxf>
        <alignment horizontal="left" readingOrder="0"/>
      </ndxf>
    </rcc>
    <rcc rId="0" sId="4">
      <nc r="F4" t="inlineStr">
        <is>
          <t>All</t>
        </is>
      </nc>
    </rcc>
    <rcc rId="0" sId="4">
      <nc r="G4" t="inlineStr">
        <is>
          <t>OneOption</t>
        </is>
      </nc>
    </rcc>
    <rcc rId="0" sId="4">
      <nc r="H4" t="inlineStr">
        <is>
          <t>Y_N</t>
          <phoneticPr fontId="31" type="noConversion"/>
        </is>
      </nc>
    </rcc>
    <rcc rId="0" sId="4">
      <nc r="N4">
        <f>VLOOKUP(D4,'Concept heirarchy position'!A$1:I$623,3,0)</f>
      </nc>
    </rcc>
    <rfmt sheetId="4" sqref="O4" start="0" length="0">
      <dxf>
        <alignment horizontal="center" readingOrder="0"/>
      </dxf>
    </rfmt>
    <rfmt sheetId="4" sqref="P4" start="0" length="0">
      <dxf>
        <alignment horizontal="center" readingOrder="0"/>
      </dxf>
    </rfmt>
  </rrc>
  <rrc rId="6221"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332</v>
      </nc>
    </rcc>
    <rcc rId="0" sId="4" dxf="1">
      <nc r="D4" t="inlineStr">
        <is>
          <t>Consent_Pre-op.net_anonymous_research</t>
          <phoneticPr fontId="31" type="noConversion"/>
        </is>
      </nc>
      <ndxf>
        <alignment vertical="bottom" wrapText="1" readingOrder="0"/>
      </ndxf>
    </rcc>
    <rcc rId="0" sId="4" dxf="1">
      <nc r="E4" t="inlineStr">
        <is>
          <t xml:space="preserve">Pre-op.net contributes towards medical research into caring for people having surgery.  Anonymised data (data with all identifying features removed) can be contributed from our database.  No information that can be traced back to you is shared.  Do we have your permission to use your anonymised data in research?  If you say no, your medical care will not be affected at all. </t>
          <phoneticPr fontId="31" type="noConversion"/>
        </is>
      </nc>
      <ndxf>
        <alignment horizontal="left" readingOrder="0"/>
      </ndxf>
    </rcc>
    <rcc rId="0" sId="4">
      <nc r="F4" t="inlineStr">
        <is>
          <t>All</t>
        </is>
      </nc>
    </rcc>
    <rcc rId="0" sId="4">
      <nc r="G4" t="inlineStr">
        <is>
          <t>OneOption</t>
        </is>
      </nc>
    </rcc>
    <rcc rId="0" sId="4">
      <nc r="H4" t="inlineStr">
        <is>
          <t>Y_N</t>
          <phoneticPr fontId="31" type="noConversion"/>
        </is>
      </nc>
    </rcc>
    <rcc rId="0" sId="4">
      <nc r="N4">
        <f>VLOOKUP(D4,'Concept heirarchy position'!A$1:I$623,3,0)</f>
      </nc>
    </rcc>
    <rfmt sheetId="4" sqref="O4" start="0" length="0">
      <dxf>
        <alignment horizontal="center" readingOrder="0"/>
      </dxf>
    </rfmt>
    <rfmt sheetId="4" sqref="P4" start="0" length="0">
      <dxf>
        <alignment horizontal="center" readingOrder="0"/>
      </dxf>
    </rfmt>
  </rrc>
  <rrc rId="6222"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367</v>
      </nc>
    </rcc>
    <rcc rId="0" sId="4" s="1" dxf="1">
      <nc r="D4" t="inlineStr">
        <is>
          <t>Patient_assessment_completed_by_type</t>
          <phoneticPr fontId="31" type="noConversion"/>
        </is>
      </nc>
      <ndxf/>
    </rcc>
    <rcc rId="0" sId="4" dxf="1">
      <nc r="E4" t="inlineStr">
        <is>
          <t>Who filled out this form?</t>
          <phoneticPr fontId="31" type="noConversion"/>
        </is>
      </nc>
      <ndxf>
        <alignment horizontal="left" vertical="bottom" readingOrder="0"/>
      </ndxf>
    </rcc>
    <rcc rId="0" sId="4" dxf="1">
      <nc r="F4" t="inlineStr">
        <is>
          <t>All</t>
        </is>
      </nc>
      <ndxf>
        <alignment vertical="bottom" readingOrder="0"/>
      </ndxf>
    </rcc>
    <rcc rId="0" sId="4" dxf="1">
      <nc r="G4" t="inlineStr">
        <is>
          <t>OneOption</t>
          <phoneticPr fontId="31" type="noConversion"/>
        </is>
      </nc>
      <ndxf>
        <alignment vertical="bottom" readingOrder="0"/>
      </ndxf>
    </rcc>
    <rcc rId="0" sId="4">
      <nc r="H4" t="inlineStr">
        <is>
          <t>Form_Completed_by</t>
          <phoneticPr fontId="31" type="noConversion"/>
        </is>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223" sId="4" ref="A4:XFD4" action="deleteRow">
    <undo index="0" exp="ref" v="1" dr="A4" r="A5"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B4">
        <f>VLOOKUP(D4,'Concept heirarchy position'!A$1:I$623,2,0)</f>
      </nc>
    </rcc>
    <rcc rId="0" sId="4">
      <nc r="C4">
        <v>368</v>
      </nc>
    </rcc>
    <rcc rId="0" sId="4" s="1" dxf="1">
      <nc r="D4" t="inlineStr">
        <is>
          <t>Patient_assessment_completed_by_name</t>
          <phoneticPr fontId="31" type="noConversion"/>
        </is>
      </nc>
      <ndxf/>
    </rcc>
    <rcc rId="0" sId="4" dxf="1">
      <nc r="E4" t="inlineStr">
        <is>
          <t>Who completed the form?</t>
          <phoneticPr fontId="31" type="noConversion"/>
        </is>
      </nc>
      <ndxf>
        <alignment horizontal="left" vertical="bottom" readingOrder="0"/>
      </ndxf>
    </rcc>
    <rcc rId="0" sId="4" s="1" dxf="1">
      <nc r="F4" t="inlineStr">
        <is>
          <t>Patient_assessment_completed_by_type=Other</t>
          <phoneticPr fontId="31" type="noConversion"/>
        </is>
      </nc>
      <ndxf/>
    </rcc>
    <rcc rId="0" sId="4" dxf="1">
      <nc r="G4" t="inlineStr">
        <is>
          <t>Free_text</t>
          <phoneticPr fontId="31" type="noConversion"/>
        </is>
      </nc>
      <ndxf>
        <alignment vertical="bottom" readingOrder="0"/>
      </ndxf>
    </rcc>
    <rcc rId="0" sId="4">
      <nc r="I4">
        <v>40</v>
      </nc>
    </rcc>
    <rcc rId="0" sId="4">
      <nc r="N4">
        <f>VLOOKUP(D4,'Concept heirarchy position'!A$1:I$623,3,0)</f>
      </nc>
    </rcc>
    <rcc rId="0" sId="4" dxf="1">
      <nc r="O4" t="inlineStr">
        <is>
          <t>Y</t>
          <phoneticPr fontId="31" type="noConversion"/>
        </is>
      </nc>
      <ndxf>
        <alignment horizontal="center" wrapText="1" readingOrder="0"/>
      </ndxf>
    </rcc>
    <rfmt sheetId="4" sqref="P4" start="0" length="0">
      <dxf>
        <alignment horizontal="center" vertical="bottom" readingOrder="0"/>
      </dxf>
    </rfmt>
  </rrc>
  <rrc rId="6224" sId="4" ref="A4:XFD4" action="deleteRow">
    <undo index="0" exp="area" ref3D="1" dr="$A$1:$S$4" dn="Z_A2822BA0_8792_8A42_8107_58F529CC73B7_.wvu.FilterData" sId="4"/>
    <undo index="0" exp="area" ref3D="1" dr="$A$1:$S$4" dn="_FilterDatabase"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4">
        <f>#REF!+1</f>
      </nc>
      <ndxf>
        <alignment horizontal="center" wrapText="1" readingOrder="0"/>
      </ndxf>
    </rcc>
    <rcc rId="0" sId="4">
      <nc r="C4">
        <v>470</v>
      </nc>
    </rcc>
    <rcc rId="0" sId="4" dxf="1">
      <nc r="E4" t="inlineStr">
        <is>
          <t>Plan</t>
          <phoneticPr fontId="31" type="noConversion"/>
        </is>
      </nc>
      <ndxf>
        <alignment horizontal="left" readingOrder="0"/>
      </ndxf>
    </rcc>
    <rcc rId="0" sId="4">
      <nc r="G4" t="inlineStr">
        <is>
          <t>End_section</t>
          <phoneticPr fontId="31" type="noConversion"/>
        </is>
      </nc>
    </rcc>
    <rfmt sheetId="4" sqref="O4" start="0" length="0">
      <dxf>
        <alignment horizontal="center" readingOrder="0"/>
      </dxf>
    </rfmt>
    <rcc rId="0" sId="4" dxf="1">
      <nc r="P4" t="inlineStr">
        <is>
          <t>Y</t>
          <phoneticPr fontId="31" type="noConversion"/>
        </is>
      </nc>
      <ndxf>
        <alignment horizontal="center" readingOrder="0"/>
      </ndxf>
    </rcc>
    <rfmt sheetId="4" sqref="Q4" start="0" length="0">
      <dxf>
        <alignment horizontal="center" readingOrder="0"/>
      </dxf>
    </rfmt>
  </rrc>
  <rrc rId="6225"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26"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27"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28"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29"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30"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31"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32"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33"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34"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35"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36"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1" sqref="C4" start="0" length="0">
      <dxf>
        <font>
          <sz val="14"/>
          <color indexed="8"/>
          <name val="Consolas"/>
          <scheme val="none"/>
        </font>
        <alignment horizontal="left" vertical="bottom" readingOrder="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rc>
  <rrc rId="6237" sId="4" ref="A4:XFD4" action="deleteRow">
    <undo index="0" exp="area" dr="C1:C4" r="C8" sId="4"/>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fmt sheetId="4" sqref="Q4" start="0" length="0">
      <dxf>
        <alignment horizontal="center" readingOrder="0"/>
      </dxf>
    </rfmt>
  </rrc>
  <rrc rId="6238"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fmt sheetId="4" sqref="Q4" start="0" length="0">
      <dxf>
        <alignment horizontal="center" readingOrder="0"/>
      </dxf>
    </rfmt>
  </rrc>
  <rrc rId="6239"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fmt sheetId="4" sqref="Q4" start="0" length="0">
      <dxf>
        <alignment horizontal="center" readingOrder="0"/>
      </dxf>
    </rfmt>
  </rrc>
  <rrc rId="6240"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fmt sheetId="4" sqref="Q4" start="0" length="0">
      <dxf>
        <alignment horizontal="center" readingOrder="0"/>
      </dxf>
    </rfmt>
  </rrc>
  <rrc rId="6241"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nc r="C4">
        <f>LARGE(C1:C3,1)+1</f>
      </nc>
    </rcc>
    <rfmt sheetId="4" sqref="E4" start="0" length="0">
      <dxf>
        <alignment horizontal="left" readingOrder="0"/>
      </dxf>
    </rfmt>
    <rfmt sheetId="4" sqref="O4" start="0" length="0">
      <dxf>
        <alignment horizontal="center" readingOrder="0"/>
      </dxf>
    </rfmt>
    <rfmt sheetId="4" sqref="P4" start="0" length="0">
      <dxf>
        <alignment horizontal="center" readingOrder="0"/>
      </dxf>
    </rfmt>
    <rfmt sheetId="4" sqref="Q4" start="0" length="0">
      <dxf>
        <alignment horizontal="center" readingOrder="0"/>
      </dxf>
    </rfmt>
  </rrc>
  <rrc rId="6242" sId="4" ref="A4:XFD4" action="deleteRow">
    <rfmt sheetId="4" xfDxf="1" s="1" sqref="A4:XFD4"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4" start="0" length="0">
      <dxf>
        <alignment horizontal="left" readingOrder="0"/>
      </dxf>
    </rfmt>
    <rfmt sheetId="4" sqref="O4" start="0" length="0">
      <dxf>
        <alignment horizontal="center" readingOrder="0"/>
      </dxf>
    </rfmt>
    <rfmt sheetId="4" sqref="P4" start="0" length="0">
      <dxf>
        <alignment horizontal="center" readingOrder="0"/>
      </dxf>
    </rfmt>
    <rfmt sheetId="4" sqref="Q4" start="0" length="0">
      <dxf>
        <alignment horizontal="center" readingOrder="0"/>
      </dxf>
    </rfmt>
  </rrc>
  <rcc rId="6243" sId="4" odxf="1" dxf="1">
    <nc r="A7">
      <v>1</v>
    </nc>
    <odxf>
      <alignment horizontal="general" wrapText="0" readingOrder="0"/>
    </odxf>
    <ndxf>
      <alignment horizontal="center" wrapText="1" readingOrder="0"/>
    </ndxf>
  </rcc>
  <rcc rId="6244" sId="4" odxf="1" dxf="1">
    <nc r="D7" t="inlineStr">
      <is>
        <t>Patient_Identifiable_Information_introduction</t>
        <phoneticPr fontId="31" type="noConversion"/>
      </is>
    </nc>
    <odxf>
      <fill>
        <patternFill patternType="none">
          <fgColor indexed="64"/>
          <bgColor indexed="65"/>
        </patternFill>
      </fill>
      <alignment vertical="center" wrapText="0" readingOrder="0"/>
    </odxf>
    <ndxf>
      <fill>
        <patternFill patternType="solid">
          <fgColor indexed="31"/>
          <bgColor indexed="22"/>
        </patternFill>
      </fill>
      <alignment vertical="bottom" wrapText="1" readingOrder="0"/>
    </ndxf>
  </rcc>
  <rcc rId="6245" sId="4" odxf="1" dxf="1">
    <nc r="E7" t="inlineStr">
      <is>
        <t>We need some personal information to help your doctor identify you and link this assessment with your record.</t>
        <phoneticPr fontId="31" type="noConversion"/>
      </is>
    </nc>
    <odxf>
      <alignment wrapText="0" readingOrder="0"/>
    </odxf>
    <ndxf>
      <alignment wrapText="1" readingOrder="0"/>
    </ndxf>
  </rcc>
  <rcc rId="6246" sId="4" odxf="1" dxf="1">
    <nc r="F7" t="inlineStr">
      <is>
        <t>All</t>
        <phoneticPr fontId="31" type="noConversion"/>
      </is>
    </nc>
    <odxf>
      <alignment horizontal="general" wrapText="0" readingOrder="0"/>
    </odxf>
    <ndxf>
      <alignment horizontal="left" wrapText="1" readingOrder="0"/>
    </ndxf>
  </rcc>
  <rcc rId="6247" sId="4" odxf="1" dxf="1">
    <nc r="G7" t="inlineStr">
      <is>
        <t>Statement</t>
        <phoneticPr fontId="31" type="noConversion"/>
      </is>
    </nc>
    <odxf>
      <alignment horizontal="general" wrapText="0" readingOrder="0"/>
    </odxf>
    <ndxf>
      <alignment horizontal="left" wrapText="1" readingOrder="0"/>
    </ndxf>
  </rcc>
  <rfmt sheetId="4" sqref="H2" start="0" length="0">
    <dxf>
      <alignment horizontal="center" wrapText="1" readingOrder="0"/>
    </dxf>
  </rfmt>
  <rfmt sheetId="4" sqref="I2" start="0" length="0">
    <dxf>
      <alignment horizontal="center" wrapText="1" readingOrder="0"/>
    </dxf>
  </rfmt>
  <rfmt sheetId="4" sqref="J2" start="0" length="0">
    <dxf>
      <alignment horizontal="center" wrapText="1" readingOrder="0"/>
    </dxf>
  </rfmt>
  <rfmt sheetId="4" sqref="K2" start="0" length="0">
    <dxf>
      <alignment horizontal="center" wrapText="1" readingOrder="0"/>
    </dxf>
  </rfmt>
  <rfmt sheetId="4" sqref="L2" start="0" length="0">
    <dxf>
      <alignment horizontal="center" wrapText="1" readingOrder="0"/>
    </dxf>
  </rfmt>
  <rfmt sheetId="4" sqref="M2" start="0" length="0">
    <dxf>
      <alignment horizontal="center" wrapText="1" readingOrder="0"/>
    </dxf>
  </rfmt>
  <rcc rId="6248" sId="4" odxf="1" dxf="1">
    <nc r="O7" t="inlineStr">
      <is>
        <t>Y</t>
        <phoneticPr fontId="31" type="noConversion"/>
      </is>
    </nc>
    <odxf>
      <alignment wrapText="0" readingOrder="0"/>
    </odxf>
    <ndxf>
      <alignment wrapText="1" readingOrder="0"/>
    </ndxf>
  </rcc>
  <rfmt sheetId="4" sqref="P2" start="0" length="0">
    <dxf>
      <alignment wrapText="1" readingOrder="0"/>
    </dxf>
  </rfmt>
  <rfmt sheetId="4" sqref="Q2" start="0" length="0">
    <dxf>
      <alignment wrapText="1" readingOrder="0"/>
    </dxf>
  </rfmt>
  <rfmt sheetId="4" sqref="R2" start="0" length="0">
    <dxf>
      <alignment horizontal="center" wrapText="1" readingOrder="0"/>
    </dxf>
  </rfmt>
  <rfmt sheetId="4" sqref="S2" start="0" length="0">
    <dxf>
      <alignment horizontal="center" wrapText="1" readingOrder="0"/>
    </dxf>
  </rfmt>
  <rfmt sheetId="4" sqref="T2" start="0" length="0">
    <dxf>
      <alignment horizontal="center" wrapText="1" readingOrder="0"/>
    </dxf>
  </rfmt>
  <rfmt sheetId="4" sqref="U2" start="0" length="0">
    <dxf>
      <alignment horizontal="center" wrapText="1" readingOrder="0"/>
    </dxf>
  </rfmt>
  <rfmt sheetId="4" sqref="V2" start="0" length="0">
    <dxf>
      <alignment horizontal="center" wrapText="1" readingOrder="0"/>
    </dxf>
  </rfmt>
  <rfmt sheetId="4" sqref="W2" start="0" length="0">
    <dxf>
      <alignment horizontal="center" wrapText="1" readingOrder="0"/>
    </dxf>
  </rfmt>
  <rfmt sheetId="4" sqref="A7:XFD7" start="0" length="0">
    <dxf>
      <alignment horizontal="center" wrapText="1" readingOrder="0"/>
    </dxf>
  </rfmt>
  <rcc rId="6249" sId="4" odxf="1" dxf="1">
    <nc r="A8">
      <f>A7+1</f>
    </nc>
    <odxf>
      <alignment horizontal="general" wrapText="0" readingOrder="0"/>
    </odxf>
    <ndxf>
      <alignment horizontal="center" wrapText="1" readingOrder="0"/>
    </ndxf>
  </rcc>
  <rcc rId="6250" sId="4">
    <nc r="D8" t="inlineStr">
      <is>
        <t>Patient_Surname</t>
      </is>
    </nc>
  </rcc>
  <rcc rId="6251" sId="4" odxf="1" dxf="1">
    <nc r="E8" t="inlineStr">
      <is>
        <t>Family name</t>
      </is>
    </nc>
    <odxf>
      <alignment vertical="center" readingOrder="0"/>
    </odxf>
    <ndxf>
      <alignment vertical="bottom" readingOrder="0"/>
    </ndxf>
  </rcc>
  <rcc rId="6252" sId="4" odxf="1" dxf="1">
    <nc r="F8" t="inlineStr">
      <is>
        <t>All</t>
      </is>
    </nc>
    <odxf>
      <alignment vertical="center" readingOrder="0"/>
    </odxf>
    <ndxf>
      <alignment vertical="bottom" readingOrder="0"/>
    </ndxf>
  </rcc>
  <rcc rId="6253" sId="4" odxf="1" dxf="1">
    <nc r="G8" t="inlineStr">
      <is>
        <t>Free_text</t>
      </is>
    </nc>
    <odxf>
      <alignment vertical="center" readingOrder="0"/>
    </odxf>
    <ndxf>
      <alignment vertical="bottom" readingOrder="0"/>
    </ndxf>
  </rcc>
  <rcc rId="6254" sId="4">
    <nc r="I8">
      <v>20</v>
    </nc>
  </rcc>
  <rcc rId="6255" sId="4" odxf="1" dxf="1">
    <nc r="O8" t="inlineStr">
      <is>
        <t>Y</t>
        <phoneticPr fontId="31" type="noConversion"/>
      </is>
    </nc>
    <odxf>
      <alignment wrapText="0" readingOrder="0"/>
    </odxf>
    <ndxf>
      <alignment wrapText="1" readingOrder="0"/>
    </ndxf>
  </rcc>
  <rfmt sheetId="4" sqref="P3" start="0" length="0">
    <dxf>
      <alignment vertical="bottom" readingOrder="0"/>
    </dxf>
  </rfmt>
  <rfmt sheetId="4" sqref="R3" start="0" length="0">
    <dxf>
      <alignment horizontal="center" wrapText="1" readingOrder="0"/>
    </dxf>
  </rfmt>
  <rfmt sheetId="4" sqref="S3" start="0" length="0">
    <dxf>
      <alignment horizontal="center" wrapText="1" readingOrder="0"/>
    </dxf>
  </rfmt>
  <rfmt sheetId="4" sqref="T3" start="0" length="0">
    <dxf>
      <alignment horizontal="center" wrapText="1" readingOrder="0"/>
    </dxf>
  </rfmt>
  <rfmt sheetId="4" sqref="U3" start="0" length="0">
    <dxf>
      <alignment horizontal="center" wrapText="1" readingOrder="0"/>
    </dxf>
  </rfmt>
  <rfmt sheetId="4" sqref="V3" start="0" length="0">
    <dxf>
      <alignment horizontal="center" wrapText="1" readingOrder="0"/>
    </dxf>
  </rfmt>
  <rfmt sheetId="4" sqref="W3" start="0" length="0">
    <dxf>
      <alignment horizontal="center" wrapText="1" readingOrder="0"/>
    </dxf>
  </rfmt>
  <rfmt sheetId="4" sqref="A8:XFD8" start="0" length="0">
    <dxf>
      <alignment horizontal="center" wrapText="1" readingOrder="0"/>
    </dxf>
  </rfmt>
  <rfmt sheetId="4" sqref="A4" start="0" length="0">
    <dxf>
      <alignment horizontal="center" wrapText="1" readingOrder="0"/>
    </dxf>
  </rfmt>
  <rcc rId="6256" sId="4">
    <nc r="D9" t="inlineStr">
      <is>
        <t>Patient_First_Name</t>
      </is>
    </nc>
  </rcc>
  <rcc rId="6257" sId="4" odxf="1" dxf="1">
    <nc r="E9" t="inlineStr">
      <is>
        <t>First name</t>
      </is>
    </nc>
    <odxf>
      <alignment vertical="center" readingOrder="0"/>
    </odxf>
    <ndxf>
      <alignment vertical="bottom" readingOrder="0"/>
    </ndxf>
  </rcc>
  <rcc rId="6258" sId="4" odxf="1" dxf="1">
    <nc r="F9" t="inlineStr">
      <is>
        <t>All</t>
      </is>
    </nc>
    <odxf>
      <alignment vertical="center" readingOrder="0"/>
    </odxf>
    <ndxf>
      <alignment vertical="bottom" readingOrder="0"/>
    </ndxf>
  </rcc>
  <rcc rId="6259" sId="4" odxf="1" dxf="1">
    <nc r="G9" t="inlineStr">
      <is>
        <t>Free_text</t>
      </is>
    </nc>
    <odxf>
      <alignment vertical="center" readingOrder="0"/>
    </odxf>
    <ndxf>
      <alignment vertical="bottom" readingOrder="0"/>
    </ndxf>
  </rcc>
  <rcc rId="6260" sId="4">
    <nc r="I9">
      <v>20</v>
    </nc>
  </rcc>
  <rcc rId="6261" sId="4" odxf="1" dxf="1">
    <nc r="O9" t="inlineStr">
      <is>
        <t>Y</t>
        <phoneticPr fontId="31" type="noConversion"/>
      </is>
    </nc>
    <odxf>
      <alignment wrapText="0" readingOrder="0"/>
    </odxf>
    <ndxf>
      <alignment wrapText="1" readingOrder="0"/>
    </ndxf>
  </rcc>
  <rfmt sheetId="4" sqref="P4" start="0" length="0">
    <dxf>
      <alignment vertical="bottom" readingOrder="0"/>
    </dxf>
  </rfmt>
  <rfmt sheetId="4" sqref="A5" start="0" length="0">
    <dxf>
      <alignment horizontal="center" wrapText="1" readingOrder="0"/>
    </dxf>
  </rfmt>
  <rcc rId="6262" sId="4">
    <nc r="D10" t="inlineStr">
      <is>
        <t>Patient_Middle_Name</t>
      </is>
    </nc>
  </rcc>
  <rcc rId="6263" sId="4" odxf="1" dxf="1">
    <nc r="E10" t="inlineStr">
      <is>
        <t>Middle name(s)</t>
      </is>
    </nc>
    <odxf>
      <alignment vertical="center" readingOrder="0"/>
    </odxf>
    <ndxf>
      <alignment vertical="bottom" readingOrder="0"/>
    </ndxf>
  </rcc>
  <rcc rId="6264" sId="4" odxf="1" dxf="1">
    <nc r="F10" t="inlineStr">
      <is>
        <t>All</t>
      </is>
    </nc>
    <odxf>
      <alignment vertical="center" readingOrder="0"/>
    </odxf>
    <ndxf>
      <alignment vertical="bottom" readingOrder="0"/>
    </ndxf>
  </rcc>
  <rcc rId="6265" sId="4" odxf="1" dxf="1">
    <nc r="G10" t="inlineStr">
      <is>
        <t>Free_text</t>
      </is>
    </nc>
    <odxf>
      <alignment vertical="center" readingOrder="0"/>
    </odxf>
    <ndxf>
      <alignment vertical="bottom" readingOrder="0"/>
    </ndxf>
  </rcc>
  <rcc rId="6266" sId="4">
    <nc r="I10">
      <v>40</v>
    </nc>
  </rcc>
  <rcc rId="6267" sId="4" odxf="1" dxf="1">
    <nc r="O10" t="inlineStr">
      <is>
        <t>Y</t>
        <phoneticPr fontId="31" type="noConversion"/>
      </is>
    </nc>
    <odxf>
      <alignment wrapText="0" readingOrder="0"/>
    </odxf>
    <ndxf>
      <alignment wrapText="1" readingOrder="0"/>
    </ndxf>
  </rcc>
  <rfmt sheetId="4" sqref="P5" start="0" length="0">
    <dxf>
      <alignment vertical="bottom" readingOrder="0"/>
    </dxf>
  </rfmt>
  <rfmt sheetId="4" sqref="A6" start="0" length="0">
    <dxf>
      <alignment horizontal="center" wrapText="1" readingOrder="0"/>
    </dxf>
  </rfmt>
  <rcc rId="6268" sId="4">
    <nc r="D11" t="inlineStr">
      <is>
        <t>Patient_DOB</t>
      </is>
    </nc>
  </rcc>
  <rcc rId="6269" sId="4" odxf="1" dxf="1">
    <nc r="E11" t="inlineStr">
      <is>
        <t>Date of birth (DD-MM-YYYY)</t>
        <phoneticPr fontId="31" type="noConversion"/>
      </is>
    </nc>
    <odxf>
      <alignment vertical="center" readingOrder="0"/>
    </odxf>
    <ndxf>
      <alignment vertical="bottom" readingOrder="0"/>
    </ndxf>
  </rcc>
  <rcc rId="6270" sId="4" odxf="1" dxf="1">
    <nc r="F11" t="inlineStr">
      <is>
        <t>All</t>
      </is>
    </nc>
    <odxf>
      <alignment vertical="center" readingOrder="0"/>
    </odxf>
    <ndxf>
      <alignment vertical="bottom" readingOrder="0"/>
    </ndxf>
  </rcc>
  <rcc rId="6271" sId="4" odxf="1" dxf="1">
    <nc r="G11" t="inlineStr">
      <is>
        <t>Date</t>
      </is>
    </nc>
    <odxf>
      <alignment vertical="center" readingOrder="0"/>
    </odxf>
    <ndxf>
      <alignment vertical="bottom" readingOrder="0"/>
    </ndxf>
  </rcc>
  <rcc rId="6272" sId="4">
    <nc r="M11" t="inlineStr">
      <is>
        <t>Past</t>
      </is>
    </nc>
  </rcc>
  <rcc rId="6273" sId="4" odxf="1" dxf="1">
    <nc r="O11" t="inlineStr">
      <is>
        <t>Y</t>
        <phoneticPr fontId="31" type="noConversion"/>
      </is>
    </nc>
    <odxf>
      <alignment wrapText="0" readingOrder="0"/>
    </odxf>
    <ndxf>
      <alignment wrapText="1" readingOrder="0"/>
    </ndxf>
  </rcc>
  <rfmt sheetId="4" sqref="P6" start="0" length="0">
    <dxf>
      <alignment vertical="bottom" readingOrder="0"/>
    </dxf>
  </rfmt>
  <rfmt sheetId="4" sqref="A7" start="0" length="0">
    <dxf>
      <alignment horizontal="center" wrapText="1" readingOrder="0"/>
    </dxf>
  </rfmt>
  <rcc rId="6274" sId="4">
    <nc r="D12" t="inlineStr">
      <is>
        <t>Patient_Gender</t>
      </is>
    </nc>
  </rcc>
  <rcc rId="6275" sId="4" odxf="1" dxf="1">
    <nc r="E12" t="inlineStr">
      <is>
        <t>Gender</t>
      </is>
    </nc>
    <odxf>
      <alignment vertical="center" readingOrder="0"/>
    </odxf>
    <ndxf>
      <alignment vertical="bottom" readingOrder="0"/>
    </ndxf>
  </rcc>
  <rcc rId="6276" sId="4" odxf="1" dxf="1">
    <nc r="F12" t="inlineStr">
      <is>
        <t>All</t>
      </is>
    </nc>
    <odxf>
      <alignment vertical="center" readingOrder="0"/>
    </odxf>
    <ndxf>
      <alignment vertical="bottom" readingOrder="0"/>
    </ndxf>
  </rcc>
  <rcc rId="6277" sId="4" odxf="1" dxf="1">
    <nc r="G12" t="inlineStr">
      <is>
        <t>OneOption</t>
      </is>
    </nc>
    <odxf>
      <alignment vertical="center" readingOrder="0"/>
    </odxf>
    <ndxf>
      <alignment vertical="bottom" readingOrder="0"/>
    </ndxf>
  </rcc>
  <rcc rId="6278" sId="4" odxf="1" dxf="1">
    <nc r="H12" t="inlineStr">
      <is>
        <t>Gender_patient</t>
      </is>
    </nc>
    <odxf>
      <alignment vertical="center" readingOrder="0"/>
    </odxf>
    <ndxf>
      <alignment vertical="bottom" readingOrder="0"/>
    </ndxf>
  </rcc>
  <rcc rId="6279" sId="4" odxf="1" dxf="1">
    <nc r="O12" t="inlineStr">
      <is>
        <t>Y</t>
        <phoneticPr fontId="31" type="noConversion"/>
      </is>
    </nc>
    <odxf>
      <alignment wrapText="0" readingOrder="0"/>
    </odxf>
    <ndxf>
      <alignment wrapText="1" readingOrder="0"/>
    </ndxf>
  </rcc>
  <rfmt sheetId="4" sqref="P7" start="0" length="0">
    <dxf>
      <alignment vertical="bottom" readingOrder="0"/>
    </dxf>
  </rfmt>
  <rfmt sheetId="4" sqref="Q7" start="0" length="0">
    <dxf>
      <alignment horizontal="general" readingOrder="0"/>
    </dxf>
  </rfmt>
  <rfmt sheetId="4" sqref="A8" start="0" length="0">
    <dxf>
      <alignment horizontal="center" wrapText="1" readingOrder="0"/>
    </dxf>
  </rfmt>
  <rcc rId="6280" sId="4">
    <nc r="D13" t="inlineStr">
      <is>
        <t>Patient_Email</t>
      </is>
    </nc>
  </rcc>
  <rcc rId="6281" sId="4" odxf="1" dxf="1">
    <nc r="E13" t="inlineStr">
      <is>
        <t>E-mail address</t>
      </is>
    </nc>
    <odxf>
      <alignment vertical="center" readingOrder="0"/>
    </odxf>
    <ndxf>
      <alignment vertical="bottom" readingOrder="0"/>
    </ndxf>
  </rcc>
  <rcc rId="6282" sId="4" odxf="1" dxf="1">
    <nc r="F13" t="inlineStr">
      <is>
        <t>All</t>
      </is>
    </nc>
    <odxf>
      <alignment vertical="center" readingOrder="0"/>
    </odxf>
    <ndxf>
      <alignment vertical="bottom" readingOrder="0"/>
    </ndxf>
  </rcc>
  <rcc rId="6283" sId="4" odxf="1" dxf="1">
    <nc r="G13" t="inlineStr">
      <is>
        <t>Free_text</t>
      </is>
    </nc>
    <odxf>
      <alignment vertical="center" readingOrder="0"/>
    </odxf>
    <ndxf>
      <alignment vertical="bottom" readingOrder="0"/>
    </ndxf>
  </rcc>
  <rcc rId="6284" sId="4">
    <nc r="I13">
      <v>40</v>
    </nc>
  </rcc>
  <rcc rId="6285" sId="4" odxf="1" dxf="1">
    <nc r="O13" t="inlineStr">
      <is>
        <t>Y</t>
        <phoneticPr fontId="31" type="noConversion"/>
      </is>
    </nc>
    <odxf>
      <alignment wrapText="0" readingOrder="0"/>
    </odxf>
    <ndxf>
      <alignment wrapText="1" readingOrder="0"/>
    </ndxf>
  </rcc>
  <rfmt sheetId="4" sqref="P8" start="0" length="0">
    <dxf>
      <alignment vertical="bottom" readingOrder="0"/>
    </dxf>
  </rfmt>
  <rfmt sheetId="4" sqref="Q8" start="0" length="0">
    <dxf>
      <alignment vertical="bottom" readingOrder="0"/>
    </dxf>
  </rfmt>
  <rfmt sheetId="4" s="1" sqref="U8" start="0" length="0">
    <dxf>
      <font>
        <sz val="10"/>
        <color auto="1"/>
        <name val="Arial"/>
        <scheme val="none"/>
      </font>
      <alignment vertical="bottom" readingOrder="0"/>
    </dxf>
  </rfmt>
  <rfmt sheetId="4" s="1" sqref="V8" start="0" length="0">
    <dxf>
      <font>
        <sz val="10"/>
        <color auto="1"/>
        <name val="Arial"/>
        <scheme val="none"/>
      </font>
      <alignment vertical="bottom" readingOrder="0"/>
    </dxf>
  </rfmt>
  <rfmt sheetId="4" s="1" sqref="W8" start="0" length="0">
    <dxf>
      <font>
        <sz val="10"/>
        <color auto="1"/>
        <name val="Arial"/>
        <scheme val="none"/>
      </font>
      <alignment vertical="bottom" readingOrder="0"/>
    </dxf>
  </rfmt>
  <rfmt sheetId="4" sqref="A9" start="0" length="0">
    <dxf>
      <alignment horizontal="center" wrapText="1" readingOrder="0"/>
    </dxf>
  </rfmt>
  <rcc rId="6286" sId="4">
    <nc r="D14" t="inlineStr">
      <is>
        <t>Patient_Preferred_Telephone_Contact</t>
        <phoneticPr fontId="31" type="noConversion"/>
      </is>
    </nc>
  </rcc>
  <rcc rId="6287" sId="4" odxf="1" dxf="1">
    <nc r="E14" t="inlineStr">
      <is>
        <t xml:space="preserve">Your doctor may need to speak to you prior to your day of surgery.  Which is the best telephone number to contact you? </t>
        <phoneticPr fontId="31" type="noConversion"/>
      </is>
    </nc>
    <odxf>
      <alignment vertical="center" readingOrder="0"/>
    </odxf>
    <ndxf>
      <alignment vertical="bottom" readingOrder="0"/>
    </ndxf>
  </rcc>
  <rcc rId="6288" sId="4" odxf="1" dxf="1">
    <nc r="F14" t="inlineStr">
      <is>
        <t>All</t>
        <phoneticPr fontId="31" type="noConversion"/>
      </is>
    </nc>
    <odxf>
      <alignment vertical="center" readingOrder="0"/>
    </odxf>
    <ndxf>
      <alignment vertical="bottom" readingOrder="0"/>
    </ndxf>
  </rcc>
  <rcc rId="6289" sId="4" odxf="1" dxf="1">
    <nc r="G14" t="inlineStr">
      <is>
        <t>OneOption</t>
        <phoneticPr fontId="31" type="noConversion"/>
      </is>
    </nc>
    <odxf>
      <alignment vertical="center" readingOrder="0"/>
    </odxf>
    <ndxf>
      <alignment vertical="bottom" readingOrder="0"/>
    </ndxf>
  </rcc>
  <rcc rId="6290" sId="4" odxf="1" dxf="1">
    <nc r="H14" t="inlineStr">
      <is>
        <t>Preferred_telephone_contact</t>
        <phoneticPr fontId="31" type="noConversion"/>
      </is>
    </nc>
    <odxf>
      <font>
        <name val="Calibri"/>
        <scheme val="none"/>
      </font>
      <alignment vertical="center" readingOrder="0"/>
    </odxf>
    <ndxf>
      <font>
        <color indexed="8"/>
        <name val="Calibri"/>
        <scheme val="none"/>
      </font>
      <alignment vertical="bottom" readingOrder="0"/>
    </ndxf>
  </rcc>
  <rcc rId="6291" sId="4" odxf="1" dxf="1">
    <nc r="O14" t="inlineStr">
      <is>
        <t>Y</t>
        <phoneticPr fontId="31" type="noConversion"/>
      </is>
    </nc>
    <odxf>
      <alignment wrapText="0" readingOrder="0"/>
    </odxf>
    <ndxf>
      <alignment wrapText="1" readingOrder="0"/>
    </ndxf>
  </rcc>
  <rfmt sheetId="4" sqref="P9" start="0" length="0">
    <dxf>
      <alignment vertical="bottom" readingOrder="0"/>
    </dxf>
  </rfmt>
  <rfmt sheetId="4" sqref="Q9" start="0" length="0">
    <dxf>
      <alignment vertical="bottom" readingOrder="0"/>
    </dxf>
  </rfmt>
  <rfmt sheetId="4" s="1" sqref="U9" start="0" length="0">
    <dxf>
      <font>
        <sz val="10"/>
        <color auto="1"/>
        <name val="Arial"/>
        <scheme val="none"/>
      </font>
      <alignment vertical="bottom" readingOrder="0"/>
    </dxf>
  </rfmt>
  <rfmt sheetId="4" s="1" sqref="V9" start="0" length="0">
    <dxf>
      <font>
        <sz val="10"/>
        <color auto="1"/>
        <name val="Arial"/>
        <scheme val="none"/>
      </font>
      <alignment vertical="bottom" readingOrder="0"/>
    </dxf>
  </rfmt>
  <rfmt sheetId="4" s="1" sqref="W9" start="0" length="0">
    <dxf>
      <font>
        <sz val="10"/>
        <color auto="1"/>
        <name val="Arial"/>
        <scheme val="none"/>
      </font>
      <alignment vertical="bottom" readingOrder="0"/>
    </dxf>
  </rfmt>
  <rfmt sheetId="4" sqref="A10" start="0" length="0">
    <dxf>
      <alignment horizontal="center" wrapText="1" readingOrder="0"/>
    </dxf>
  </rfmt>
  <rcc rId="6292" sId="4">
    <nc r="D15" t="inlineStr">
      <is>
        <t>Patient_Home_Phone</t>
      </is>
    </nc>
  </rcc>
  <rcc rId="6293" sId="4" odxf="1" dxf="1">
    <nc r="E15" t="inlineStr">
      <is>
        <t>Home telephone</t>
      </is>
    </nc>
    <odxf>
      <alignment vertical="center" readingOrder="0"/>
    </odxf>
    <ndxf>
      <alignment vertical="bottom" readingOrder="0"/>
    </ndxf>
  </rcc>
  <rcc rId="6294" sId="4" odxf="1" dxf="1">
    <nc r="F15" t="inlineStr">
      <is>
        <t>Patient_Preferred_Telephone_Contact=Home</t>
        <phoneticPr fontId="31" type="noConversion"/>
      </is>
    </nc>
    <odxf>
      <alignment vertical="center" readingOrder="0"/>
    </odxf>
    <ndxf>
      <alignment vertical="bottom" readingOrder="0"/>
    </ndxf>
  </rcc>
  <rcc rId="6295" sId="4" odxf="1" dxf="1">
    <nc r="G15" t="inlineStr">
      <is>
        <t>Free_text</t>
      </is>
    </nc>
    <odxf>
      <alignment vertical="center" readingOrder="0"/>
    </odxf>
    <ndxf>
      <alignment vertical="bottom" readingOrder="0"/>
    </ndxf>
  </rcc>
  <rcc rId="6296" sId="4">
    <nc r="I15">
      <v>20</v>
    </nc>
  </rcc>
  <rcc rId="6297" sId="4" odxf="1" dxf="1">
    <nc r="O15" t="inlineStr">
      <is>
        <t>Y</t>
        <phoneticPr fontId="31" type="noConversion"/>
      </is>
    </nc>
    <odxf>
      <alignment wrapText="0" readingOrder="0"/>
    </odxf>
    <ndxf>
      <alignment wrapText="1" readingOrder="0"/>
    </ndxf>
  </rcc>
  <rfmt sheetId="4" sqref="P10" start="0" length="0">
    <dxf>
      <alignment vertical="bottom" readingOrder="0"/>
    </dxf>
  </rfmt>
  <rfmt sheetId="4" sqref="Q10" start="0" length="0">
    <dxf>
      <alignment vertical="bottom" readingOrder="0"/>
    </dxf>
  </rfmt>
  <rfmt sheetId="4" s="1" sqref="U10" start="0" length="0">
    <dxf>
      <font>
        <sz val="10"/>
        <color auto="1"/>
        <name val="Arial"/>
        <scheme val="none"/>
      </font>
      <alignment vertical="bottom" readingOrder="0"/>
    </dxf>
  </rfmt>
  <rfmt sheetId="4" s="1" sqref="V10" start="0" length="0">
    <dxf>
      <font>
        <sz val="10"/>
        <color auto="1"/>
        <name val="Arial"/>
        <scheme val="none"/>
      </font>
      <alignment vertical="bottom" readingOrder="0"/>
    </dxf>
  </rfmt>
  <rfmt sheetId="4" s="1" sqref="W10" start="0" length="0">
    <dxf>
      <font>
        <sz val="10"/>
        <color auto="1"/>
        <name val="Arial"/>
        <scheme val="none"/>
      </font>
      <alignment vertical="bottom" readingOrder="0"/>
    </dxf>
  </rfmt>
  <rfmt sheetId="4" sqref="A11" start="0" length="0">
    <dxf>
      <alignment horizontal="center" wrapText="1" readingOrder="0"/>
    </dxf>
  </rfmt>
  <rcc rId="6298" sId="4">
    <nc r="D16" t="inlineStr">
      <is>
        <t>Patient_Mobile_Phone</t>
      </is>
    </nc>
  </rcc>
  <rcc rId="6299" sId="4" odxf="1" dxf="1">
    <nc r="E16" t="inlineStr">
      <is>
        <t>Mobile telephone</t>
      </is>
    </nc>
    <odxf>
      <alignment vertical="center" readingOrder="0"/>
    </odxf>
    <ndxf>
      <alignment vertical="bottom" readingOrder="0"/>
    </ndxf>
  </rcc>
  <rcc rId="6300" sId="4" odxf="1" dxf="1">
    <nc r="F16" t="inlineStr">
      <is>
        <t>Patient_Preferred_Telephone_Contact=Mobile</t>
        <phoneticPr fontId="31" type="noConversion"/>
      </is>
    </nc>
    <odxf>
      <alignment vertical="center" readingOrder="0"/>
    </odxf>
    <ndxf>
      <alignment vertical="bottom" readingOrder="0"/>
    </ndxf>
  </rcc>
  <rcc rId="6301" sId="4" odxf="1" dxf="1">
    <nc r="G16" t="inlineStr">
      <is>
        <t>Free_text</t>
      </is>
    </nc>
    <odxf>
      <alignment vertical="center" readingOrder="0"/>
    </odxf>
    <ndxf>
      <alignment vertical="bottom" readingOrder="0"/>
    </ndxf>
  </rcc>
  <rcc rId="6302" sId="4">
    <nc r="I16">
      <v>20</v>
    </nc>
  </rcc>
  <rcc rId="6303" sId="4" odxf="1" dxf="1">
    <nc r="O16" t="inlineStr">
      <is>
        <t>Y</t>
        <phoneticPr fontId="31" type="noConversion"/>
      </is>
    </nc>
    <odxf>
      <alignment wrapText="0" readingOrder="0"/>
    </odxf>
    <ndxf>
      <alignment wrapText="1" readingOrder="0"/>
    </ndxf>
  </rcc>
  <rfmt sheetId="4" sqref="P11" start="0" length="0">
    <dxf>
      <alignment vertical="bottom" readingOrder="0"/>
    </dxf>
  </rfmt>
  <rfmt sheetId="4" sqref="Q11" start="0" length="0">
    <dxf>
      <alignment vertical="bottom" readingOrder="0"/>
    </dxf>
  </rfmt>
  <rfmt sheetId="4" s="1" sqref="U11" start="0" length="0">
    <dxf>
      <font>
        <sz val="10"/>
        <color auto="1"/>
        <name val="Arial"/>
        <scheme val="none"/>
      </font>
      <alignment vertical="bottom" readingOrder="0"/>
    </dxf>
  </rfmt>
  <rfmt sheetId="4" s="1" sqref="V11" start="0" length="0">
    <dxf>
      <font>
        <sz val="10"/>
        <color auto="1"/>
        <name val="Arial"/>
        <scheme val="none"/>
      </font>
      <alignment vertical="bottom" readingOrder="0"/>
    </dxf>
  </rfmt>
  <rfmt sheetId="4" s="1" sqref="W11" start="0" length="0">
    <dxf>
      <font>
        <sz val="10"/>
        <color auto="1"/>
        <name val="Arial"/>
        <scheme val="none"/>
      </font>
      <alignment vertical="bottom" readingOrder="0"/>
    </dxf>
  </rfmt>
  <rfmt sheetId="4" sqref="A12" start="0" length="0">
    <dxf>
      <alignment horizontal="center" wrapText="1" readingOrder="0"/>
    </dxf>
  </rfmt>
  <rcc rId="6304" sId="4">
    <nc r="D17" t="inlineStr">
      <is>
        <t>Patient_Work_Phone</t>
      </is>
    </nc>
  </rcc>
  <rcc rId="6305" sId="4" odxf="1" dxf="1">
    <nc r="E17" t="inlineStr">
      <is>
        <t>Work telephone</t>
      </is>
    </nc>
    <odxf>
      <alignment vertical="center" readingOrder="0"/>
    </odxf>
    <ndxf>
      <alignment vertical="bottom" readingOrder="0"/>
    </ndxf>
  </rcc>
  <rcc rId="6306" sId="4" odxf="1" dxf="1">
    <nc r="F17" t="inlineStr">
      <is>
        <t>Patient_Preferred_Telephone_Contact=Work</t>
        <phoneticPr fontId="31" type="noConversion"/>
      </is>
    </nc>
    <odxf>
      <alignment vertical="center" readingOrder="0"/>
    </odxf>
    <ndxf>
      <alignment vertical="bottom" readingOrder="0"/>
    </ndxf>
  </rcc>
  <rcc rId="6307" sId="4" odxf="1" dxf="1">
    <nc r="G17" t="inlineStr">
      <is>
        <t>Free_text</t>
      </is>
    </nc>
    <odxf>
      <alignment vertical="center" readingOrder="0"/>
    </odxf>
    <ndxf>
      <alignment vertical="bottom" readingOrder="0"/>
    </ndxf>
  </rcc>
  <rcc rId="6308" sId="4">
    <nc r="I17">
      <v>20</v>
    </nc>
  </rcc>
  <rcc rId="6309" sId="4" odxf="1" dxf="1">
    <nc r="O17" t="inlineStr">
      <is>
        <t>Y</t>
        <phoneticPr fontId="31" type="noConversion"/>
      </is>
    </nc>
    <odxf>
      <alignment wrapText="0" readingOrder="0"/>
    </odxf>
    <ndxf>
      <alignment wrapText="1" readingOrder="0"/>
    </ndxf>
  </rcc>
  <rfmt sheetId="4" sqref="P12" start="0" length="0">
    <dxf>
      <alignment vertical="bottom" readingOrder="0"/>
    </dxf>
  </rfmt>
  <rfmt sheetId="4" sqref="Q12" start="0" length="0">
    <dxf>
      <alignment vertical="bottom" readingOrder="0"/>
    </dxf>
  </rfmt>
  <rfmt sheetId="4" s="1" sqref="U12" start="0" length="0">
    <dxf>
      <font>
        <sz val="10"/>
        <color auto="1"/>
        <name val="Arial"/>
        <scheme val="none"/>
      </font>
      <alignment vertical="bottom" readingOrder="0"/>
    </dxf>
  </rfmt>
  <rfmt sheetId="4" s="1" sqref="V12" start="0" length="0">
    <dxf>
      <font>
        <sz val="10"/>
        <color auto="1"/>
        <name val="Arial"/>
        <scheme val="none"/>
      </font>
      <alignment vertical="bottom" readingOrder="0"/>
    </dxf>
  </rfmt>
  <rfmt sheetId="4" s="1" sqref="W12" start="0" length="0">
    <dxf>
      <font>
        <sz val="10"/>
        <color auto="1"/>
        <name val="Arial"/>
        <scheme val="none"/>
      </font>
      <alignment vertical="bottom" readingOrder="0"/>
    </dxf>
  </rfmt>
  <rfmt sheetId="4" sqref="A13" start="0" length="0">
    <dxf>
      <alignment horizontal="center" wrapText="1" readingOrder="0"/>
    </dxf>
  </rfmt>
  <rcc rId="6310" sId="4">
    <nc r="D18" t="inlineStr">
      <is>
        <t>Parent_Name</t>
        <phoneticPr fontId="31" type="noConversion"/>
      </is>
    </nc>
  </rcc>
  <rcc rId="6311" sId="4" odxf="1" dxf="1">
    <nc r="E18" t="inlineStr">
      <is>
        <t>Parent name</t>
        <phoneticPr fontId="31" type="noConversion"/>
      </is>
    </nc>
    <odxf>
      <alignment vertical="center" readingOrder="0"/>
    </odxf>
    <ndxf>
      <alignment vertical="bottom" readingOrder="0"/>
    </ndxf>
  </rcc>
  <rcc rId="6312" sId="4">
    <nc r="F18" t="inlineStr">
      <is>
        <t>Patient_Age &lt; 18</t>
      </is>
    </nc>
  </rcc>
  <rcc rId="6313" sId="4" odxf="1" dxf="1">
    <nc r="G18" t="inlineStr">
      <is>
        <t>Free_text</t>
      </is>
    </nc>
    <odxf>
      <alignment vertical="center" readingOrder="0"/>
    </odxf>
    <ndxf>
      <alignment vertical="bottom" readingOrder="0"/>
    </ndxf>
  </rcc>
  <rcc rId="6314" sId="4">
    <nc r="I18">
      <v>20</v>
    </nc>
  </rcc>
  <rcc rId="6315" sId="4" odxf="1" dxf="1">
    <nc r="O18" t="inlineStr">
      <is>
        <t>Y</t>
        <phoneticPr fontId="31" type="noConversion"/>
      </is>
    </nc>
    <odxf>
      <alignment wrapText="0" readingOrder="0"/>
    </odxf>
    <ndxf>
      <alignment wrapText="1" readingOrder="0"/>
    </ndxf>
  </rcc>
  <rfmt sheetId="4" sqref="P13" start="0" length="0">
    <dxf>
      <alignment vertical="bottom" readingOrder="0"/>
    </dxf>
  </rfmt>
  <rfmt sheetId="4" sqref="Q13" start="0" length="0">
    <dxf>
      <alignment vertical="bottom" readingOrder="0"/>
    </dxf>
  </rfmt>
  <rfmt sheetId="4" s="1" sqref="U13" start="0" length="0">
    <dxf>
      <font>
        <sz val="10"/>
        <color auto="1"/>
        <name val="Arial"/>
        <scheme val="none"/>
      </font>
      <alignment vertical="bottom" readingOrder="0"/>
    </dxf>
  </rfmt>
  <rfmt sheetId="4" s="1" sqref="V13" start="0" length="0">
    <dxf>
      <font>
        <sz val="10"/>
        <color auto="1"/>
        <name val="Arial"/>
        <scheme val="none"/>
      </font>
      <alignment vertical="bottom" readingOrder="0"/>
    </dxf>
  </rfmt>
  <rfmt sheetId="4" s="1" sqref="W13" start="0" length="0">
    <dxf>
      <font>
        <sz val="10"/>
        <color auto="1"/>
        <name val="Arial"/>
        <scheme val="none"/>
      </font>
      <alignment vertical="bottom" readingOrder="0"/>
    </dxf>
  </rfmt>
  <rfmt sheetId="4" sqref="A14" start="0" length="0">
    <dxf>
      <alignment horizontal="center" wrapText="1" readingOrder="0"/>
    </dxf>
  </rfmt>
  <rcc rId="6316" sId="4">
    <nc r="D19" t="inlineStr">
      <is>
        <t>Parent_Contact_equals_Patient_Contact</t>
      </is>
    </nc>
  </rcc>
  <rcc rId="6317" sId="4" odxf="1" dxf="1">
    <nc r="E19" t="inlineStr">
      <is>
        <t>Are the contact details for the parent the same as the patient's contact details?</t>
        <phoneticPr fontId="31" type="noConversion"/>
      </is>
    </nc>
    <odxf>
      <alignment vertical="center" readingOrder="0"/>
    </odxf>
    <ndxf>
      <alignment vertical="bottom" readingOrder="0"/>
    </ndxf>
  </rcc>
  <rcc rId="6318" sId="4">
    <nc r="F19" t="inlineStr">
      <is>
        <t>Patient_Age &lt; 18</t>
        <phoneticPr fontId="31" type="noConversion"/>
      </is>
    </nc>
  </rcc>
  <rcc rId="6319" sId="4" odxf="1" dxf="1">
    <nc r="G19" t="inlineStr">
      <is>
        <t>OneOption</t>
      </is>
    </nc>
    <odxf>
      <alignment vertical="center" readingOrder="0"/>
    </odxf>
    <ndxf>
      <alignment vertical="bottom" readingOrder="0"/>
    </ndxf>
  </rcc>
  <rcc rId="6320" sId="4" odxf="1" dxf="1">
    <nc r="H19" t="inlineStr">
      <is>
        <t>Y_N</t>
        <phoneticPr fontId="31" type="noConversion"/>
      </is>
    </nc>
    <odxf>
      <alignment vertical="center" readingOrder="0"/>
    </odxf>
    <ndxf>
      <alignment vertical="bottom" readingOrder="0"/>
    </ndxf>
  </rcc>
  <rcc rId="6321" sId="4" odxf="1" dxf="1">
    <nc r="O19" t="inlineStr">
      <is>
        <t>Y</t>
        <phoneticPr fontId="31" type="noConversion"/>
      </is>
    </nc>
    <odxf>
      <alignment wrapText="0" readingOrder="0"/>
    </odxf>
    <ndxf>
      <alignment wrapText="1" readingOrder="0"/>
    </ndxf>
  </rcc>
  <rfmt sheetId="4" sqref="P14" start="0" length="0">
    <dxf>
      <alignment vertical="bottom" readingOrder="0"/>
    </dxf>
  </rfmt>
  <rfmt sheetId="4" sqref="Q14" start="0" length="0">
    <dxf>
      <alignment vertical="bottom" readingOrder="0"/>
    </dxf>
  </rfmt>
  <rfmt sheetId="4" s="1" sqref="U14" start="0" length="0">
    <dxf>
      <font>
        <sz val="10"/>
        <color auto="1"/>
        <name val="Arial"/>
        <scheme val="none"/>
      </font>
      <alignment vertical="bottom" readingOrder="0"/>
    </dxf>
  </rfmt>
  <rfmt sheetId="4" s="1" sqref="V14" start="0" length="0">
    <dxf>
      <font>
        <sz val="10"/>
        <color auto="1"/>
        <name val="Arial"/>
        <scheme val="none"/>
      </font>
      <alignment vertical="bottom" readingOrder="0"/>
    </dxf>
  </rfmt>
  <rfmt sheetId="4" s="1" sqref="W14" start="0" length="0">
    <dxf>
      <font>
        <sz val="10"/>
        <color auto="1"/>
        <name val="Arial"/>
        <scheme val="none"/>
      </font>
      <alignment vertical="bottom" readingOrder="0"/>
    </dxf>
  </rfmt>
  <rfmt sheetId="4" sqref="A15" start="0" length="0">
    <dxf>
      <alignment horizontal="center" wrapText="1" readingOrder="0"/>
    </dxf>
  </rfmt>
  <rcc rId="6322" sId="4">
    <nc r="D20" t="inlineStr">
      <is>
        <t>Parent_Home_Phone</t>
      </is>
    </nc>
  </rcc>
  <rcc rId="6323" sId="4" odxf="1" dxf="1">
    <nc r="E20" t="inlineStr">
      <is>
        <t>Parent home telephone</t>
        <phoneticPr fontId="31" type="noConversion"/>
      </is>
    </nc>
    <odxf>
      <alignment vertical="center" readingOrder="0"/>
    </odxf>
    <ndxf>
      <alignment vertical="bottom" readingOrder="0"/>
    </ndxf>
  </rcc>
  <rcc rId="6324" sId="4">
    <nc r="F20" t="inlineStr">
      <is>
        <t>Parent_Contact_equals_Patient_Contact=No and Patient_Age &lt; 18</t>
        <phoneticPr fontId="31" type="noConversion"/>
      </is>
    </nc>
  </rcc>
  <rcc rId="6325" sId="4" odxf="1" dxf="1">
    <nc r="G20" t="inlineStr">
      <is>
        <t>Free_text</t>
      </is>
    </nc>
    <odxf>
      <alignment vertical="center" readingOrder="0"/>
    </odxf>
    <ndxf>
      <alignment vertical="bottom" readingOrder="0"/>
    </ndxf>
  </rcc>
  <rcc rId="6326" sId="4">
    <nc r="I20">
      <v>20</v>
    </nc>
  </rcc>
  <rcc rId="6327" sId="4" odxf="1" dxf="1">
    <nc r="O20" t="inlineStr">
      <is>
        <t>Y</t>
        <phoneticPr fontId="31" type="noConversion"/>
      </is>
    </nc>
    <odxf>
      <alignment wrapText="0" readingOrder="0"/>
    </odxf>
    <ndxf>
      <alignment wrapText="1" readingOrder="0"/>
    </ndxf>
  </rcc>
  <rfmt sheetId="4" sqref="P15" start="0" length="0">
    <dxf>
      <alignment vertical="bottom" readingOrder="0"/>
    </dxf>
  </rfmt>
  <rfmt sheetId="4" sqref="Q15" start="0" length="0">
    <dxf>
      <alignment vertical="bottom" readingOrder="0"/>
    </dxf>
  </rfmt>
  <rfmt sheetId="4" s="1" sqref="U15" start="0" length="0">
    <dxf>
      <font>
        <sz val="10"/>
        <color auto="1"/>
        <name val="Arial"/>
        <scheme val="none"/>
      </font>
      <alignment vertical="bottom" readingOrder="0"/>
    </dxf>
  </rfmt>
  <rfmt sheetId="4" s="1" sqref="V15" start="0" length="0">
    <dxf>
      <font>
        <sz val="10"/>
        <color auto="1"/>
        <name val="Arial"/>
        <scheme val="none"/>
      </font>
      <alignment vertical="bottom" readingOrder="0"/>
    </dxf>
  </rfmt>
  <rfmt sheetId="4" s="1" sqref="W15" start="0" length="0">
    <dxf>
      <font>
        <sz val="10"/>
        <color auto="1"/>
        <name val="Arial"/>
        <scheme val="none"/>
      </font>
      <alignment vertical="bottom" readingOrder="0"/>
    </dxf>
  </rfmt>
  <rfmt sheetId="4" sqref="A16" start="0" length="0">
    <dxf>
      <alignment horizontal="center" wrapText="1" readingOrder="0"/>
    </dxf>
  </rfmt>
  <rcc rId="6328" sId="4">
    <nc r="D21" t="inlineStr">
      <is>
        <t>Parent_Mobile_Phone</t>
      </is>
    </nc>
  </rcc>
  <rcc rId="6329" sId="4" odxf="1" dxf="1">
    <nc r="E21" t="inlineStr">
      <is>
        <t>Parent mobile telephone</t>
        <phoneticPr fontId="31" type="noConversion"/>
      </is>
    </nc>
    <odxf>
      <alignment vertical="center" readingOrder="0"/>
    </odxf>
    <ndxf>
      <alignment vertical="bottom" readingOrder="0"/>
    </ndxf>
  </rcc>
  <rcc rId="6330" sId="4">
    <nc r="F21" t="inlineStr">
      <is>
        <t>Parent_Contact_equals_Patient_Contact=No and Patient_Age &lt; 18</t>
        <phoneticPr fontId="31" type="noConversion"/>
      </is>
    </nc>
  </rcc>
  <rcc rId="6331" sId="4" odxf="1" dxf="1">
    <nc r="G21" t="inlineStr">
      <is>
        <t>Free_text</t>
      </is>
    </nc>
    <odxf>
      <alignment vertical="center" readingOrder="0"/>
    </odxf>
    <ndxf>
      <alignment vertical="bottom" readingOrder="0"/>
    </ndxf>
  </rcc>
  <rcc rId="6332" sId="4">
    <nc r="I21">
      <v>20</v>
    </nc>
  </rcc>
  <rcc rId="6333" sId="4" odxf="1" dxf="1">
    <nc r="O21" t="inlineStr">
      <is>
        <t>Y</t>
        <phoneticPr fontId="31" type="noConversion"/>
      </is>
    </nc>
    <odxf>
      <alignment wrapText="0" readingOrder="0"/>
    </odxf>
    <ndxf>
      <alignment wrapText="1" readingOrder="0"/>
    </ndxf>
  </rcc>
  <rfmt sheetId="4" sqref="P16" start="0" length="0">
    <dxf>
      <alignment vertical="bottom" readingOrder="0"/>
    </dxf>
  </rfmt>
  <rfmt sheetId="4" sqref="Q16" start="0" length="0">
    <dxf>
      <alignment vertical="bottom" readingOrder="0"/>
    </dxf>
  </rfmt>
  <rfmt sheetId="4" s="1" sqref="U16" start="0" length="0">
    <dxf>
      <font>
        <sz val="10"/>
        <color auto="1"/>
        <name val="Arial"/>
        <scheme val="none"/>
      </font>
      <alignment vertical="bottom" readingOrder="0"/>
    </dxf>
  </rfmt>
  <rfmt sheetId="4" s="1" sqref="V16" start="0" length="0">
    <dxf>
      <font>
        <sz val="10"/>
        <color auto="1"/>
        <name val="Arial"/>
        <scheme val="none"/>
      </font>
      <alignment vertical="bottom" readingOrder="0"/>
    </dxf>
  </rfmt>
  <rfmt sheetId="4" s="1" sqref="W16" start="0" length="0">
    <dxf>
      <font>
        <sz val="10"/>
        <color auto="1"/>
        <name val="Arial"/>
        <scheme val="none"/>
      </font>
      <alignment vertical="bottom" readingOrder="0"/>
    </dxf>
  </rfmt>
  <rfmt sheetId="4" sqref="A17" start="0" length="0">
    <dxf>
      <alignment horizontal="center" wrapText="1" readingOrder="0"/>
    </dxf>
  </rfmt>
  <rcc rId="6334" sId="4">
    <nc r="D22" t="inlineStr">
      <is>
        <t>Parent_Work_Phone</t>
      </is>
    </nc>
  </rcc>
  <rcc rId="6335" sId="4" odxf="1" dxf="1">
    <nc r="E22" t="inlineStr">
      <is>
        <t>Parent work telephone</t>
        <phoneticPr fontId="31" type="noConversion"/>
      </is>
    </nc>
    <odxf>
      <alignment vertical="center" readingOrder="0"/>
    </odxf>
    <ndxf>
      <alignment vertical="bottom" readingOrder="0"/>
    </ndxf>
  </rcc>
  <rcc rId="6336" sId="4">
    <nc r="F22" t="inlineStr">
      <is>
        <t>Parent_Contact_equals_Patient_Contact=No and Patient_Age &lt; 18</t>
        <phoneticPr fontId="31" type="noConversion"/>
      </is>
    </nc>
  </rcc>
  <rcc rId="6337" sId="4" odxf="1" dxf="1">
    <nc r="G22" t="inlineStr">
      <is>
        <t>Free_text</t>
      </is>
    </nc>
    <odxf>
      <alignment vertical="center" readingOrder="0"/>
    </odxf>
    <ndxf>
      <alignment vertical="bottom" readingOrder="0"/>
    </ndxf>
  </rcc>
  <rcc rId="6338" sId="4">
    <nc r="I22">
      <v>20</v>
    </nc>
  </rcc>
  <rcc rId="6339" sId="4" odxf="1" dxf="1">
    <nc r="O22" t="inlineStr">
      <is>
        <t>Y</t>
        <phoneticPr fontId="31" type="noConversion"/>
      </is>
    </nc>
    <odxf>
      <alignment wrapText="0" readingOrder="0"/>
    </odxf>
    <ndxf>
      <alignment wrapText="1" readingOrder="0"/>
    </ndxf>
  </rcc>
  <rfmt sheetId="4" sqref="P17" start="0" length="0">
    <dxf>
      <alignment vertical="bottom" readingOrder="0"/>
    </dxf>
  </rfmt>
  <rfmt sheetId="4" sqref="Q17" start="0" length="0">
    <dxf>
      <alignment vertical="bottom" readingOrder="0"/>
    </dxf>
  </rfmt>
  <rfmt sheetId="4" s="1" sqref="U17" start="0" length="0">
    <dxf>
      <font>
        <sz val="10"/>
        <color auto="1"/>
        <name val="Arial"/>
        <scheme val="none"/>
      </font>
      <alignment vertical="bottom" readingOrder="0"/>
    </dxf>
  </rfmt>
  <rfmt sheetId="4" s="1" sqref="V17" start="0" length="0">
    <dxf>
      <font>
        <sz val="10"/>
        <color auto="1"/>
        <name val="Arial"/>
        <scheme val="none"/>
      </font>
      <alignment vertical="bottom" readingOrder="0"/>
    </dxf>
  </rfmt>
  <rfmt sheetId="4" s="1" sqref="W17" start="0" length="0">
    <dxf>
      <font>
        <sz val="10"/>
        <color auto="1"/>
        <name val="Arial"/>
        <scheme val="none"/>
      </font>
      <alignment vertical="bottom" readingOrder="0"/>
    </dxf>
  </rfmt>
  <rfmt sheetId="4" sqref="A18" start="0" length="0">
    <dxf>
      <alignment horizontal="center" wrapText="1" readingOrder="0"/>
    </dxf>
  </rfmt>
  <rcc rId="6340" sId="4">
    <nc r="D23" t="inlineStr">
      <is>
        <t>Parent_Email</t>
      </is>
    </nc>
  </rcc>
  <rcc rId="6341" sId="4" odxf="1" dxf="1">
    <nc r="E23" t="inlineStr">
      <is>
        <t>Parent E-mail address</t>
        <phoneticPr fontId="31" type="noConversion"/>
      </is>
    </nc>
    <odxf>
      <alignment vertical="center" readingOrder="0"/>
    </odxf>
    <ndxf>
      <alignment vertical="bottom" readingOrder="0"/>
    </ndxf>
  </rcc>
  <rcc rId="6342" sId="4">
    <nc r="F23" t="inlineStr">
      <is>
        <t>Parent_Contact_equals_Patient_Contact=No and Patient_Age &lt; 18</t>
        <phoneticPr fontId="31" type="noConversion"/>
      </is>
    </nc>
  </rcc>
  <rcc rId="6343" sId="4" odxf="1" dxf="1">
    <nc r="G23" t="inlineStr">
      <is>
        <t>Free_text</t>
      </is>
    </nc>
    <odxf>
      <alignment vertical="center" readingOrder="0"/>
    </odxf>
    <ndxf>
      <alignment vertical="bottom" readingOrder="0"/>
    </ndxf>
  </rcc>
  <rcc rId="6344" sId="4">
    <nc r="I23">
      <v>40</v>
    </nc>
  </rcc>
  <rcc rId="6345" sId="4" odxf="1" dxf="1">
    <nc r="O23" t="inlineStr">
      <is>
        <t>Y</t>
        <phoneticPr fontId="31" type="noConversion"/>
      </is>
    </nc>
    <odxf>
      <alignment wrapText="0" readingOrder="0"/>
    </odxf>
    <ndxf>
      <alignment wrapText="1" readingOrder="0"/>
    </ndxf>
  </rcc>
  <rfmt sheetId="4" sqref="P18" start="0" length="0">
    <dxf>
      <alignment vertical="bottom" readingOrder="0"/>
    </dxf>
  </rfmt>
  <rfmt sheetId="4" sqref="Q18" start="0" length="0">
    <dxf>
      <alignment vertical="bottom" readingOrder="0"/>
    </dxf>
  </rfmt>
  <rfmt sheetId="4" s="1" sqref="U18" start="0" length="0">
    <dxf>
      <font>
        <sz val="10"/>
        <color auto="1"/>
        <name val="Arial"/>
        <scheme val="none"/>
      </font>
      <alignment vertical="bottom" readingOrder="0"/>
    </dxf>
  </rfmt>
  <rfmt sheetId="4" s="1" sqref="V18" start="0" length="0">
    <dxf>
      <font>
        <sz val="10"/>
        <color auto="1"/>
        <name val="Arial"/>
        <scheme val="none"/>
      </font>
      <alignment vertical="bottom" readingOrder="0"/>
    </dxf>
  </rfmt>
  <rfmt sheetId="4" s="1" sqref="W18" start="0" length="0">
    <dxf>
      <font>
        <sz val="10"/>
        <color auto="1"/>
        <name val="Arial"/>
        <scheme val="none"/>
      </font>
      <alignment vertical="bottom" readingOrder="0"/>
    </dxf>
  </rfmt>
  <rfmt sheetId="4" sqref="A19" start="0" length="0">
    <dxf>
      <alignment horizontal="center" wrapText="1" readingOrder="0"/>
    </dxf>
  </rfmt>
  <rcc rId="6346" sId="4">
    <nc r="D24" t="inlineStr">
      <is>
        <t>Parent_Preferred_Contact</t>
      </is>
    </nc>
  </rcc>
  <rcc rId="6347" sId="4" odxf="1" dxf="1">
    <nc r="E24" t="inlineStr">
      <is>
        <t>Parent's preferred contact method</t>
        <phoneticPr fontId="31" type="noConversion"/>
      </is>
    </nc>
    <odxf>
      <font>
        <name val="Calibri"/>
        <scheme val="none"/>
      </font>
      <alignment vertical="center" readingOrder="0"/>
    </odxf>
    <ndxf>
      <font>
        <color indexed="8"/>
        <name val="Calibri"/>
        <scheme val="none"/>
      </font>
      <alignment vertical="bottom" readingOrder="0"/>
    </ndxf>
  </rcc>
  <rcc rId="6348" sId="4">
    <nc r="F24" t="inlineStr">
      <is>
        <t>Parent_Contact_equals_Patient_Contact=No and Patient_Age &lt; 18</t>
        <phoneticPr fontId="31" type="noConversion"/>
      </is>
    </nc>
  </rcc>
  <rcc rId="6349" sId="4" odxf="1" dxf="1">
    <nc r="G24" t="inlineStr">
      <is>
        <t>OneOption</t>
      </is>
    </nc>
    <odxf>
      <font>
        <name val="Calibri"/>
        <scheme val="none"/>
      </font>
      <alignment vertical="center" readingOrder="0"/>
    </odxf>
    <ndxf>
      <font>
        <color indexed="8"/>
        <name val="Calibri"/>
        <scheme val="none"/>
      </font>
      <alignment vertical="bottom" readingOrder="0"/>
    </ndxf>
  </rcc>
  <rcc rId="6350" sId="4" odxf="1" dxf="1">
    <nc r="H24" t="inlineStr">
      <is>
        <t>Preferred_contact</t>
      </is>
    </nc>
    <odxf>
      <font>
        <name val="Calibri"/>
        <scheme val="none"/>
      </font>
      <alignment vertical="center" readingOrder="0"/>
    </odxf>
    <ndxf>
      <font>
        <sz val="12"/>
        <color indexed="8"/>
        <name val="Calibri"/>
        <scheme val="none"/>
      </font>
      <alignment vertical="bottom" readingOrder="0"/>
    </ndxf>
  </rcc>
  <rcc rId="6351" sId="4" odxf="1" dxf="1">
    <nc r="O24" t="inlineStr">
      <is>
        <t>Y</t>
        <phoneticPr fontId="31" type="noConversion"/>
      </is>
    </nc>
    <odxf>
      <alignment wrapText="0" readingOrder="0"/>
    </odxf>
    <ndxf>
      <alignment wrapText="1" readingOrder="0"/>
    </ndxf>
  </rcc>
  <rfmt sheetId="4" sqref="P19" start="0" length="0">
    <dxf>
      <font>
        <color indexed="8"/>
        <name val="Calibri"/>
        <scheme val="none"/>
      </font>
      <alignment vertical="bottom" readingOrder="0"/>
    </dxf>
  </rfmt>
  <rfmt sheetId="4" sqref="Q19" start="0" length="0">
    <dxf>
      <font>
        <color indexed="8"/>
        <name val="Calibri"/>
        <scheme val="none"/>
      </font>
      <alignment vertical="bottom" readingOrder="0"/>
    </dxf>
  </rfmt>
  <rfmt sheetId="4" s="1" sqref="U19" start="0" length="0">
    <dxf>
      <font>
        <sz val="10"/>
        <color auto="1"/>
        <name val="Arial"/>
        <scheme val="none"/>
      </font>
      <alignment vertical="bottom" readingOrder="0"/>
    </dxf>
  </rfmt>
  <rfmt sheetId="4" s="1" sqref="V19" start="0" length="0">
    <dxf>
      <font>
        <sz val="10"/>
        <color auto="1"/>
        <name val="Arial"/>
        <scheme val="none"/>
      </font>
      <alignment vertical="bottom" readingOrder="0"/>
    </dxf>
  </rfmt>
  <rfmt sheetId="4" s="1" sqref="W19" start="0" length="0">
    <dxf>
      <font>
        <sz val="10"/>
        <color auto="1"/>
        <name val="Arial"/>
        <scheme val="none"/>
      </font>
      <alignment vertical="bottom" readingOrder="0"/>
    </dxf>
  </rfmt>
  <rfmt sheetId="4" sqref="A20" start="0" length="0">
    <dxf>
      <alignment horizontal="center" wrapText="1" readingOrder="0"/>
    </dxf>
  </rfmt>
  <rcc rId="6352" sId="4">
    <nc r="D25" t="inlineStr">
      <is>
        <t>Anesthetist</t>
        <phoneticPr fontId="31" type="noConversion"/>
      </is>
    </nc>
  </rcc>
  <rcc rId="6353" sId="4">
    <nc r="E25" t="inlineStr">
      <is>
        <t>Who is your anesthetist?</t>
        <phoneticPr fontId="31" type="noConversion"/>
      </is>
    </nc>
  </rcc>
  <rcc rId="6354" sId="4">
    <nc r="F25" t="inlineStr">
      <is>
        <t>All</t>
      </is>
    </nc>
  </rcc>
  <rcc rId="6355" sId="4">
    <nc r="G25" t="inlineStr">
      <is>
        <t>Lookup_User_Anesthetist</t>
        <phoneticPr fontId="31" type="noConversion"/>
      </is>
    </nc>
  </rcc>
  <rcc rId="6356" sId="4" odxf="1" dxf="1">
    <nc r="O25" t="inlineStr">
      <is>
        <t>Y</t>
        <phoneticPr fontId="31" type="noConversion"/>
      </is>
    </nc>
    <odxf>
      <alignment wrapText="0" readingOrder="0"/>
    </odxf>
    <ndxf>
      <alignment wrapText="1" readingOrder="0"/>
    </ndxf>
  </rcc>
  <rfmt sheetId="4" sqref="Q20" start="0" length="0">
    <dxf>
      <alignment horizontal="general" readingOrder="0"/>
    </dxf>
  </rfmt>
  <rfmt sheetId="4" s="1" sqref="U20" start="0" length="0">
    <dxf>
      <font>
        <sz val="10"/>
        <color auto="1"/>
        <name val="Arial"/>
        <scheme val="none"/>
      </font>
      <alignment vertical="bottom" readingOrder="0"/>
    </dxf>
  </rfmt>
  <rfmt sheetId="4" s="1" sqref="V20" start="0" length="0">
    <dxf>
      <font>
        <sz val="10"/>
        <color auto="1"/>
        <name val="Arial"/>
        <scheme val="none"/>
      </font>
      <alignment vertical="bottom" readingOrder="0"/>
    </dxf>
  </rfmt>
  <rfmt sheetId="4" s="1" sqref="W20" start="0" length="0">
    <dxf>
      <font>
        <sz val="10"/>
        <color auto="1"/>
        <name val="Arial"/>
        <scheme val="none"/>
      </font>
      <alignment vertical="bottom" readingOrder="0"/>
    </dxf>
  </rfmt>
  <rfmt sheetId="4" sqref="A21" start="0" length="0">
    <dxf>
      <alignment horizontal="center" wrapText="1" readingOrder="0"/>
    </dxf>
  </rfmt>
  <rcc rId="6357" sId="4">
    <nc r="D26" t="inlineStr">
      <is>
        <t>Referring_Surgeon</t>
      </is>
    </nc>
  </rcc>
  <rcc rId="6358" sId="4" odxf="1" dxf="1">
    <nc r="E26" t="inlineStr">
      <is>
        <t>Who is your surgeon or doctor performing the procedure?</t>
        <phoneticPr fontId="31" type="noConversion"/>
      </is>
    </nc>
    <odxf>
      <alignment vertical="center" readingOrder="0"/>
    </odxf>
    <ndxf>
      <alignment vertical="bottom" readingOrder="0"/>
    </ndxf>
  </rcc>
  <rcc rId="6359" sId="4" odxf="1" dxf="1">
    <nc r="F26" t="inlineStr">
      <is>
        <t>All</t>
      </is>
    </nc>
    <odxf>
      <alignment vertical="center" readingOrder="0"/>
    </odxf>
    <ndxf>
      <alignment vertical="bottom" readingOrder="0"/>
    </ndxf>
  </rcc>
  <rcc rId="6360" sId="4" odxf="1" dxf="1">
    <nc r="G26" t="inlineStr">
      <is>
        <t>Free_text</t>
      </is>
    </nc>
    <odxf>
      <alignment vertical="center" readingOrder="0"/>
    </odxf>
    <ndxf>
      <alignment vertical="bottom" readingOrder="0"/>
    </ndxf>
  </rcc>
  <rfmt sheetId="4" sqref="H21" start="0" length="0">
    <dxf>
      <alignment vertical="bottom" readingOrder="0"/>
    </dxf>
  </rfmt>
  <rcc rId="6361" sId="4">
    <nc r="I26">
      <v>40</v>
    </nc>
  </rcc>
  <rcc rId="6362" sId="4" odxf="1" dxf="1">
    <nc r="O26" t="inlineStr">
      <is>
        <t>Y</t>
        <phoneticPr fontId="31" type="noConversion"/>
      </is>
    </nc>
    <odxf>
      <alignment wrapText="0" readingOrder="0"/>
    </odxf>
    <ndxf>
      <alignment wrapText="1" readingOrder="0"/>
    </ndxf>
  </rcc>
  <rfmt sheetId="4" sqref="P21" start="0" length="0">
    <dxf>
      <alignment vertical="bottom" readingOrder="0"/>
    </dxf>
  </rfmt>
  <rfmt sheetId="4" sqref="Q21" start="0" length="0">
    <dxf>
      <alignment horizontal="general" readingOrder="0"/>
    </dxf>
  </rfmt>
  <rfmt sheetId="4" s="1" sqref="U21" start="0" length="0">
    <dxf>
      <font>
        <sz val="10"/>
        <color auto="1"/>
        <name val="Arial"/>
        <scheme val="none"/>
      </font>
      <alignment vertical="bottom" readingOrder="0"/>
    </dxf>
  </rfmt>
  <rfmt sheetId="4" s="1" sqref="V21" start="0" length="0">
    <dxf>
      <font>
        <sz val="10"/>
        <color auto="1"/>
        <name val="Arial"/>
        <scheme val="none"/>
      </font>
      <alignment vertical="bottom" readingOrder="0"/>
    </dxf>
  </rfmt>
  <rfmt sheetId="4" s="1" sqref="W21" start="0" length="0">
    <dxf>
      <font>
        <sz val="10"/>
        <color auto="1"/>
        <name val="Arial"/>
        <scheme val="none"/>
      </font>
      <alignment vertical="bottom" readingOrder="0"/>
    </dxf>
  </rfmt>
  <rfmt sheetId="4" sqref="A22" start="0" length="0">
    <dxf>
      <alignment horizontal="center" wrapText="1" readingOrder="0"/>
    </dxf>
  </rfmt>
  <rcc rId="6363" sId="4">
    <nc r="D27" t="inlineStr">
      <is>
        <t>Surgical_Procedure_Planned_Patient_Reported</t>
        <phoneticPr fontId="31" type="noConversion"/>
      </is>
    </nc>
  </rcc>
  <rcc rId="6364" sId="4" odxf="1" dxf="1">
    <nc r="E27" t="inlineStr">
      <is>
        <t>What operation or procedure are you having?</t>
      </is>
    </nc>
    <odxf>
      <alignment vertical="center" readingOrder="0"/>
    </odxf>
    <ndxf>
      <alignment vertical="bottom" readingOrder="0"/>
    </ndxf>
  </rcc>
  <rcc rId="6365" sId="4" odxf="1" dxf="1">
    <nc r="F27" t="inlineStr">
      <is>
        <t>All</t>
      </is>
    </nc>
    <odxf>
      <alignment vertical="center" readingOrder="0"/>
    </odxf>
    <ndxf>
      <alignment vertical="bottom" readingOrder="0"/>
    </ndxf>
  </rcc>
  <rcc rId="6366" sId="4" odxf="1" dxf="1">
    <nc r="G27" t="inlineStr">
      <is>
        <t>Free_text</t>
      </is>
    </nc>
    <odxf>
      <alignment vertical="center" readingOrder="0"/>
    </odxf>
    <ndxf>
      <alignment vertical="bottom" readingOrder="0"/>
    </ndxf>
  </rcc>
  <rcc rId="6367" sId="4">
    <nc r="I27">
      <v>50</v>
    </nc>
  </rcc>
  <rcc rId="6368" sId="4" odxf="1" dxf="1">
    <nc r="O27" t="inlineStr">
      <is>
        <t>Y</t>
        <phoneticPr fontId="31" type="noConversion"/>
      </is>
    </nc>
    <odxf>
      <alignment wrapText="0" readingOrder="0"/>
    </odxf>
    <ndxf>
      <alignment wrapText="1" readingOrder="0"/>
    </ndxf>
  </rcc>
  <rfmt sheetId="4" sqref="P22" start="0" length="0">
    <dxf>
      <alignment vertical="bottom" readingOrder="0"/>
    </dxf>
  </rfmt>
  <rfmt sheetId="4" sqref="Q22" start="0" length="0">
    <dxf>
      <alignment horizontal="general" readingOrder="0"/>
    </dxf>
  </rfmt>
  <rfmt sheetId="4" sqref="A23" start="0" length="0">
    <dxf>
      <alignment horizontal="center" wrapText="1" readingOrder="0"/>
    </dxf>
  </rfmt>
  <rcc rId="6369" sId="4">
    <nc r="D28" t="inlineStr">
      <is>
        <t>Surgical_Diagnosis_Patient_Reported</t>
        <phoneticPr fontId="31" type="noConversion"/>
      </is>
    </nc>
  </rcc>
  <rcc rId="6370" sId="4" odxf="1" dxf="1">
    <nc r="E28" t="inlineStr">
      <is>
        <t>What is the reason for having this procedure or operation?</t>
        <phoneticPr fontId="31" type="noConversion"/>
      </is>
    </nc>
    <odxf>
      <alignment vertical="center" readingOrder="0"/>
    </odxf>
    <ndxf>
      <alignment vertical="bottom" readingOrder="0"/>
    </ndxf>
  </rcc>
  <rcc rId="6371" sId="4" odxf="1" dxf="1">
    <nc r="F28" t="inlineStr">
      <is>
        <t>All</t>
      </is>
    </nc>
    <odxf>
      <alignment vertical="center" readingOrder="0"/>
    </odxf>
    <ndxf>
      <alignment vertical="bottom" readingOrder="0"/>
    </ndxf>
  </rcc>
  <rcc rId="6372" sId="4" odxf="1" dxf="1">
    <nc r="G28" t="inlineStr">
      <is>
        <t>Free_text</t>
      </is>
    </nc>
    <odxf>
      <alignment vertical="center" readingOrder="0"/>
    </odxf>
    <ndxf>
      <alignment vertical="bottom" readingOrder="0"/>
    </ndxf>
  </rcc>
  <rcc rId="6373" sId="4">
    <nc r="I28">
      <v>50</v>
    </nc>
  </rcc>
  <rcc rId="6374" sId="4" odxf="1" dxf="1">
    <nc r="O28" t="inlineStr">
      <is>
        <t>Y</t>
        <phoneticPr fontId="31" type="noConversion"/>
      </is>
    </nc>
    <odxf>
      <alignment wrapText="0" readingOrder="0"/>
    </odxf>
    <ndxf>
      <alignment wrapText="1" readingOrder="0"/>
    </ndxf>
  </rcc>
  <rfmt sheetId="4" sqref="P23" start="0" length="0">
    <dxf>
      <alignment vertical="bottom" readingOrder="0"/>
    </dxf>
  </rfmt>
  <rfmt sheetId="4" sqref="Q23" start="0" length="0">
    <dxf>
      <alignment horizontal="general" readingOrder="0"/>
    </dxf>
  </rfmt>
  <rfmt sheetId="4" sqref="A24" start="0" length="0">
    <dxf>
      <alignment horizontal="center" wrapText="1" readingOrder="0"/>
    </dxf>
  </rfmt>
  <rcc rId="6375" sId="4" odxf="1" s="1" dxf="1">
    <nc r="D29" t="inlineStr">
      <is>
        <t>Start_of_health_questions</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6376" sId="4" odxf="1" dxf="1">
    <nc r="E29" t="inlineStr">
      <is>
        <t>&lt;b&gt;The following questions are about your general health.&lt;/b&gt;</t>
        <phoneticPr fontId="31" type="noConversion"/>
      </is>
    </nc>
    <odxf>
      <alignment vertical="center" readingOrder="0"/>
    </odxf>
    <ndxf>
      <alignment vertical="bottom" readingOrder="0"/>
    </ndxf>
  </rcc>
  <rcc rId="6377" sId="4" odxf="1" dxf="1">
    <nc r="F29" t="inlineStr">
      <is>
        <t>All</t>
        <phoneticPr fontId="31" type="noConversion"/>
      </is>
    </nc>
    <odxf>
      <alignment vertical="center" readingOrder="0"/>
    </odxf>
    <ndxf>
      <alignment vertical="bottom" readingOrder="0"/>
    </ndxf>
  </rcc>
  <rcc rId="6378" sId="4" odxf="1" dxf="1">
    <nc r="G29" t="inlineStr">
      <is>
        <t>Statement</t>
        <phoneticPr fontId="31" type="noConversion"/>
      </is>
    </nc>
    <odxf>
      <alignment vertical="center" readingOrder="0"/>
    </odxf>
    <ndxf>
      <alignment vertical="bottom" readingOrder="0"/>
    </ndxf>
  </rcc>
  <rcc rId="6379" sId="4" odxf="1" dxf="1">
    <nc r="O29" t="inlineStr">
      <is>
        <t>Y</t>
        <phoneticPr fontId="31" type="noConversion"/>
      </is>
    </nc>
    <odxf>
      <alignment wrapText="0" readingOrder="0"/>
    </odxf>
    <ndxf>
      <alignment wrapText="1" readingOrder="0"/>
    </ndxf>
  </rcc>
  <rfmt sheetId="4" sqref="P24" start="0" length="0">
    <dxf>
      <alignment vertical="bottom" readingOrder="0"/>
    </dxf>
  </rfmt>
  <rfmt sheetId="4" sqref="Q24" start="0" length="0">
    <dxf>
      <alignment horizontal="general" readingOrder="0"/>
    </dxf>
  </rfmt>
  <rfmt sheetId="4" sqref="A25" start="0" length="0">
    <dxf>
      <alignment horizontal="center" wrapText="1" readingOrder="0"/>
    </dxf>
  </rfmt>
  <rcc rId="6380" sId="4">
    <nc r="D30" t="inlineStr">
      <is>
        <t>Exercise_tolerance_METS</t>
      </is>
    </nc>
  </rcc>
  <rcc rId="6381" sId="4" odxf="1" dxf="1">
    <nc r="E30" t="inlineStr">
      <is>
        <t>We need to understand how much exercise can you do. Tick all the activites that you can do.</t>
        <phoneticPr fontId="31" type="noConversion"/>
      </is>
    </nc>
    <odxf>
      <alignment vertical="center" readingOrder="0"/>
    </odxf>
    <ndxf>
      <alignment vertical="bottom" readingOrder="0"/>
    </ndxf>
  </rcc>
  <rcc rId="6382" sId="4" odxf="1" dxf="1">
    <nc r="F30" t="inlineStr">
      <is>
        <t>All</t>
      </is>
    </nc>
    <odxf>
      <font>
        <name val="Calibri"/>
        <scheme val="none"/>
      </font>
      <alignment vertical="center" readingOrder="0"/>
    </odxf>
    <ndxf>
      <font>
        <color indexed="8"/>
        <name val="Calibri"/>
        <scheme val="none"/>
      </font>
      <alignment vertical="bottom" readingOrder="0"/>
    </ndxf>
  </rcc>
  <rcc rId="6383" sId="4" odxf="1" dxf="1">
    <nc r="G30" t="inlineStr">
      <is>
        <t>ManyOptions</t>
        <phoneticPr fontId="31" type="noConversion"/>
      </is>
    </nc>
    <odxf>
      <font>
        <name val="Calibri"/>
        <scheme val="none"/>
      </font>
      <alignment vertical="center" readingOrder="0"/>
    </odxf>
    <ndxf>
      <font>
        <color indexed="8"/>
        <name val="Calibri"/>
        <scheme val="none"/>
      </font>
      <alignment vertical="bottom" readingOrder="0"/>
    </ndxf>
  </rcc>
  <rcc rId="6384" sId="4">
    <nc r="H30" t="inlineStr">
      <is>
        <t>Exercise_Tolerance_METS_scale</t>
        <phoneticPr fontId="31" type="noConversion"/>
      </is>
    </nc>
  </rcc>
  <rcc rId="6385" sId="4" odxf="1" dxf="1">
    <nc r="O30" t="inlineStr">
      <is>
        <t>Y</t>
        <phoneticPr fontId="31" type="noConversion"/>
      </is>
    </nc>
    <odxf>
      <alignment wrapText="0" readingOrder="0"/>
    </odxf>
    <ndxf>
      <alignment wrapText="1" readingOrder="0"/>
    </ndxf>
  </rcc>
  <rfmt sheetId="4" sqref="P25" start="0" length="0">
    <dxf>
      <font>
        <color indexed="8"/>
        <name val="Calibri"/>
        <scheme val="none"/>
      </font>
      <alignment vertical="bottom" readingOrder="0"/>
    </dxf>
  </rfmt>
  <rfmt sheetId="4" sqref="Q25" start="0" length="0">
    <dxf>
      <alignment horizontal="general" readingOrder="0"/>
    </dxf>
  </rfmt>
  <rfmt sheetId="4" sqref="A26" start="0" length="0">
    <dxf>
      <alignment horizontal="center" wrapText="1" readingOrder="0"/>
    </dxf>
  </rfmt>
  <rcc rId="6386" sId="4" odxf="1" dxf="1">
    <nc r="D31" t="inlineStr">
      <is>
        <t>Carer_for_ADLs</t>
        <phoneticPr fontId="31" type="noConversion"/>
      </is>
    </nc>
    <odxf>
      <alignment vertical="center" readingOrder="0"/>
    </odxf>
    <ndxf>
      <alignment vertical="bottom" readingOrder="0"/>
    </ndxf>
  </rcc>
  <rcc rId="6387" sId="4" odxf="1" dxf="1">
    <nc r="E31" t="inlineStr">
      <is>
        <t>Do you have a carer that helps you with activities like eating and washing?</t>
        <phoneticPr fontId="31" type="noConversion"/>
      </is>
    </nc>
    <odxf>
      <alignment vertical="center" readingOrder="0"/>
    </odxf>
    <ndxf>
      <alignment vertical="bottom" readingOrder="0"/>
    </ndxf>
  </rcc>
  <rcc rId="6388" sId="4" odxf="1" dxf="1">
    <nc r="F31" t="inlineStr">
      <is>
        <t>All</t>
      </is>
    </nc>
    <odxf>
      <alignment vertical="center" readingOrder="0"/>
    </odxf>
    <ndxf>
      <alignment vertical="bottom" readingOrder="0"/>
    </ndxf>
  </rcc>
  <rcc rId="6389" sId="4" odxf="1" dxf="1">
    <nc r="G31" t="inlineStr">
      <is>
        <t>OneOption</t>
      </is>
    </nc>
    <odxf>
      <alignment vertical="center" readingOrder="0"/>
    </odxf>
    <ndxf>
      <alignment vertical="bottom" readingOrder="0"/>
    </ndxf>
  </rcc>
  <rcc rId="6390" sId="4" odxf="1" dxf="1">
    <nc r="H31" t="inlineStr">
      <is>
        <t>Y_N</t>
        <phoneticPr fontId="31" type="noConversion"/>
      </is>
    </nc>
    <odxf>
      <alignment vertical="center" readingOrder="0"/>
    </odxf>
    <ndxf>
      <alignment vertical="bottom" readingOrder="0"/>
    </ndxf>
  </rcc>
  <rcc rId="6391" sId="4" odxf="1" dxf="1">
    <nc r="O31" t="inlineStr">
      <is>
        <t>Y</t>
        <phoneticPr fontId="31" type="noConversion"/>
      </is>
    </nc>
    <odxf>
      <alignment wrapText="0" readingOrder="0"/>
    </odxf>
    <ndxf>
      <alignment wrapText="1" readingOrder="0"/>
    </ndxf>
  </rcc>
  <rfmt sheetId="4" sqref="P26" start="0" length="0">
    <dxf>
      <alignment vertical="bottom" readingOrder="0"/>
    </dxf>
  </rfmt>
  <rfmt sheetId="4" sqref="Q26" start="0" length="0">
    <dxf>
      <alignment horizontal="general" readingOrder="0"/>
    </dxf>
  </rfmt>
  <rfmt sheetId="4" sqref="A27" start="0" length="0">
    <dxf>
      <alignment horizontal="center" wrapText="1" readingOrder="0"/>
    </dxf>
  </rfmt>
  <rcc rId="6392" sId="4">
    <nc r="D32" t="inlineStr">
      <is>
        <t>Surgery_Previous</t>
      </is>
    </nc>
  </rcc>
  <rcc rId="6393" sId="4" odxf="1" dxf="1">
    <nc r="E32" t="inlineStr">
      <is>
        <t>Have you had surgery before?</t>
      </is>
    </nc>
    <odxf>
      <alignment vertical="center" readingOrder="0"/>
    </odxf>
    <ndxf>
      <alignment vertical="bottom" readingOrder="0"/>
    </ndxf>
  </rcc>
  <rcc rId="6394" sId="4" odxf="1" dxf="1">
    <nc r="F32" t="inlineStr">
      <is>
        <t>All</t>
      </is>
    </nc>
    <odxf>
      <alignment vertical="center" readingOrder="0"/>
    </odxf>
    <ndxf>
      <alignment vertical="bottom" readingOrder="0"/>
    </ndxf>
  </rcc>
  <rcc rId="6395" sId="4" odxf="1" dxf="1">
    <nc r="G32" t="inlineStr">
      <is>
        <t>OneOption</t>
      </is>
    </nc>
    <odxf>
      <alignment vertical="center" readingOrder="0"/>
    </odxf>
    <ndxf>
      <alignment vertical="bottom" readingOrder="0"/>
    </ndxf>
  </rcc>
  <rcc rId="6396" sId="4" odxf="1" dxf="1">
    <nc r="H32" t="inlineStr">
      <is>
        <t>Y_N</t>
        <phoneticPr fontId="31" type="noConversion"/>
      </is>
    </nc>
    <odxf>
      <alignment vertical="center" readingOrder="0"/>
    </odxf>
    <ndxf>
      <alignment vertical="bottom" readingOrder="0"/>
    </ndxf>
  </rcc>
  <rcc rId="6397" sId="4" odxf="1" dxf="1">
    <nc r="O32" t="inlineStr">
      <is>
        <t>Y</t>
        <phoneticPr fontId="31" type="noConversion"/>
      </is>
    </nc>
    <odxf>
      <alignment wrapText="0" readingOrder="0"/>
    </odxf>
    <ndxf>
      <alignment wrapText="1" readingOrder="0"/>
    </ndxf>
  </rcc>
  <rfmt sheetId="4" sqref="P27" start="0" length="0">
    <dxf>
      <alignment vertical="bottom" readingOrder="0"/>
    </dxf>
  </rfmt>
  <rfmt sheetId="4" sqref="Q27" start="0" length="0">
    <dxf>
      <alignment horizontal="general" readingOrder="0"/>
    </dxf>
  </rfmt>
  <rfmt sheetId="4" sqref="A28" start="0" length="0">
    <dxf>
      <alignment horizontal="center" wrapText="1" readingOrder="0"/>
    </dxf>
  </rfmt>
  <rcc rId="6398" sId="4">
    <nc r="D33" t="inlineStr">
      <is>
        <t>Surgery_Previous_List</t>
      </is>
    </nc>
  </rcc>
  <rcc rId="6399" sId="4" odxf="1" dxf="1">
    <nc r="E33" t="inlineStr">
      <is>
        <t>What operations have you had?</t>
      </is>
    </nc>
    <odxf>
      <alignment vertical="center" readingOrder="0"/>
    </odxf>
    <ndxf>
      <alignment vertical="bottom" readingOrder="0"/>
    </ndxf>
  </rcc>
  <rcc rId="6400" sId="4">
    <nc r="F33" t="inlineStr">
      <is>
        <t>Surgery_Previous = Yes</t>
      </is>
    </nc>
  </rcc>
  <rcc rId="6401" sId="4" odxf="1" dxf="1">
    <nc r="G33" t="inlineStr">
      <is>
        <t>Text_box</t>
      </is>
    </nc>
    <odxf>
      <alignment vertical="center" readingOrder="0"/>
    </odxf>
    <ndxf>
      <alignment vertical="bottom" readingOrder="0"/>
    </ndxf>
  </rcc>
  <rcc rId="6402" sId="4" odxf="1" dxf="1">
    <nc r="I33">
      <v>65535</v>
    </nc>
    <odxf>
      <alignment vertical="center" readingOrder="0"/>
    </odxf>
    <ndxf>
      <alignment vertical="bottom" readingOrder="0"/>
    </ndxf>
  </rcc>
  <rcc rId="6403" sId="4" odxf="1" dxf="1">
    <nc r="O33" t="inlineStr">
      <is>
        <t>Y</t>
        <phoneticPr fontId="31" type="noConversion"/>
      </is>
    </nc>
    <odxf>
      <alignment wrapText="0" readingOrder="0"/>
    </odxf>
    <ndxf>
      <alignment wrapText="1" readingOrder="0"/>
    </ndxf>
  </rcc>
  <rfmt sheetId="4" sqref="P28" start="0" length="0">
    <dxf>
      <alignment vertical="bottom" readingOrder="0"/>
    </dxf>
  </rfmt>
  <rfmt sheetId="4" sqref="Q28" start="0" length="0">
    <dxf>
      <alignment horizontal="general" readingOrder="0"/>
    </dxf>
  </rfmt>
  <rfmt sheetId="4" sqref="A29" start="0" length="0">
    <dxf>
      <alignment horizontal="center" wrapText="1" readingOrder="0"/>
    </dxf>
  </rfmt>
  <rcc rId="6404" sId="4">
    <nc r="D34" t="inlineStr">
      <is>
        <t>Anesthetic_Complications_Previous</t>
      </is>
    </nc>
  </rcc>
  <rcc rId="6405" sId="4" odxf="1" dxf="1">
    <nc r="E34" t="inlineStr">
      <is>
        <t>Have you had any problems or concerns with your previous anesthetics?</t>
        <phoneticPr fontId="31" type="noConversion"/>
      </is>
    </nc>
    <odxf>
      <alignment vertical="center" readingOrder="0"/>
    </odxf>
    <ndxf>
      <alignment vertical="bottom" readingOrder="0"/>
    </ndxf>
  </rcc>
  <rcc rId="6406" sId="4">
    <nc r="F34" t="inlineStr">
      <is>
        <t>Surgery_Previous = Yes</t>
      </is>
    </nc>
  </rcc>
  <rcc rId="6407" sId="4" odxf="1" dxf="1">
    <nc r="G34" t="inlineStr">
      <is>
        <t>OneOption</t>
      </is>
    </nc>
    <odxf>
      <alignment vertical="center" readingOrder="0"/>
    </odxf>
    <ndxf>
      <alignment vertical="bottom" readingOrder="0"/>
    </ndxf>
  </rcc>
  <rcc rId="6408" sId="4" odxf="1" dxf="1">
    <nc r="H34" t="inlineStr">
      <is>
        <t>Y_N</t>
        <phoneticPr fontId="31" type="noConversion"/>
      </is>
    </nc>
    <odxf>
      <alignment vertical="center" readingOrder="0"/>
    </odxf>
    <ndxf>
      <alignment vertical="bottom" readingOrder="0"/>
    </ndxf>
  </rcc>
  <rcc rId="6409" sId="4">
    <nc r="J34" t="inlineStr">
      <is>
        <t>Y</t>
      </is>
    </nc>
  </rcc>
  <rcc rId="6410" sId="4">
    <nc r="K34" t="inlineStr">
      <is>
        <t>Yes</t>
      </is>
    </nc>
  </rcc>
  <rcc rId="6411" sId="4" odxf="1" dxf="1">
    <nc r="O34" t="inlineStr">
      <is>
        <t>Y</t>
        <phoneticPr fontId="31" type="noConversion"/>
      </is>
    </nc>
    <odxf>
      <alignment wrapText="0" readingOrder="0"/>
    </odxf>
    <ndxf>
      <alignment wrapText="1" readingOrder="0"/>
    </ndxf>
  </rcc>
  <rfmt sheetId="4" sqref="P29" start="0" length="0">
    <dxf>
      <alignment vertical="bottom" readingOrder="0"/>
    </dxf>
  </rfmt>
  <rfmt sheetId="4" sqref="Q29" start="0" length="0">
    <dxf>
      <alignment horizontal="general" readingOrder="0"/>
    </dxf>
  </rfmt>
  <rfmt sheetId="4" sqref="A30" start="0" length="0">
    <dxf>
      <alignment horizontal="center" wrapText="1" readingOrder="0"/>
    </dxf>
  </rfmt>
  <rcc rId="6412" sId="4">
    <nc r="D35" t="inlineStr">
      <is>
        <t>Anesthetic_Complications_Family_History</t>
      </is>
    </nc>
  </rcc>
  <rcc rId="6413" sId="4" odxf="1" dxf="1">
    <nc r="E35" t="inlineStr">
      <is>
        <t>Have any of your relatives had problems with anesthetics?</t>
      </is>
    </nc>
    <odxf>
      <alignment vertical="center" readingOrder="0"/>
    </odxf>
    <ndxf>
      <alignment vertical="bottom" readingOrder="0"/>
    </ndxf>
  </rcc>
  <rcc rId="6414" sId="4" odxf="1" dxf="1">
    <nc r="F35" t="inlineStr">
      <is>
        <t>All</t>
      </is>
    </nc>
    <odxf>
      <alignment vertical="center" readingOrder="0"/>
    </odxf>
    <ndxf>
      <alignment vertical="bottom" readingOrder="0"/>
    </ndxf>
  </rcc>
  <rcc rId="6415" sId="4" odxf="1" dxf="1">
    <nc r="G35" t="inlineStr">
      <is>
        <t>OneOption</t>
      </is>
    </nc>
    <odxf>
      <alignment vertical="center" readingOrder="0"/>
    </odxf>
    <ndxf>
      <alignment vertical="bottom" readingOrder="0"/>
    </ndxf>
  </rcc>
  <rcc rId="6416" sId="4" odxf="1" dxf="1">
    <nc r="H35" t="inlineStr">
      <is>
        <t>Y_N_U_Patient</t>
      </is>
    </nc>
    <odxf>
      <alignment vertical="center" readingOrder="0"/>
    </odxf>
    <ndxf>
      <alignment vertical="bottom" readingOrder="0"/>
    </ndxf>
  </rcc>
  <rcc rId="6417" sId="4" odxf="1" dxf="1">
    <nc r="J35" t="inlineStr">
      <is>
        <t>Y</t>
      </is>
    </nc>
    <odxf>
      <alignment vertical="center" readingOrder="0"/>
    </odxf>
    <ndxf>
      <alignment vertical="bottom" readingOrder="0"/>
    </ndxf>
  </rcc>
  <rcc rId="6418" sId="4" odxf="1" dxf="1">
    <nc r="K35" t="inlineStr">
      <is>
        <t>Yes</t>
      </is>
    </nc>
    <odxf>
      <alignment vertical="center" readingOrder="0"/>
    </odxf>
    <ndxf>
      <alignment vertical="bottom" readingOrder="0"/>
    </ndxf>
  </rcc>
  <rfmt sheetId="4" sqref="L30" start="0" length="0">
    <dxf>
      <alignment vertical="bottom" readingOrder="0"/>
    </dxf>
  </rfmt>
  <rfmt sheetId="4" sqref="M30" start="0" length="0">
    <dxf>
      <alignment vertical="bottom" readingOrder="0"/>
    </dxf>
  </rfmt>
  <rcc rId="6419" sId="4" odxf="1" dxf="1">
    <nc r="O35" t="inlineStr">
      <is>
        <t>Y</t>
        <phoneticPr fontId="31" type="noConversion"/>
      </is>
    </nc>
    <odxf>
      <alignment wrapText="0" readingOrder="0"/>
    </odxf>
    <ndxf>
      <alignment wrapText="1" readingOrder="0"/>
    </ndxf>
  </rcc>
  <rfmt sheetId="4" sqref="P30" start="0" length="0">
    <dxf>
      <alignment vertical="bottom" readingOrder="0"/>
    </dxf>
  </rfmt>
  <rfmt sheetId="4" sqref="Q30" start="0" length="0">
    <dxf>
      <alignment horizontal="general" readingOrder="0"/>
    </dxf>
  </rfmt>
  <rfmt sheetId="4" sqref="A31" start="0" length="0">
    <dxf>
      <alignment horizontal="center" wrapText="1" readingOrder="0"/>
    </dxf>
  </rfmt>
  <rcc rId="6420" sId="4">
    <nc r="D36" t="inlineStr">
      <is>
        <t>PONV_Previous</t>
      </is>
    </nc>
  </rcc>
  <rcc rId="6421" sId="4" odxf="1" dxf="1">
    <nc r="E36" t="inlineStr">
      <is>
        <t>Have you had nausea or vomiting after anesthesia?</t>
      </is>
    </nc>
    <odxf>
      <alignment vertical="center" readingOrder="0"/>
    </odxf>
    <ndxf>
      <alignment vertical="bottom" readingOrder="0"/>
    </ndxf>
  </rcc>
  <rcc rId="6422" sId="4">
    <nc r="F36" t="inlineStr">
      <is>
        <t>Surgery_Previous = Yes</t>
      </is>
    </nc>
  </rcc>
  <rcc rId="6423" sId="4" odxf="1" dxf="1">
    <nc r="G36" t="inlineStr">
      <is>
        <t>OneOption</t>
      </is>
    </nc>
    <odxf>
      <alignment vertical="center" readingOrder="0"/>
    </odxf>
    <ndxf>
      <alignment vertical="bottom" readingOrder="0"/>
    </ndxf>
  </rcc>
  <rcc rId="6424" sId="4" odxf="1" dxf="1">
    <nc r="H36" t="inlineStr">
      <is>
        <t>Y_N</t>
        <phoneticPr fontId="31" type="noConversion"/>
      </is>
    </nc>
    <odxf>
      <alignment vertical="center" readingOrder="0"/>
    </odxf>
    <ndxf>
      <alignment vertical="bottom" readingOrder="0"/>
    </ndxf>
  </rcc>
  <rcc rId="6425" sId="4" odxf="1" dxf="1">
    <nc r="O36" t="inlineStr">
      <is>
        <t>Y</t>
        <phoneticPr fontId="31" type="noConversion"/>
      </is>
    </nc>
    <odxf>
      <alignment wrapText="0" readingOrder="0"/>
    </odxf>
    <ndxf>
      <alignment wrapText="1" readingOrder="0"/>
    </ndxf>
  </rcc>
  <rfmt sheetId="4" sqref="P31" start="0" length="0">
    <dxf>
      <alignment vertical="bottom" readingOrder="0"/>
    </dxf>
  </rfmt>
  <rfmt sheetId="4" sqref="Q31" start="0" length="0">
    <dxf>
      <alignment horizontal="general" readingOrder="0"/>
    </dxf>
  </rfmt>
  <rfmt sheetId="4" sqref="A32" start="0" length="0">
    <dxf>
      <alignment horizontal="center" wrapText="1" readingOrder="0"/>
    </dxf>
  </rfmt>
  <rcc rId="6426" sId="4" odxf="1" dxf="1">
    <nc r="D37" t="inlineStr">
      <is>
        <t>Medication</t>
      </is>
    </nc>
    <odxf>
      <alignment vertical="center" readingOrder="0"/>
    </odxf>
    <ndxf>
      <alignment vertical="bottom" readingOrder="0"/>
    </ndxf>
  </rcc>
  <rcc rId="6427" sId="4" odxf="1" dxf="1">
    <nc r="E37" t="inlineStr">
      <is>
        <t>Do you take any medicines (including tablets, inhalers, patches or creams)?</t>
        <phoneticPr fontId="31" type="noConversion"/>
      </is>
    </nc>
    <odxf>
      <alignment vertical="center" readingOrder="0"/>
    </odxf>
    <ndxf>
      <alignment vertical="bottom" readingOrder="0"/>
    </ndxf>
  </rcc>
  <rcc rId="6428" sId="4" odxf="1" dxf="1">
    <nc r="F37" t="inlineStr">
      <is>
        <t>All</t>
      </is>
    </nc>
    <odxf>
      <alignment vertical="center" readingOrder="0"/>
    </odxf>
    <ndxf>
      <alignment vertical="bottom" readingOrder="0"/>
    </ndxf>
  </rcc>
  <rcc rId="6429" sId="4" odxf="1" dxf="1">
    <nc r="G37" t="inlineStr">
      <is>
        <t>OneOption</t>
      </is>
    </nc>
    <odxf>
      <alignment vertical="center" readingOrder="0"/>
    </odxf>
    <ndxf>
      <alignment vertical="bottom" readingOrder="0"/>
    </ndxf>
  </rcc>
  <rcc rId="6430" sId="4" odxf="1" dxf="1">
    <nc r="H37" t="inlineStr">
      <is>
        <t>Y_N</t>
        <phoneticPr fontId="31" type="noConversion"/>
      </is>
    </nc>
    <odxf>
      <alignment vertical="center" readingOrder="0"/>
    </odxf>
    <ndxf>
      <alignment vertical="bottom" readingOrder="0"/>
    </ndxf>
  </rcc>
  <rcc rId="6431" sId="4" odxf="1" dxf="1">
    <nc r="O37" t="inlineStr">
      <is>
        <t>Y</t>
        <phoneticPr fontId="31" type="noConversion"/>
      </is>
    </nc>
    <odxf>
      <alignment wrapText="0" readingOrder="0"/>
    </odxf>
    <ndxf>
      <alignment wrapText="1" readingOrder="0"/>
    </ndxf>
  </rcc>
  <rfmt sheetId="4" sqref="P32" start="0" length="0">
    <dxf>
      <alignment vertical="bottom" readingOrder="0"/>
    </dxf>
  </rfmt>
  <rfmt sheetId="4" sqref="Q32" start="0" length="0">
    <dxf>
      <alignment horizontal="general" readingOrder="0"/>
    </dxf>
  </rfmt>
  <rfmt sheetId="4" sqref="A33" start="0" length="0">
    <dxf>
      <alignment horizontal="center" wrapText="1" readingOrder="0"/>
    </dxf>
  </rfmt>
  <rcc rId="6432" sId="4">
    <nc r="D38" t="inlineStr">
      <is>
        <t>Medication_List_Current</t>
      </is>
    </nc>
  </rcc>
  <rcc rId="6433" sId="4" odxf="1" dxf="1">
    <nc r="E38" t="inlineStr">
      <is>
        <t>Please list all medicines, including dose and frequency.</t>
        <phoneticPr fontId="31" type="noConversion"/>
      </is>
    </nc>
    <odxf>
      <alignment vertical="center" readingOrder="0"/>
    </odxf>
    <ndxf>
      <alignment vertical="bottom" readingOrder="0"/>
    </ndxf>
  </rcc>
  <rcc rId="6434" sId="4" odxf="1" dxf="1">
    <nc r="F38" t="inlineStr">
      <is>
        <t>Medication = Yes</t>
      </is>
    </nc>
    <odxf>
      <alignment vertical="center" readingOrder="0"/>
    </odxf>
    <ndxf>
      <alignment vertical="bottom" readingOrder="0"/>
    </ndxf>
  </rcc>
  <rcc rId="6435" sId="4" odxf="1" dxf="1">
    <nc r="G38" t="inlineStr">
      <is>
        <t>Text_box</t>
      </is>
    </nc>
    <odxf>
      <alignment vertical="center" readingOrder="0"/>
    </odxf>
    <ndxf>
      <alignment vertical="bottom" readingOrder="0"/>
    </ndxf>
  </rcc>
  <rcc rId="6436" sId="4" odxf="1" dxf="1">
    <nc r="I38">
      <v>65536</v>
    </nc>
    <odxf>
      <alignment vertical="center" readingOrder="0"/>
    </odxf>
    <ndxf>
      <alignment vertical="bottom" readingOrder="0"/>
    </ndxf>
  </rcc>
  <rcc rId="6437" sId="4" odxf="1" dxf="1">
    <nc r="O38" t="inlineStr">
      <is>
        <t>Y</t>
        <phoneticPr fontId="31" type="noConversion"/>
      </is>
    </nc>
    <odxf>
      <alignment wrapText="0" readingOrder="0"/>
    </odxf>
    <ndxf>
      <alignment wrapText="1" readingOrder="0"/>
    </ndxf>
  </rcc>
  <rfmt sheetId="4" sqref="P33" start="0" length="0">
    <dxf>
      <alignment vertical="bottom" readingOrder="0"/>
    </dxf>
  </rfmt>
  <rfmt sheetId="4" sqref="Q33" start="0" length="0">
    <dxf>
      <alignment horizontal="general" readingOrder="0"/>
    </dxf>
  </rfmt>
  <rfmt sheetId="4" sqref="A34" start="0" length="0">
    <dxf>
      <alignment horizontal="center" wrapText="1" readingOrder="0"/>
    </dxf>
  </rfmt>
  <rcc rId="6438" sId="4" odxf="1" dxf="1">
    <nc r="D39" t="inlineStr">
      <is>
        <t>Allergies</t>
      </is>
    </nc>
    <odxf>
      <alignment vertical="center" readingOrder="0"/>
    </odxf>
    <ndxf>
      <alignment vertical="bottom" readingOrder="0"/>
    </ndxf>
  </rcc>
  <rcc rId="6439" sId="4" odxf="1" dxf="1">
    <nc r="E39" t="inlineStr">
      <is>
        <t>Do you have any allergies (including medicines, latex rubber, tapes or food)?</t>
        <phoneticPr fontId="31" type="noConversion"/>
      </is>
    </nc>
    <odxf>
      <alignment vertical="center" readingOrder="0"/>
    </odxf>
    <ndxf>
      <alignment vertical="bottom" readingOrder="0"/>
    </ndxf>
  </rcc>
  <rcc rId="6440" sId="4" odxf="1" dxf="1">
    <nc r="F39" t="inlineStr">
      <is>
        <t>All</t>
      </is>
    </nc>
    <odxf>
      <alignment vertical="center" readingOrder="0"/>
    </odxf>
    <ndxf>
      <alignment vertical="bottom" readingOrder="0"/>
    </ndxf>
  </rcc>
  <rcc rId="6441" sId="4" odxf="1" dxf="1">
    <nc r="G39" t="inlineStr">
      <is>
        <t>OneOption</t>
      </is>
    </nc>
    <odxf>
      <alignment vertical="center" readingOrder="0"/>
    </odxf>
    <ndxf>
      <alignment vertical="bottom" readingOrder="0"/>
    </ndxf>
  </rcc>
  <rcc rId="6442" sId="4" odxf="1" dxf="1">
    <nc r="H39" t="inlineStr">
      <is>
        <t>Y_N</t>
        <phoneticPr fontId="31" type="noConversion"/>
      </is>
    </nc>
    <odxf>
      <alignment vertical="center" readingOrder="0"/>
    </odxf>
    <ndxf>
      <alignment vertical="bottom" readingOrder="0"/>
    </ndxf>
  </rcc>
  <rfmt sheetId="4" sqref="J34" start="0" length="0">
    <dxf>
      <alignment vertical="bottom" readingOrder="0"/>
    </dxf>
  </rfmt>
  <rfmt sheetId="4" sqref="K34" start="0" length="0">
    <dxf>
      <alignment vertical="bottom" readingOrder="0"/>
    </dxf>
  </rfmt>
  <rfmt sheetId="4" sqref="L34" start="0" length="0">
    <dxf>
      <alignment vertical="bottom" readingOrder="0"/>
    </dxf>
  </rfmt>
  <rfmt sheetId="4" sqref="M34" start="0" length="0">
    <dxf>
      <alignment vertical="bottom" readingOrder="0"/>
    </dxf>
  </rfmt>
  <rcc rId="6443" sId="4" odxf="1" dxf="1">
    <nc r="O39" t="inlineStr">
      <is>
        <t>Y</t>
        <phoneticPr fontId="31" type="noConversion"/>
      </is>
    </nc>
    <odxf>
      <alignment wrapText="0" readingOrder="0"/>
    </odxf>
    <ndxf>
      <alignment wrapText="1" readingOrder="0"/>
    </ndxf>
  </rcc>
  <rfmt sheetId="4" sqref="P34" start="0" length="0">
    <dxf>
      <alignment vertical="bottom" readingOrder="0"/>
    </dxf>
  </rfmt>
  <rfmt sheetId="4" sqref="Q34" start="0" length="0">
    <dxf>
      <alignment horizontal="general" readingOrder="0"/>
    </dxf>
  </rfmt>
  <rfmt sheetId="4" sqref="A35" start="0" length="0">
    <dxf>
      <alignment horizontal="center" wrapText="1" readingOrder="0"/>
    </dxf>
  </rfmt>
  <rcc rId="6444" sId="4">
    <nc r="D40" t="inlineStr">
      <is>
        <t>Allergy_cause_reaction</t>
      </is>
    </nc>
  </rcc>
  <rcc rId="6445" sId="4" odxf="1" dxf="1">
    <nc r="E40" t="inlineStr">
      <is>
        <t>What are you allergic to?  What happens when you have it?</t>
      </is>
    </nc>
    <odxf>
      <alignment vertical="center" readingOrder="0"/>
    </odxf>
    <ndxf>
      <alignment vertical="bottom" readingOrder="0"/>
    </ndxf>
  </rcc>
  <rcc rId="6446" sId="4" odxf="1" dxf="1">
    <nc r="F40" t="inlineStr">
      <is>
        <t>Allergies = Yes</t>
      </is>
    </nc>
    <odxf>
      <alignment vertical="center" readingOrder="0"/>
    </odxf>
    <ndxf>
      <alignment vertical="bottom" readingOrder="0"/>
    </ndxf>
  </rcc>
  <rcc rId="6447" sId="4" odxf="1" dxf="1">
    <nc r="G40" t="inlineStr">
      <is>
        <t>Text_box</t>
      </is>
    </nc>
    <odxf>
      <alignment vertical="center" readingOrder="0"/>
    </odxf>
    <ndxf>
      <alignment vertical="bottom" readingOrder="0"/>
    </ndxf>
  </rcc>
  <rcc rId="6448" sId="4" odxf="1" dxf="1">
    <nc r="I40">
      <v>65535</v>
    </nc>
    <odxf>
      <alignment vertical="center" readingOrder="0"/>
    </odxf>
    <ndxf>
      <alignment vertical="bottom" readingOrder="0"/>
    </ndxf>
  </rcc>
  <rcc rId="6449" sId="4" odxf="1" dxf="1">
    <nc r="O40" t="inlineStr">
      <is>
        <t>Y</t>
        <phoneticPr fontId="31" type="noConversion"/>
      </is>
    </nc>
    <odxf>
      <alignment wrapText="0" readingOrder="0"/>
    </odxf>
    <ndxf>
      <alignment wrapText="1" readingOrder="0"/>
    </ndxf>
  </rcc>
  <rfmt sheetId="4" sqref="P35" start="0" length="0">
    <dxf>
      <alignment vertical="bottom" readingOrder="0"/>
    </dxf>
  </rfmt>
  <rfmt sheetId="4" sqref="Q35" start="0" length="0">
    <dxf>
      <alignment horizontal="general" readingOrder="0"/>
    </dxf>
  </rfmt>
  <rfmt sheetId="4" sqref="A36" start="0" length="0">
    <dxf>
      <alignment horizontal="center" wrapText="1" readingOrder="0"/>
    </dxf>
  </rfmt>
  <rcc rId="6450" sId="4">
    <nc r="D41" t="inlineStr">
      <is>
        <t>Drug_side_effects</t>
      </is>
    </nc>
  </rcc>
  <rcc rId="6451" sId="4" odxf="1" dxf="1">
    <nc r="E41" t="inlineStr">
      <is>
        <t>Are there medicines you can't take because of side effects?</t>
      </is>
    </nc>
    <odxf>
      <alignment vertical="center" readingOrder="0"/>
    </odxf>
    <ndxf>
      <alignment vertical="bottom" readingOrder="0"/>
    </ndxf>
  </rcc>
  <rcc rId="6452" sId="4" odxf="1" dxf="1">
    <nc r="F41" t="inlineStr">
      <is>
        <t>All</t>
      </is>
    </nc>
    <odxf>
      <alignment vertical="center" readingOrder="0"/>
    </odxf>
    <ndxf>
      <alignment vertical="bottom" readingOrder="0"/>
    </ndxf>
  </rcc>
  <rcc rId="6453" sId="4" odxf="1" dxf="1">
    <nc r="G41" t="inlineStr">
      <is>
        <t>OneOption</t>
      </is>
    </nc>
    <odxf>
      <alignment vertical="center" readingOrder="0"/>
    </odxf>
    <ndxf>
      <alignment vertical="bottom" readingOrder="0"/>
    </ndxf>
  </rcc>
  <rcc rId="6454" sId="4" odxf="1" dxf="1">
    <nc r="H41" t="inlineStr">
      <is>
        <t>Y_N_U_Patient</t>
      </is>
    </nc>
    <odxf>
      <alignment vertical="center" readingOrder="0"/>
    </odxf>
    <ndxf>
      <alignment vertical="bottom" readingOrder="0"/>
    </ndxf>
  </rcc>
  <rcc rId="6455" sId="4">
    <nc r="J41" t="inlineStr">
      <is>
        <t>Y</t>
      </is>
    </nc>
  </rcc>
  <rcc rId="6456" sId="4">
    <nc r="K41" t="inlineStr">
      <is>
        <t>Yes</t>
      </is>
    </nc>
  </rcc>
  <rcc rId="6457" sId="4" odxf="1" dxf="1">
    <nc r="O41" t="inlineStr">
      <is>
        <t>Y</t>
        <phoneticPr fontId="31" type="noConversion"/>
      </is>
    </nc>
    <odxf>
      <alignment wrapText="0" readingOrder="0"/>
    </odxf>
    <ndxf>
      <alignment wrapText="1" readingOrder="0"/>
    </ndxf>
  </rcc>
  <rfmt sheetId="4" sqref="P36" start="0" length="0">
    <dxf>
      <alignment vertical="bottom" readingOrder="0"/>
    </dxf>
  </rfmt>
  <rfmt sheetId="4" sqref="Q36" start="0" length="0">
    <dxf>
      <alignment horizontal="general" readingOrder="0"/>
    </dxf>
  </rfmt>
  <rfmt sheetId="4" sqref="A37" start="0" length="0">
    <dxf>
      <alignment horizontal="center" wrapText="1" readingOrder="0"/>
    </dxf>
  </rfmt>
  <rcc rId="6458" sId="4">
    <nc r="D42" t="inlineStr">
      <is>
        <t>Height_patient_report_cm</t>
      </is>
    </nc>
  </rcc>
  <rcc rId="6459" sId="4" odxf="1" dxf="1">
    <nc r="E42" t="inlineStr">
      <is>
        <t>How tall are you (in centimeters)?</t>
      </is>
    </nc>
    <odxf>
      <alignment vertical="center" readingOrder="0"/>
    </odxf>
    <ndxf>
      <alignment vertical="bottom" readingOrder="0"/>
    </ndxf>
  </rcc>
  <rcc rId="6460" sId="4" odxf="1" dxf="1">
    <nc r="F42" t="inlineStr">
      <is>
        <t>All</t>
      </is>
    </nc>
    <odxf>
      <alignment vertical="center" readingOrder="0"/>
    </odxf>
    <ndxf>
      <alignment vertical="bottom" readingOrder="0"/>
    </ndxf>
  </rcc>
  <rcc rId="6461" sId="4" odxf="1" dxf="1">
    <nc r="G42" t="inlineStr">
      <is>
        <t>Number</t>
      </is>
    </nc>
    <odxf>
      <alignment vertical="center" readingOrder="0"/>
    </odxf>
    <ndxf>
      <alignment vertical="bottom" readingOrder="0"/>
    </ndxf>
  </rcc>
  <rcc rId="6462" sId="4" odxf="1" dxf="1">
    <nc r="O42" t="inlineStr">
      <is>
        <t>Y</t>
        <phoneticPr fontId="31" type="noConversion"/>
      </is>
    </nc>
    <odxf>
      <alignment wrapText="0" readingOrder="0"/>
    </odxf>
    <ndxf>
      <alignment wrapText="1" readingOrder="0"/>
    </ndxf>
  </rcc>
  <rfmt sheetId="4" sqref="P37" start="0" length="0">
    <dxf>
      <alignment vertical="bottom" readingOrder="0"/>
    </dxf>
  </rfmt>
  <rfmt sheetId="4" sqref="Q37" start="0" length="0">
    <dxf>
      <alignment horizontal="general" readingOrder="0"/>
    </dxf>
  </rfmt>
  <rfmt sheetId="4" sqref="A38" start="0" length="0">
    <dxf>
      <alignment horizontal="center" wrapText="1" readingOrder="0"/>
    </dxf>
  </rfmt>
  <rcc rId="6463" sId="4">
    <nc r="D43" t="inlineStr">
      <is>
        <t>Weight_patient_report_kg</t>
      </is>
    </nc>
  </rcc>
  <rcc rId="6464" sId="4" odxf="1" dxf="1">
    <nc r="E43" t="inlineStr">
      <is>
        <t>How much do you weigh (in kilograms)?</t>
      </is>
    </nc>
    <odxf>
      <alignment vertical="center" readingOrder="0"/>
    </odxf>
    <ndxf>
      <alignment vertical="bottom" readingOrder="0"/>
    </ndxf>
  </rcc>
  <rcc rId="6465" sId="4" odxf="1" dxf="1">
    <nc r="F43" t="inlineStr">
      <is>
        <t>All</t>
      </is>
    </nc>
    <odxf>
      <alignment vertical="center" readingOrder="0"/>
    </odxf>
    <ndxf>
      <alignment vertical="bottom" readingOrder="0"/>
    </ndxf>
  </rcc>
  <rcc rId="6466" sId="4" odxf="1" dxf="1">
    <nc r="G43" t="inlineStr">
      <is>
        <t>Number</t>
      </is>
    </nc>
    <odxf>
      <alignment vertical="center" readingOrder="0"/>
    </odxf>
    <ndxf>
      <alignment vertical="bottom" readingOrder="0"/>
    </ndxf>
  </rcc>
  <rcc rId="6467" sId="4" odxf="1" dxf="1">
    <nc r="O43" t="inlineStr">
      <is>
        <t>Y</t>
        <phoneticPr fontId="31" type="noConversion"/>
      </is>
    </nc>
    <odxf>
      <alignment wrapText="0" readingOrder="0"/>
    </odxf>
    <ndxf>
      <alignment wrapText="1" readingOrder="0"/>
    </ndxf>
  </rcc>
  <rfmt sheetId="4" sqref="P38" start="0" length="0">
    <dxf>
      <alignment vertical="bottom" readingOrder="0"/>
    </dxf>
  </rfmt>
  <rfmt sheetId="4" sqref="Q38" start="0" length="0">
    <dxf>
      <alignment horizontal="general" readingOrder="0"/>
    </dxf>
  </rfmt>
  <rfmt sheetId="4" sqref="A39" start="0" length="0">
    <dxf>
      <alignment horizontal="center" wrapText="1" readingOrder="0"/>
    </dxf>
  </rfmt>
  <rcc rId="6468" sId="4" odxf="1" dxf="1">
    <nc r="D44" t="inlineStr">
      <is>
        <t>Alcohol_Current</t>
      </is>
    </nc>
    <odxf>
      <alignment vertical="center" readingOrder="0"/>
    </odxf>
    <ndxf>
      <alignment vertical="bottom" readingOrder="0"/>
    </ndxf>
  </rcc>
  <rcc rId="6469" sId="4" odxf="1" dxf="1">
    <nc r="E44" t="inlineStr">
      <is>
        <t>Do you drink alcohol?</t>
      </is>
    </nc>
    <odxf>
      <alignment vertical="center" readingOrder="0"/>
    </odxf>
    <ndxf>
      <alignment vertical="bottom" readingOrder="0"/>
    </ndxf>
  </rcc>
  <rcc rId="6470" sId="4" odxf="1" dxf="1">
    <nc r="F44" t="inlineStr">
      <is>
        <t>All</t>
      </is>
    </nc>
    <odxf>
      <alignment vertical="center" readingOrder="0"/>
    </odxf>
    <ndxf>
      <alignment vertical="bottom" readingOrder="0"/>
    </ndxf>
  </rcc>
  <rcc rId="6471" sId="4" odxf="1" dxf="1">
    <nc r="G44" t="inlineStr">
      <is>
        <t>OneOption</t>
      </is>
    </nc>
    <odxf>
      <alignment vertical="center" readingOrder="0"/>
    </odxf>
    <ndxf>
      <alignment vertical="bottom" readingOrder="0"/>
    </ndxf>
  </rcc>
  <rcc rId="6472" sId="4">
    <nc r="H44" t="inlineStr">
      <is>
        <t>Y_N</t>
        <phoneticPr fontId="31" type="noConversion"/>
      </is>
    </nc>
  </rcc>
  <rfmt sheetId="4" sqref="K39" start="0" length="0">
    <dxf>
      <alignment vertical="bottom" readingOrder="0"/>
    </dxf>
  </rfmt>
  <rfmt sheetId="4" sqref="L39" start="0" length="0">
    <dxf>
      <alignment vertical="bottom" readingOrder="0"/>
    </dxf>
  </rfmt>
  <rfmt sheetId="4" sqref="M39" start="0" length="0">
    <dxf>
      <alignment vertical="bottom" readingOrder="0"/>
    </dxf>
  </rfmt>
  <rcc rId="6473" sId="4" odxf="1" dxf="1">
    <nc r="O44" t="inlineStr">
      <is>
        <t>Y</t>
        <phoneticPr fontId="31" type="noConversion"/>
      </is>
    </nc>
    <odxf>
      <alignment wrapText="0" readingOrder="0"/>
    </odxf>
    <ndxf>
      <alignment wrapText="1" readingOrder="0"/>
    </ndxf>
  </rcc>
  <rfmt sheetId="4" sqref="P39" start="0" length="0">
    <dxf>
      <alignment vertical="bottom" readingOrder="0"/>
    </dxf>
  </rfmt>
  <rfmt sheetId="4" sqref="Q39" start="0" length="0">
    <dxf>
      <alignment horizontal="general" readingOrder="0"/>
    </dxf>
  </rfmt>
  <rfmt sheetId="4" sqref="A40" start="0" length="0">
    <dxf>
      <alignment horizontal="center" wrapText="1" readingOrder="0"/>
    </dxf>
  </rfmt>
  <rcc rId="6474" sId="4">
    <nc r="D45" t="inlineStr">
      <is>
        <t>Alcohol_Units_per_Week</t>
      </is>
    </nc>
  </rcc>
  <rcc rId="6475" sId="4" odxf="1" dxf="1">
    <nc r="E45" t="inlineStr">
      <is>
        <t>How many standard drinks would you have a week?</t>
      </is>
    </nc>
    <odxf>
      <alignment vertical="center" readingOrder="0"/>
    </odxf>
    <ndxf>
      <alignment vertical="bottom" readingOrder="0"/>
    </ndxf>
  </rcc>
  <rcc rId="6476" sId="4">
    <nc r="F45" t="inlineStr">
      <is>
        <t>Alcohol_Current = Yes</t>
      </is>
    </nc>
  </rcc>
  <rcc rId="6477" sId="4" odxf="1" dxf="1">
    <nc r="G45" t="inlineStr">
      <is>
        <t>Number</t>
      </is>
    </nc>
    <odxf>
      <alignment vertical="center" readingOrder="0"/>
    </odxf>
    <ndxf>
      <alignment vertical="bottom" readingOrder="0"/>
    </ndxf>
  </rcc>
  <rcc rId="6478" sId="4" odxf="1" dxf="1">
    <nc r="O45" t="inlineStr">
      <is>
        <t>Y</t>
        <phoneticPr fontId="31" type="noConversion"/>
      </is>
    </nc>
    <odxf>
      <alignment wrapText="0" readingOrder="0"/>
    </odxf>
    <ndxf>
      <alignment wrapText="1" readingOrder="0"/>
    </ndxf>
  </rcc>
  <rfmt sheetId="4" sqref="P40" start="0" length="0">
    <dxf>
      <alignment vertical="bottom" readingOrder="0"/>
    </dxf>
  </rfmt>
  <rfmt sheetId="4" sqref="Q40" start="0" length="0">
    <dxf>
      <alignment horizontal="general" readingOrder="0"/>
    </dxf>
  </rfmt>
  <rfmt sheetId="4" sqref="A41" start="0" length="0">
    <dxf>
      <alignment horizontal="center" wrapText="1" readingOrder="0"/>
    </dxf>
  </rfmt>
  <rcc rId="6479" sId="4">
    <nc r="D46" t="inlineStr">
      <is>
        <t>Tobacco_Ever</t>
      </is>
    </nc>
  </rcc>
  <rcc rId="6480" sId="4" odxf="1" dxf="1">
    <nc r="E46" t="inlineStr">
      <is>
        <t>Have you ever been a smoker?</t>
      </is>
    </nc>
    <odxf>
      <alignment vertical="center" readingOrder="0"/>
    </odxf>
    <ndxf>
      <alignment vertical="bottom" readingOrder="0"/>
    </ndxf>
  </rcc>
  <rcc rId="6481" sId="4" odxf="1" dxf="1">
    <nc r="F46" t="inlineStr">
      <is>
        <t>All</t>
      </is>
    </nc>
    <odxf>
      <alignment vertical="center" readingOrder="0"/>
    </odxf>
    <ndxf>
      <alignment vertical="bottom" readingOrder="0"/>
    </ndxf>
  </rcc>
  <rcc rId="6482" sId="4" odxf="1" dxf="1">
    <nc r="G46" t="inlineStr">
      <is>
        <t>OneOption</t>
      </is>
    </nc>
    <odxf>
      <alignment vertical="center" readingOrder="0"/>
    </odxf>
    <ndxf>
      <alignment vertical="bottom" readingOrder="0"/>
    </ndxf>
  </rcc>
  <rcc rId="6483" sId="4">
    <nc r="H46" t="inlineStr">
      <is>
        <t>Y_N</t>
        <phoneticPr fontId="31" type="noConversion"/>
      </is>
    </nc>
  </rcc>
  <rcc rId="6484" sId="4" odxf="1" dxf="1">
    <nc r="O46" t="inlineStr">
      <is>
        <t>Y</t>
        <phoneticPr fontId="31" type="noConversion"/>
      </is>
    </nc>
    <odxf>
      <alignment wrapText="0" readingOrder="0"/>
    </odxf>
    <ndxf>
      <alignment wrapText="1" readingOrder="0"/>
    </ndxf>
  </rcc>
  <rfmt sheetId="4" sqref="P41" start="0" length="0">
    <dxf>
      <alignment vertical="bottom" readingOrder="0"/>
    </dxf>
  </rfmt>
  <rfmt sheetId="4" sqref="Q41" start="0" length="0">
    <dxf>
      <alignment horizontal="general" readingOrder="0"/>
    </dxf>
  </rfmt>
  <rfmt sheetId="4" sqref="A42" start="0" length="0">
    <dxf>
      <alignment horizontal="center" wrapText="1" readingOrder="0"/>
    </dxf>
  </rfmt>
  <rcc rId="6485" sId="4">
    <nc r="D47" t="inlineStr">
      <is>
        <t>Tobacco_Current</t>
      </is>
    </nc>
  </rcc>
  <rcc rId="6486" sId="4" odxf="1" dxf="1">
    <nc r="E47" t="inlineStr">
      <is>
        <t>Do you smoke now?</t>
      </is>
    </nc>
    <odxf>
      <alignment vertical="center" readingOrder="0"/>
    </odxf>
    <ndxf>
      <alignment vertical="bottom" readingOrder="0"/>
    </ndxf>
  </rcc>
  <rcc rId="6487" sId="4">
    <nc r="F47" t="inlineStr">
      <is>
        <t>Tobacco_Ever = Yes</t>
      </is>
    </nc>
  </rcc>
  <rcc rId="6488" sId="4" odxf="1" dxf="1">
    <nc r="G47" t="inlineStr">
      <is>
        <t>OneOption</t>
      </is>
    </nc>
    <odxf>
      <alignment vertical="center" readingOrder="0"/>
    </odxf>
    <ndxf>
      <alignment vertical="bottom" readingOrder="0"/>
    </ndxf>
  </rcc>
  <rcc rId="6489" sId="4">
    <nc r="H47" t="inlineStr">
      <is>
        <t>Y_N</t>
        <phoneticPr fontId="31" type="noConversion"/>
      </is>
    </nc>
  </rcc>
  <rcc rId="6490" sId="4" odxf="1" dxf="1">
    <nc r="O47" t="inlineStr">
      <is>
        <t>Y</t>
        <phoneticPr fontId="31" type="noConversion"/>
      </is>
    </nc>
    <odxf>
      <alignment wrapText="0" readingOrder="0"/>
    </odxf>
    <ndxf>
      <alignment wrapText="1" readingOrder="0"/>
    </ndxf>
  </rcc>
  <rfmt sheetId="4" sqref="P42" start="0" length="0">
    <dxf>
      <alignment vertical="bottom" readingOrder="0"/>
    </dxf>
  </rfmt>
  <rfmt sheetId="4" sqref="Q42" start="0" length="0">
    <dxf>
      <alignment horizontal="general" readingOrder="0"/>
    </dxf>
  </rfmt>
  <rfmt sheetId="4" sqref="A43" start="0" length="0">
    <dxf>
      <alignment horizontal="center" wrapText="1" readingOrder="0"/>
    </dxf>
  </rfmt>
  <rcc rId="6491" sId="4">
    <nc r="D48" t="inlineStr">
      <is>
        <t>Tobacco_Cigarettes_per_Day</t>
      </is>
    </nc>
  </rcc>
  <rcc rId="6492" sId="4" odxf="1" dxf="1">
    <nc r="E48" t="inlineStr">
      <is>
        <t>On average, how many cigarettes do you smoke each day?</t>
      </is>
    </nc>
    <odxf>
      <alignment vertical="center" readingOrder="0"/>
    </odxf>
    <ndxf>
      <alignment vertical="bottom" readingOrder="0"/>
    </ndxf>
  </rcc>
  <rcc rId="6493" sId="4" odxf="1" dxf="1">
    <nc r="F48" t="inlineStr">
      <is>
        <t>Tobacco_Current = Yes</t>
      </is>
    </nc>
    <odxf>
      <alignment vertical="center" readingOrder="0"/>
    </odxf>
    <ndxf>
      <alignment vertical="bottom" readingOrder="0"/>
    </ndxf>
  </rcc>
  <rcc rId="6494" sId="4" odxf="1" dxf="1">
    <nc r="G48" t="inlineStr">
      <is>
        <t>Number</t>
      </is>
    </nc>
    <odxf>
      <font>
        <name val="Calibri"/>
        <scheme val="none"/>
      </font>
      <alignment vertical="center" readingOrder="0"/>
    </odxf>
    <ndxf>
      <font>
        <color indexed="8"/>
        <name val="Calibri"/>
        <scheme val="none"/>
      </font>
      <alignment vertical="bottom" readingOrder="0"/>
    </ndxf>
  </rcc>
  <rcc rId="6495" sId="4" odxf="1" dxf="1">
    <nc r="O48" t="inlineStr">
      <is>
        <t>Y</t>
        <phoneticPr fontId="31" type="noConversion"/>
      </is>
    </nc>
    <odxf>
      <alignment wrapText="0" readingOrder="0"/>
    </odxf>
    <ndxf>
      <alignment wrapText="1" readingOrder="0"/>
    </ndxf>
  </rcc>
  <rfmt sheetId="4" sqref="P43" start="0" length="0">
    <dxf>
      <alignment vertical="bottom" readingOrder="0"/>
    </dxf>
  </rfmt>
  <rfmt sheetId="4" sqref="Q43" start="0" length="0">
    <dxf>
      <alignment horizontal="general" readingOrder="0"/>
    </dxf>
  </rfmt>
  <rfmt sheetId="4" sqref="A44" start="0" length="0">
    <dxf>
      <alignment horizontal="center" wrapText="1" readingOrder="0"/>
    </dxf>
  </rfmt>
  <rcc rId="6496" sId="4" odxf="1" dxf="1">
    <nc r="D49" t="inlineStr">
      <is>
        <t>Tobacco_Date_Stopped</t>
      </is>
    </nc>
    <odxf>
      <alignment vertical="center" readingOrder="0"/>
    </odxf>
    <ndxf>
      <alignment vertical="bottom" readingOrder="0"/>
    </ndxf>
  </rcc>
  <rcc rId="6497" sId="4" odxf="1" dxf="1">
    <nc r="E49" t="inlineStr">
      <is>
        <t>Approximately, when did you stop?  (DD-MM-YYYY)</t>
        <phoneticPr fontId="31" type="noConversion"/>
      </is>
    </nc>
    <odxf>
      <alignment vertical="center" readingOrder="0"/>
    </odxf>
    <ndxf>
      <alignment vertical="bottom" readingOrder="0"/>
    </ndxf>
  </rcc>
  <rcc rId="6498" sId="4" odxf="1" dxf="1">
    <nc r="F49" t="inlineStr">
      <is>
        <t>Tobacco_Ever = Yes and  Tobacco_Current = No</t>
      </is>
    </nc>
    <odxf>
      <alignment vertical="center" readingOrder="0"/>
    </odxf>
    <ndxf>
      <alignment vertical="bottom" readingOrder="0"/>
    </ndxf>
  </rcc>
  <rcc rId="6499" sId="4" odxf="1" dxf="1">
    <nc r="G49" t="inlineStr">
      <is>
        <t>Date</t>
      </is>
    </nc>
    <odxf>
      <alignment vertical="center" readingOrder="0"/>
    </odxf>
    <ndxf>
      <alignment vertical="bottom" readingOrder="0"/>
    </ndxf>
  </rcc>
  <rcc rId="6500" sId="4">
    <nc r="M49" t="inlineStr">
      <is>
        <t>Past</t>
      </is>
    </nc>
  </rcc>
  <rcc rId="6501" sId="4" odxf="1" dxf="1">
    <nc r="O49" t="inlineStr">
      <is>
        <t>Y</t>
        <phoneticPr fontId="31" type="noConversion"/>
      </is>
    </nc>
    <odxf>
      <alignment wrapText="0" readingOrder="0"/>
    </odxf>
    <ndxf>
      <alignment wrapText="1" readingOrder="0"/>
    </ndxf>
  </rcc>
  <rfmt sheetId="4" sqref="P44" start="0" length="0">
    <dxf>
      <alignment vertical="bottom" readingOrder="0"/>
    </dxf>
  </rfmt>
  <rfmt sheetId="4" sqref="Q44" start="0" length="0">
    <dxf>
      <alignment horizontal="general" readingOrder="0"/>
    </dxf>
  </rfmt>
  <rfmt sheetId="4" sqref="A45" start="0" length="0">
    <dxf>
      <alignment horizontal="center" wrapText="1" readingOrder="0"/>
    </dxf>
  </rfmt>
  <rcc rId="6502" sId="4">
    <nc r="D50" t="inlineStr">
      <is>
        <t>Illicit_Drugs</t>
      </is>
    </nc>
  </rcc>
  <rcc rId="6503" sId="4" odxf="1" dxf="1">
    <nc r="E50" t="inlineStr">
      <is>
        <t>Do you take any recreational drugs?</t>
      </is>
    </nc>
    <odxf>
      <alignment vertical="center" readingOrder="0"/>
    </odxf>
    <ndxf>
      <alignment vertical="bottom" readingOrder="0"/>
    </ndxf>
  </rcc>
  <rcc rId="6504" sId="4" odxf="1" dxf="1">
    <nc r="F50" t="inlineStr">
      <is>
        <t>All</t>
      </is>
    </nc>
    <odxf>
      <alignment vertical="center" readingOrder="0"/>
    </odxf>
    <ndxf>
      <alignment vertical="bottom" readingOrder="0"/>
    </ndxf>
  </rcc>
  <rcc rId="6505" sId="4" odxf="1" dxf="1">
    <nc r="G50" t="inlineStr">
      <is>
        <t>OneOption</t>
      </is>
    </nc>
    <odxf>
      <alignment vertical="center" readingOrder="0"/>
    </odxf>
    <ndxf>
      <alignment vertical="bottom" readingOrder="0"/>
    </ndxf>
  </rcc>
  <rcc rId="6506" sId="4" odxf="1" dxf="1">
    <nc r="H50" t="inlineStr">
      <is>
        <t>Y_N</t>
        <phoneticPr fontId="31" type="noConversion"/>
      </is>
    </nc>
    <odxf>
      <font>
        <name val="Calibri"/>
        <scheme val="none"/>
      </font>
      <alignment vertical="center" readingOrder="0"/>
    </odxf>
    <ndxf>
      <font>
        <color indexed="8"/>
        <name val="Calibri"/>
        <scheme val="none"/>
      </font>
      <alignment vertical="bottom" readingOrder="0"/>
    </ndxf>
  </rcc>
  <rcc rId="6507" sId="4">
    <nc r="J50" t="inlineStr">
      <is>
        <t>Y</t>
      </is>
    </nc>
  </rcc>
  <rcc rId="6508" sId="4">
    <nc r="K50" t="inlineStr">
      <is>
        <t>Yes</t>
      </is>
    </nc>
  </rcc>
  <rcc rId="6509" sId="4" odxf="1" dxf="1">
    <nc r="O50" t="inlineStr">
      <is>
        <t>Y</t>
        <phoneticPr fontId="31" type="noConversion"/>
      </is>
    </nc>
    <odxf>
      <alignment wrapText="0" readingOrder="0"/>
    </odxf>
    <ndxf>
      <alignment wrapText="1" readingOrder="0"/>
    </ndxf>
  </rcc>
  <rfmt sheetId="4" sqref="P45" start="0" length="0">
    <dxf>
      <alignment vertical="bottom" readingOrder="0"/>
    </dxf>
  </rfmt>
  <rfmt sheetId="4" sqref="Q45" start="0" length="0">
    <dxf>
      <alignment horizontal="general" readingOrder="0"/>
    </dxf>
  </rfmt>
  <rfmt sheetId="4" sqref="A46" start="0" length="0">
    <dxf>
      <alignment horizontal="center" wrapText="1" readingOrder="0"/>
    </dxf>
  </rfmt>
  <rcc rId="6510" sId="4" odxf="1" dxf="1">
    <nc r="D51" t="inlineStr">
      <is>
        <t>Malignancy_current</t>
      </is>
    </nc>
    <odxf>
      <font>
        <name val="Calibri"/>
        <scheme val="none"/>
      </font>
      <alignment vertical="center" readingOrder="0"/>
    </odxf>
    <ndxf>
      <font>
        <color indexed="8"/>
        <name val="Calibri"/>
        <scheme val="none"/>
      </font>
      <alignment vertical="bottom" readingOrder="0"/>
    </ndxf>
  </rcc>
  <rcc rId="6511" sId="4" odxf="1" dxf="1">
    <nc r="E51" t="inlineStr">
      <is>
        <t>Do you have cancer or is it possible?</t>
        <phoneticPr fontId="31" type="noConversion"/>
      </is>
    </nc>
    <odxf>
      <font>
        <name val="Calibri"/>
        <scheme val="none"/>
      </font>
      <alignment vertical="center" readingOrder="0"/>
    </odxf>
    <ndxf>
      <font>
        <color indexed="8"/>
        <name val="Calibri"/>
        <scheme val="none"/>
      </font>
      <alignment vertical="bottom" readingOrder="0"/>
    </ndxf>
  </rcc>
  <rcc rId="6512" sId="4" odxf="1" dxf="1">
    <nc r="F51" t="inlineStr">
      <is>
        <t>All</t>
        <phoneticPr fontId="31" type="noConversion"/>
      </is>
    </nc>
    <odxf>
      <font>
        <name val="Calibri"/>
        <scheme val="none"/>
      </font>
      <alignment vertical="center" readingOrder="0"/>
    </odxf>
    <ndxf>
      <font>
        <color indexed="8"/>
        <name val="Calibri"/>
        <scheme val="none"/>
      </font>
      <alignment vertical="bottom" readingOrder="0"/>
    </ndxf>
  </rcc>
  <rcc rId="6513" sId="4" odxf="1" dxf="1">
    <nc r="G51" t="inlineStr">
      <is>
        <t>OneOption</t>
        <phoneticPr fontId="31" type="noConversion"/>
      </is>
    </nc>
    <odxf>
      <font>
        <name val="Calibri"/>
        <scheme val="none"/>
      </font>
      <alignment vertical="center" readingOrder="0"/>
    </odxf>
    <ndxf>
      <font>
        <color indexed="8"/>
        <name val="Calibri"/>
        <scheme val="none"/>
      </font>
      <alignment vertical="bottom" readingOrder="0"/>
    </ndxf>
  </rcc>
  <rcc rId="6514" sId="4" odxf="1" dxf="1">
    <nc r="H51" t="inlineStr">
      <is>
        <t>Y_N</t>
        <phoneticPr fontId="31" type="noConversion"/>
      </is>
    </nc>
    <odxf>
      <font>
        <name val="Calibri"/>
        <scheme val="none"/>
      </font>
      <alignment vertical="center" readingOrder="0"/>
    </odxf>
    <ndxf>
      <font>
        <color indexed="8"/>
        <name val="Calibri"/>
        <scheme val="none"/>
      </font>
      <alignment vertical="bottom" readingOrder="0"/>
    </ndxf>
  </rcc>
  <rcc rId="6515" sId="4" odxf="1" dxf="1">
    <nc r="J51" t="inlineStr">
      <is>
        <t>Y</t>
        <phoneticPr fontId="31" type="noConversion"/>
      </is>
    </nc>
    <odxf>
      <font>
        <name val="Calibri"/>
        <scheme val="none"/>
      </font>
      <alignment vertical="center" readingOrder="0"/>
    </odxf>
    <ndxf>
      <font>
        <color indexed="8"/>
        <name val="Calibri"/>
        <scheme val="none"/>
      </font>
      <alignment vertical="bottom" readingOrder="0"/>
    </ndxf>
  </rcc>
  <rcc rId="6516" sId="4">
    <nc r="K51" t="inlineStr">
      <is>
        <t>Yes</t>
        <phoneticPr fontId="31" type="noConversion"/>
      </is>
    </nc>
  </rcc>
  <rcc rId="6517" sId="4" odxf="1" dxf="1">
    <nc r="O51" t="inlineStr">
      <is>
        <t>Y</t>
        <phoneticPr fontId="31" type="noConversion"/>
      </is>
    </nc>
    <odxf>
      <alignment wrapText="0" readingOrder="0"/>
    </odxf>
    <ndxf>
      <alignment wrapText="1" readingOrder="0"/>
    </ndxf>
  </rcc>
  <rfmt sheetId="4" sqref="P46" start="0" length="0">
    <dxf>
      <font>
        <color indexed="8"/>
        <name val="Calibri"/>
        <scheme val="none"/>
      </font>
      <alignment vertical="bottom" readingOrder="0"/>
    </dxf>
  </rfmt>
  <rfmt sheetId="4" sqref="Q46" start="0" length="0">
    <dxf>
      <alignment horizontal="general" readingOrder="0"/>
    </dxf>
  </rfmt>
  <rfmt sheetId="4" sqref="A47" start="0" length="0">
    <dxf>
      <alignment horizontal="center" wrapText="1" readingOrder="0"/>
    </dxf>
  </rfmt>
  <rcc rId="6518" sId="4" odxf="1" dxf="1">
    <nc r="D52" t="inlineStr">
      <is>
        <t>Malignancy_past</t>
        <phoneticPr fontId="31" type="noConversion"/>
      </is>
    </nc>
    <odxf>
      <alignment vertical="center" readingOrder="0"/>
    </odxf>
    <ndxf>
      <alignment vertical="bottom" readingOrder="0"/>
    </ndxf>
  </rcc>
  <rcc rId="6519" sId="4" odxf="1" dxf="1">
    <nc r="E52" t="inlineStr">
      <is>
        <t>Have you had treatment for cancer in the past?</t>
        <phoneticPr fontId="31" type="noConversion"/>
      </is>
    </nc>
    <odxf>
      <alignment vertical="center" readingOrder="0"/>
    </odxf>
    <ndxf>
      <alignment vertical="bottom" readingOrder="0"/>
    </ndxf>
  </rcc>
  <rcc rId="6520" sId="4" odxf="1" dxf="1">
    <nc r="F52" t="inlineStr">
      <is>
        <t>All</t>
        <phoneticPr fontId="31" type="noConversion"/>
      </is>
    </nc>
    <odxf>
      <alignment vertical="center" readingOrder="0"/>
    </odxf>
    <ndxf>
      <alignment vertical="bottom" readingOrder="0"/>
    </ndxf>
  </rcc>
  <rcc rId="6521" sId="4" odxf="1" dxf="1">
    <nc r="G52" t="inlineStr">
      <is>
        <t>OneOption</t>
        <phoneticPr fontId="31" type="noConversion"/>
      </is>
    </nc>
    <odxf>
      <font>
        <name val="Calibri"/>
        <scheme val="none"/>
      </font>
      <alignment vertical="center" readingOrder="0"/>
    </odxf>
    <ndxf>
      <font>
        <color indexed="8"/>
        <name val="Calibri"/>
        <scheme val="none"/>
      </font>
      <alignment vertical="bottom" readingOrder="0"/>
    </ndxf>
  </rcc>
  <rcc rId="6522" sId="4" odxf="1" dxf="1">
    <nc r="H52" t="inlineStr">
      <is>
        <t>Y_N</t>
        <phoneticPr fontId="31" type="noConversion"/>
      </is>
    </nc>
    <odxf>
      <font>
        <name val="Calibri"/>
        <scheme val="none"/>
      </font>
      <alignment vertical="center" readingOrder="0"/>
    </odxf>
    <ndxf>
      <font>
        <color indexed="8"/>
        <name val="Calibri"/>
        <scheme val="none"/>
      </font>
      <alignment vertical="bottom" readingOrder="0"/>
    </ndxf>
  </rcc>
  <rcc rId="6523" sId="4" odxf="1" dxf="1">
    <nc r="J52" t="inlineStr">
      <is>
        <t>Y</t>
        <phoneticPr fontId="31" type="noConversion"/>
      </is>
    </nc>
    <odxf>
      <alignment vertical="center" readingOrder="0"/>
    </odxf>
    <ndxf>
      <alignment vertical="bottom" readingOrder="0"/>
    </ndxf>
  </rcc>
  <rcc rId="6524" sId="4" odxf="1" dxf="1">
    <nc r="K52" t="inlineStr">
      <is>
        <t>Yes</t>
        <phoneticPr fontId="31" type="noConversion"/>
      </is>
    </nc>
    <odxf>
      <alignment vertical="center" readingOrder="0"/>
    </odxf>
    <ndxf>
      <alignment vertical="bottom" readingOrder="0"/>
    </ndxf>
  </rcc>
  <rfmt sheetId="4" sqref="L47" start="0" length="0">
    <dxf>
      <alignment vertical="bottom" readingOrder="0"/>
    </dxf>
  </rfmt>
  <rfmt sheetId="4" sqref="M47" start="0" length="0">
    <dxf>
      <alignment vertical="bottom" readingOrder="0"/>
    </dxf>
  </rfmt>
  <rcc rId="6525" sId="4" odxf="1" dxf="1">
    <nc r="O52" t="inlineStr">
      <is>
        <t>Y</t>
        <phoneticPr fontId="31" type="noConversion"/>
      </is>
    </nc>
    <odxf>
      <alignment wrapText="0" readingOrder="0"/>
    </odxf>
    <ndxf>
      <alignment wrapText="1" readingOrder="0"/>
    </ndxf>
  </rcc>
  <rfmt sheetId="4" sqref="P47" start="0" length="0">
    <dxf>
      <alignment vertical="bottom" readingOrder="0"/>
    </dxf>
  </rfmt>
  <rfmt sheetId="4" sqref="Q47" start="0" length="0">
    <dxf>
      <alignment horizontal="general" readingOrder="0"/>
    </dxf>
  </rfmt>
  <rfmt sheetId="4" sqref="A48" start="0" length="0">
    <dxf>
      <alignment horizontal="center" wrapText="1" readingOrder="0"/>
    </dxf>
  </rfmt>
  <rcc rId="6526" sId="4">
    <nc r="D53" t="inlineStr">
      <is>
        <t>Blood_product_limitation</t>
      </is>
    </nc>
  </rcc>
  <rcc rId="6527" sId="4" odxf="1" dxf="1">
    <nc r="E53" t="inlineStr">
      <is>
        <t>If a blood transfusion was required, is there any reason you couldn't have blood?</t>
      </is>
    </nc>
    <odxf>
      <alignment vertical="center" readingOrder="0"/>
    </odxf>
    <ndxf>
      <alignment vertical="bottom" readingOrder="0"/>
    </ndxf>
  </rcc>
  <rcc rId="6528" sId="4" odxf="1" dxf="1">
    <nc r="F53" t="inlineStr">
      <is>
        <t>All</t>
      </is>
    </nc>
    <odxf>
      <alignment vertical="center" readingOrder="0"/>
    </odxf>
    <ndxf>
      <alignment vertical="bottom" readingOrder="0"/>
    </ndxf>
  </rcc>
  <rcc rId="6529" sId="4" odxf="1" dxf="1">
    <nc r="G53" t="inlineStr">
      <is>
        <t>OneOption</t>
      </is>
    </nc>
    <odxf>
      <alignment vertical="center" readingOrder="0"/>
    </odxf>
    <ndxf>
      <alignment vertical="bottom" readingOrder="0"/>
    </ndxf>
  </rcc>
  <rcc rId="6530" sId="4" odxf="1" dxf="1">
    <nc r="H53" t="inlineStr">
      <is>
        <t>Y_N</t>
        <phoneticPr fontId="31" type="noConversion"/>
      </is>
    </nc>
    <odxf>
      <alignment vertical="center" readingOrder="0"/>
    </odxf>
    <ndxf>
      <alignment vertical="bottom" readingOrder="0"/>
    </ndxf>
  </rcc>
  <rcc rId="6531" sId="4" odxf="1" dxf="1">
    <nc r="J53" t="inlineStr">
      <is>
        <t>Y</t>
      </is>
    </nc>
    <odxf>
      <alignment vertical="center" readingOrder="0"/>
    </odxf>
    <ndxf>
      <alignment vertical="bottom" readingOrder="0"/>
    </ndxf>
  </rcc>
  <rcc rId="6532" sId="4" odxf="1" dxf="1">
    <nc r="K53" t="inlineStr">
      <is>
        <t>Yes</t>
      </is>
    </nc>
    <odxf>
      <alignment vertical="center" readingOrder="0"/>
    </odxf>
    <ndxf>
      <alignment vertical="bottom" readingOrder="0"/>
    </ndxf>
  </rcc>
  <rfmt sheetId="4" sqref="L48" start="0" length="0">
    <dxf>
      <alignment vertical="bottom" readingOrder="0"/>
    </dxf>
  </rfmt>
  <rfmt sheetId="4" sqref="M48" start="0" length="0">
    <dxf>
      <alignment vertical="bottom" readingOrder="0"/>
    </dxf>
  </rfmt>
  <rcc rId="6533" sId="4" odxf="1" dxf="1">
    <nc r="O53" t="inlineStr">
      <is>
        <t>Y</t>
        <phoneticPr fontId="31" type="noConversion"/>
      </is>
    </nc>
    <odxf>
      <alignment wrapText="0" readingOrder="0"/>
    </odxf>
    <ndxf>
      <alignment wrapText="1" readingOrder="0"/>
    </ndxf>
  </rcc>
  <rfmt sheetId="4" sqref="P48" start="0" length="0">
    <dxf>
      <alignment vertical="bottom" readingOrder="0"/>
    </dxf>
  </rfmt>
  <rfmt sheetId="4" sqref="Q48" start="0" length="0">
    <dxf>
      <alignment horizontal="general" readingOrder="0"/>
    </dxf>
  </rfmt>
  <rfmt sheetId="4" sqref="A49" start="0" length="0">
    <dxf>
      <alignment horizontal="center" wrapText="1" readingOrder="0"/>
    </dxf>
  </rfmt>
  <rcc rId="6534" sId="4">
    <nc r="D54" t="inlineStr">
      <is>
        <t>Cognitive_Impairment</t>
      </is>
    </nc>
  </rcc>
  <rcc rId="6535" sId="4" odxf="1" dxf="1">
    <nc r="E54" t="inlineStr">
      <is>
        <t>Do you have any developmental problem or delay?</t>
        <phoneticPr fontId="31" type="noConversion"/>
      </is>
    </nc>
    <odxf>
      <alignment vertical="center" readingOrder="0"/>
    </odxf>
    <ndxf>
      <alignment vertical="bottom" readingOrder="0"/>
    </ndxf>
  </rcc>
  <rcc rId="6536" sId="4" odxf="1" dxf="1">
    <nc r="F54" t="inlineStr">
      <is>
        <t>Patient_Age &lt; 14</t>
      </is>
    </nc>
    <odxf>
      <font>
        <name val="Calibri"/>
        <scheme val="none"/>
      </font>
      <alignment vertical="center" readingOrder="0"/>
    </odxf>
    <ndxf>
      <font>
        <color indexed="8"/>
        <name val="Calibri"/>
        <scheme val="none"/>
      </font>
      <alignment vertical="bottom" readingOrder="0"/>
    </ndxf>
  </rcc>
  <rcc rId="6537" sId="4" odxf="1" dxf="1">
    <nc r="G54" t="inlineStr">
      <is>
        <t>OneOption</t>
      </is>
    </nc>
    <odxf>
      <alignment vertical="center" readingOrder="0"/>
    </odxf>
    <ndxf>
      <alignment vertical="bottom" readingOrder="0"/>
    </ndxf>
  </rcc>
  <rcc rId="6538" sId="4" odxf="1" dxf="1">
    <nc r="H54" t="inlineStr">
      <is>
        <t>Y_N</t>
        <phoneticPr fontId="31" type="noConversion"/>
      </is>
    </nc>
    <odxf>
      <alignment vertical="center" readingOrder="0"/>
    </odxf>
    <ndxf>
      <alignment vertical="bottom" readingOrder="0"/>
    </ndxf>
  </rcc>
  <rcc rId="6539" sId="4">
    <nc r="J54" t="inlineStr">
      <is>
        <t>Y</t>
      </is>
    </nc>
  </rcc>
  <rcc rId="6540" sId="4">
    <nc r="K54" t="inlineStr">
      <is>
        <t>Yes</t>
      </is>
    </nc>
  </rcc>
  <rcc rId="6541" sId="4" odxf="1" dxf="1">
    <nc r="O54" t="inlineStr">
      <is>
        <t>Y</t>
        <phoneticPr fontId="31" type="noConversion"/>
      </is>
    </nc>
    <odxf>
      <alignment wrapText="0" readingOrder="0"/>
    </odxf>
    <ndxf>
      <alignment wrapText="1" readingOrder="0"/>
    </ndxf>
  </rcc>
  <rfmt sheetId="4" sqref="P49" start="0" length="0">
    <dxf>
      <alignment vertical="bottom" readingOrder="0"/>
    </dxf>
  </rfmt>
  <rfmt sheetId="4" sqref="Q49" start="0" length="0">
    <dxf>
      <alignment horizontal="general" readingOrder="0"/>
    </dxf>
  </rfmt>
  <rfmt sheetId="4" sqref="A50" start="0" length="0">
    <dxf>
      <alignment horizontal="center" wrapText="1" readingOrder="0"/>
    </dxf>
  </rfmt>
  <rcc rId="6542" sId="4">
    <nc r="D55" t="inlineStr">
      <is>
        <t>Congenital_Or_Hereditary_Disease</t>
      </is>
    </nc>
  </rcc>
  <rcc rId="6543" sId="4" odxf="1" dxf="1">
    <nc r="E55" t="inlineStr">
      <is>
        <t>Do you have a diagnosis of hereditary disease or disease from birth?</t>
        <phoneticPr fontId="31" type="noConversion"/>
      </is>
    </nc>
    <odxf>
      <alignment vertical="center" readingOrder="0"/>
    </odxf>
    <ndxf>
      <alignment vertical="bottom" readingOrder="0"/>
    </ndxf>
  </rcc>
  <rcc rId="6544" sId="4" odxf="1" dxf="1">
    <nc r="F55" t="inlineStr">
      <is>
        <t>Patient_Age &lt; 14</t>
      </is>
    </nc>
    <odxf>
      <font>
        <name val="Calibri"/>
        <scheme val="none"/>
      </font>
      <alignment vertical="center" readingOrder="0"/>
    </odxf>
    <ndxf>
      <font>
        <color indexed="8"/>
        <name val="Calibri"/>
        <scheme val="none"/>
      </font>
      <alignment vertical="bottom" readingOrder="0"/>
    </ndxf>
  </rcc>
  <rcc rId="6545" sId="4" odxf="1" dxf="1">
    <nc r="G55" t="inlineStr">
      <is>
        <t>OneOption</t>
      </is>
    </nc>
    <odxf>
      <alignment vertical="center" readingOrder="0"/>
    </odxf>
    <ndxf>
      <alignment vertical="bottom" readingOrder="0"/>
    </ndxf>
  </rcc>
  <rcc rId="6546" sId="4" odxf="1" dxf="1">
    <nc r="H55" t="inlineStr">
      <is>
        <t>Y_N</t>
        <phoneticPr fontId="31" type="noConversion"/>
      </is>
    </nc>
    <odxf>
      <alignment vertical="center" readingOrder="0"/>
    </odxf>
    <ndxf>
      <alignment vertical="bottom" readingOrder="0"/>
    </ndxf>
  </rcc>
  <rcc rId="6547" sId="4">
    <nc r="J55" t="inlineStr">
      <is>
        <t>Y</t>
        <phoneticPr fontId="31" type="noConversion"/>
      </is>
    </nc>
  </rcc>
  <rcc rId="6548" sId="4">
    <nc r="K55" t="inlineStr">
      <is>
        <t>Yes</t>
        <phoneticPr fontId="31" type="noConversion"/>
      </is>
    </nc>
  </rcc>
  <rcc rId="6549" sId="4" odxf="1" dxf="1">
    <nc r="O55" t="inlineStr">
      <is>
        <t>Y</t>
        <phoneticPr fontId="31" type="noConversion"/>
      </is>
    </nc>
    <odxf>
      <alignment wrapText="0" readingOrder="0"/>
    </odxf>
    <ndxf>
      <alignment wrapText="1" readingOrder="0"/>
    </ndxf>
  </rcc>
  <rfmt sheetId="4" sqref="P50" start="0" length="0">
    <dxf>
      <alignment vertical="bottom" readingOrder="0"/>
    </dxf>
  </rfmt>
  <rfmt sheetId="4" sqref="Q50" start="0" length="0">
    <dxf>
      <alignment horizontal="general" readingOrder="0"/>
    </dxf>
  </rfmt>
  <rfmt sheetId="4" sqref="A51" start="0" length="0">
    <dxf>
      <alignment horizontal="center" wrapText="1" readingOrder="0"/>
    </dxf>
  </rfmt>
  <rcc rId="6550" sId="4">
    <nc r="D56" t="inlineStr">
      <is>
        <t>Bronchial_Hyperreactivity</t>
        <phoneticPr fontId="31" type="noConversion"/>
      </is>
    </nc>
  </rcc>
  <rcc rId="6551" sId="4" odxf="1" dxf="1">
    <nc r="E56" t="inlineStr">
      <is>
        <t>Do you have a history of wheeze or asthma?</t>
        <phoneticPr fontId="31" type="noConversion"/>
      </is>
    </nc>
    <odxf>
      <alignment vertical="center" readingOrder="0"/>
    </odxf>
    <ndxf>
      <alignment vertical="bottom" readingOrder="0"/>
    </ndxf>
  </rcc>
  <rcc rId="6552" sId="4" odxf="1" dxf="1">
    <nc r="F56" t="inlineStr">
      <is>
        <t>Patient_Age &lt; 14</t>
      </is>
    </nc>
    <odxf>
      <font>
        <name val="Calibri"/>
        <scheme val="none"/>
      </font>
      <alignment vertical="center" readingOrder="0"/>
    </odxf>
    <ndxf>
      <font>
        <color indexed="8"/>
        <name val="Calibri"/>
        <scheme val="none"/>
      </font>
      <alignment vertical="bottom" readingOrder="0"/>
    </ndxf>
  </rcc>
  <rcc rId="6553" sId="4" odxf="1" dxf="1">
    <nc r="G56" t="inlineStr">
      <is>
        <t>OneOption</t>
      </is>
    </nc>
    <odxf>
      <alignment vertical="center" readingOrder="0"/>
    </odxf>
    <ndxf>
      <alignment vertical="bottom" readingOrder="0"/>
    </ndxf>
  </rcc>
  <rcc rId="6554" sId="4" odxf="1" dxf="1">
    <nc r="H56" t="inlineStr">
      <is>
        <t>Y_N_U_Patient</t>
      </is>
    </nc>
    <odxf>
      <alignment vertical="center" readingOrder="0"/>
    </odxf>
    <ndxf>
      <alignment vertical="bottom" readingOrder="0"/>
    </ndxf>
  </rcc>
  <rcc rId="6555" sId="4" odxf="1" dxf="1">
    <nc r="O56" t="inlineStr">
      <is>
        <t>Y</t>
        <phoneticPr fontId="31" type="noConversion"/>
      </is>
    </nc>
    <odxf>
      <alignment wrapText="0" readingOrder="0"/>
    </odxf>
    <ndxf>
      <alignment wrapText="1" readingOrder="0"/>
    </ndxf>
  </rcc>
  <rfmt sheetId="4" sqref="P51" start="0" length="0">
    <dxf>
      <alignment vertical="bottom" readingOrder="0"/>
    </dxf>
  </rfmt>
  <rfmt sheetId="4" sqref="Q51" start="0" length="0">
    <dxf>
      <alignment horizontal="general" readingOrder="0"/>
    </dxf>
  </rfmt>
  <rfmt sheetId="4" sqref="A52" start="0" length="0">
    <dxf>
      <alignment horizontal="center" wrapText="1" readingOrder="0"/>
    </dxf>
  </rfmt>
  <rcc rId="6556" sId="4">
    <nc r="D57" t="inlineStr">
      <is>
        <t>Immunisations_Up_To_Date</t>
      </is>
    </nc>
  </rcc>
  <rcc rId="6557" sId="4" odxf="1" dxf="1">
    <nc r="E57" t="inlineStr">
      <is>
        <t>Have you had all scheduled vaccinations?</t>
        <phoneticPr fontId="31" type="noConversion"/>
      </is>
    </nc>
    <odxf>
      <alignment vertical="center" readingOrder="0"/>
    </odxf>
    <ndxf>
      <alignment vertical="bottom" readingOrder="0"/>
    </ndxf>
  </rcc>
  <rcc rId="6558" sId="4">
    <nc r="F57" t="inlineStr">
      <is>
        <t>Patient_Age &lt; 14</t>
      </is>
    </nc>
  </rcc>
  <rcc rId="6559" sId="4" odxf="1" dxf="1">
    <nc r="G57" t="inlineStr">
      <is>
        <t>OneOption</t>
      </is>
    </nc>
    <odxf>
      <alignment vertical="center" readingOrder="0"/>
    </odxf>
    <ndxf>
      <alignment vertical="bottom" readingOrder="0"/>
    </ndxf>
  </rcc>
  <rcc rId="6560" sId="4" odxf="1" dxf="1">
    <nc r="H57" t="inlineStr">
      <is>
        <t>Y_N_U_Patient</t>
      </is>
    </nc>
    <odxf>
      <alignment vertical="center" readingOrder="0"/>
    </odxf>
    <ndxf>
      <alignment vertical="bottom" readingOrder="0"/>
    </ndxf>
  </rcc>
  <rcc rId="6561" sId="4">
    <nc r="J57" t="inlineStr">
      <is>
        <t>Y</t>
      </is>
    </nc>
  </rcc>
  <rcc rId="6562" sId="4">
    <nc r="K57" t="inlineStr">
      <is>
        <t>No</t>
      </is>
    </nc>
  </rcc>
  <rcc rId="6563" sId="4" odxf="1" dxf="1">
    <nc r="O57" t="inlineStr">
      <is>
        <t>Y</t>
        <phoneticPr fontId="31" type="noConversion"/>
      </is>
    </nc>
    <odxf>
      <alignment wrapText="0" readingOrder="0"/>
    </odxf>
    <ndxf>
      <alignment wrapText="1" readingOrder="0"/>
    </ndxf>
  </rcc>
  <rfmt sheetId="4" sqref="P52" start="0" length="0">
    <dxf>
      <alignment vertical="bottom" readingOrder="0"/>
    </dxf>
  </rfmt>
  <rfmt sheetId="4" sqref="Q52" start="0" length="0">
    <dxf>
      <alignment horizontal="general" readingOrder="0"/>
    </dxf>
  </rfmt>
  <rfmt sheetId="4" sqref="A53" start="0" length="0">
    <dxf>
      <alignment horizontal="center" wrapText="1" readingOrder="0"/>
    </dxf>
  </rfmt>
  <rcc rId="6564" sId="4">
    <nc r="D58" t="inlineStr">
      <is>
        <t>Premature_Delivery</t>
      </is>
    </nc>
  </rcc>
  <rcc rId="6565" sId="4" odxf="1" dxf="1">
    <nc r="E58" t="inlineStr">
      <is>
        <t>Were you born prematurely?</t>
        <phoneticPr fontId="31" type="noConversion"/>
      </is>
    </nc>
    <odxf>
      <alignment vertical="center" readingOrder="0"/>
    </odxf>
    <ndxf>
      <alignment vertical="bottom" readingOrder="0"/>
    </ndxf>
  </rcc>
  <rcc rId="6566" sId="4">
    <nc r="F58" t="inlineStr">
      <is>
        <t>Patient_Age &lt; 5</t>
      </is>
    </nc>
  </rcc>
  <rcc rId="6567" sId="4" odxf="1" dxf="1">
    <nc r="G58" t="inlineStr">
      <is>
        <t>OneOption</t>
      </is>
    </nc>
    <odxf>
      <alignment vertical="center" readingOrder="0"/>
    </odxf>
    <ndxf>
      <alignment vertical="bottom" readingOrder="0"/>
    </ndxf>
  </rcc>
  <rcc rId="6568" sId="4" odxf="1" dxf="1">
    <nc r="H58" t="inlineStr">
      <is>
        <t>Y_N</t>
        <phoneticPr fontId="31" type="noConversion"/>
      </is>
    </nc>
    <odxf>
      <alignment vertical="center" readingOrder="0"/>
    </odxf>
    <ndxf>
      <alignment vertical="bottom" readingOrder="0"/>
    </ndxf>
  </rcc>
  <rcc rId="6569" sId="4" odxf="1" dxf="1">
    <nc r="O58" t="inlineStr">
      <is>
        <t>Y</t>
        <phoneticPr fontId="31" type="noConversion"/>
      </is>
    </nc>
    <odxf>
      <alignment wrapText="0" readingOrder="0"/>
    </odxf>
    <ndxf>
      <alignment wrapText="1" readingOrder="0"/>
    </ndxf>
  </rcc>
  <rfmt sheetId="4" sqref="P53" start="0" length="0">
    <dxf>
      <alignment vertical="bottom" readingOrder="0"/>
    </dxf>
  </rfmt>
  <rfmt sheetId="4" sqref="Q53" start="0" length="0">
    <dxf>
      <alignment horizontal="general" readingOrder="0"/>
    </dxf>
  </rfmt>
  <rfmt sheetId="4" sqref="A54" start="0" length="0">
    <dxf>
      <alignment horizontal="center" wrapText="1" readingOrder="0"/>
    </dxf>
  </rfmt>
  <rcc rId="6570" sId="4">
    <nc r="D59" t="inlineStr">
      <is>
        <t>Gestation_at_Birth</t>
      </is>
    </nc>
  </rcc>
  <rcc rId="6571" sId="4" odxf="1" dxf="1">
    <nc r="E59" t="inlineStr">
      <is>
        <t xml:space="preserve">What was your gestational age at birth in weeks (how many weeks into the pregnancy when born)?  </t>
        <phoneticPr fontId="31" type="noConversion"/>
      </is>
    </nc>
    <odxf>
      <alignment vertical="center" readingOrder="0"/>
    </odxf>
    <ndxf>
      <alignment vertical="bottom" readingOrder="0"/>
    </ndxf>
  </rcc>
  <rcc rId="6572" sId="4" odxf="1" dxf="1">
    <nc r="F59" t="inlineStr">
      <is>
        <t>Premature_Delivery=Yes</t>
      </is>
    </nc>
    <odxf>
      <alignment vertical="center" readingOrder="0"/>
    </odxf>
    <ndxf>
      <alignment vertical="bottom" readingOrder="0"/>
    </ndxf>
  </rcc>
  <rcc rId="6573" sId="4" odxf="1" dxf="1">
    <nc r="G59" t="inlineStr">
      <is>
        <t>Number</t>
      </is>
    </nc>
    <odxf>
      <font>
        <name val="Calibri"/>
        <scheme val="none"/>
      </font>
      <alignment vertical="center" readingOrder="0"/>
    </odxf>
    <ndxf>
      <font>
        <color indexed="8"/>
        <name val="Calibri"/>
        <scheme val="none"/>
      </font>
      <alignment vertical="bottom" readingOrder="0"/>
    </ndxf>
  </rcc>
  <rcc rId="6574" sId="4" odxf="1" dxf="1">
    <nc r="O59" t="inlineStr">
      <is>
        <t>Y</t>
        <phoneticPr fontId="31" type="noConversion"/>
      </is>
    </nc>
    <odxf>
      <alignment wrapText="0" readingOrder="0"/>
    </odxf>
    <ndxf>
      <alignment wrapText="1" readingOrder="0"/>
    </ndxf>
  </rcc>
  <rfmt sheetId="4" sqref="P54" start="0" length="0">
    <dxf>
      <alignment vertical="bottom" readingOrder="0"/>
    </dxf>
  </rfmt>
  <rfmt sheetId="4" sqref="Q54" start="0" length="0">
    <dxf>
      <alignment horizontal="general" readingOrder="0"/>
    </dxf>
  </rfmt>
  <rfmt sheetId="4" sqref="A55" start="0" length="0">
    <dxf>
      <alignment horizontal="center" wrapText="1" readingOrder="0"/>
    </dxf>
  </rfmt>
  <rcc rId="6575" sId="4">
    <nc r="D60" t="inlineStr">
      <is>
        <t>Pediatric_Cardiac_Disease_Possible</t>
      </is>
    </nc>
  </rcc>
  <rcc rId="6576" sId="4" odxf="1" dxf="1">
    <nc r="E60" t="inlineStr">
      <is>
        <t>Is there any possibility or concern that you have cardiac disease?</t>
        <phoneticPr fontId="31" type="noConversion"/>
      </is>
    </nc>
    <odxf>
      <alignment vertical="center" readingOrder="0"/>
    </odxf>
    <ndxf>
      <alignment vertical="bottom" readingOrder="0"/>
    </ndxf>
  </rcc>
  <rcc rId="6577" sId="4">
    <nc r="F60" t="inlineStr">
      <is>
        <t>Patient_Age &lt; 14</t>
      </is>
    </nc>
  </rcc>
  <rcc rId="6578" sId="4" odxf="1" dxf="1">
    <nc r="G60" t="inlineStr">
      <is>
        <t>OneOption</t>
      </is>
    </nc>
    <odxf>
      <alignment vertical="center" readingOrder="0"/>
    </odxf>
    <ndxf>
      <alignment vertical="bottom" readingOrder="0"/>
    </ndxf>
  </rcc>
  <rcc rId="6579" sId="4" odxf="1" dxf="1">
    <nc r="H60" t="inlineStr">
      <is>
        <t>Y_N_U_Patient</t>
      </is>
    </nc>
    <odxf>
      <alignment vertical="center" readingOrder="0"/>
    </odxf>
    <ndxf>
      <alignment vertical="bottom" readingOrder="0"/>
    </ndxf>
  </rcc>
  <rcc rId="6580" sId="4" odxf="1" dxf="1">
    <nc r="O60" t="inlineStr">
      <is>
        <t>Y</t>
        <phoneticPr fontId="31" type="noConversion"/>
      </is>
    </nc>
    <odxf>
      <alignment wrapText="0" readingOrder="0"/>
    </odxf>
    <ndxf>
      <alignment wrapText="1" readingOrder="0"/>
    </ndxf>
  </rcc>
  <rfmt sheetId="4" sqref="P55" start="0" length="0">
    <dxf>
      <alignment vertical="bottom" readingOrder="0"/>
    </dxf>
  </rfmt>
  <rfmt sheetId="4" sqref="Q55" start="0" length="0">
    <dxf>
      <alignment horizontal="general" readingOrder="0"/>
    </dxf>
  </rfmt>
  <rfmt sheetId="4" sqref="A56" start="0" length="0">
    <dxf>
      <alignment horizontal="center" wrapText="1" readingOrder="0"/>
    </dxf>
  </rfmt>
  <rcc rId="6581" sId="4">
    <nc r="D61" t="inlineStr">
      <is>
        <t>Hypertension</t>
      </is>
    </nc>
  </rcc>
  <rcc rId="6582" sId="4" odxf="1" dxf="1">
    <nc r="E61" t="inlineStr">
      <is>
        <t>Do you have high blood pressure or are you on treatment for high blood pressure?</t>
        <phoneticPr fontId="31" type="noConversion"/>
      </is>
    </nc>
    <odxf>
      <alignment vertical="center" readingOrder="0"/>
    </odxf>
    <ndxf>
      <alignment vertical="bottom" readingOrder="0"/>
    </ndxf>
  </rcc>
  <rcc rId="6583" sId="4">
    <nc r="F61" t="inlineStr">
      <is>
        <t>Patient_Age &gt; 13</t>
        <phoneticPr fontId="31" type="noConversion"/>
      </is>
    </nc>
  </rcc>
  <rcc rId="6584" sId="4" odxf="1" dxf="1">
    <nc r="G61" t="inlineStr">
      <is>
        <t>OneOption</t>
      </is>
    </nc>
    <odxf>
      <alignment vertical="center" readingOrder="0"/>
    </odxf>
    <ndxf>
      <alignment vertical="bottom" readingOrder="0"/>
    </ndxf>
  </rcc>
  <rcc rId="6585" sId="4" odxf="1" dxf="1">
    <nc r="H61" t="inlineStr">
      <is>
        <t>Y_N</t>
        <phoneticPr fontId="31" type="noConversion"/>
      </is>
    </nc>
    <odxf>
      <alignment vertical="center" readingOrder="0"/>
    </odxf>
    <ndxf>
      <alignment vertical="bottom" readingOrder="0"/>
    </ndxf>
  </rcc>
  <rcc rId="6586" sId="4" odxf="1" dxf="1">
    <nc r="O61" t="inlineStr">
      <is>
        <t>Y</t>
        <phoneticPr fontId="31" type="noConversion"/>
      </is>
    </nc>
    <odxf>
      <alignment wrapText="0" readingOrder="0"/>
    </odxf>
    <ndxf>
      <alignment wrapText="1" readingOrder="0"/>
    </ndxf>
  </rcc>
  <rfmt sheetId="4" sqref="P56" start="0" length="0">
    <dxf>
      <alignment vertical="bottom" readingOrder="0"/>
    </dxf>
  </rfmt>
  <rfmt sheetId="4" sqref="Q56" start="0" length="0">
    <dxf>
      <alignment horizontal="general" readingOrder="0"/>
    </dxf>
  </rfmt>
  <rfmt sheetId="4" sqref="A57" start="0" length="0">
    <dxf>
      <alignment horizontal="center" wrapText="1" readingOrder="0"/>
    </dxf>
  </rfmt>
  <rcc rId="6587" sId="4">
    <nc r="D62" t="inlineStr">
      <is>
        <t>Ischemic_heart_disease</t>
      </is>
    </nc>
  </rcc>
  <rcc rId="6588" sId="4" odxf="1" dxf="1">
    <nc r="E62" t="inlineStr">
      <is>
        <t>Have you ever had angina or a heart attack?</t>
        <phoneticPr fontId="31" type="noConversion"/>
      </is>
    </nc>
    <odxf>
      <font>
        <name val="Calibri"/>
        <scheme val="none"/>
      </font>
      <alignment vertical="center" readingOrder="0"/>
    </odxf>
    <ndxf>
      <font>
        <color indexed="8"/>
        <name val="Calibri"/>
        <scheme val="none"/>
      </font>
      <alignment vertical="bottom" readingOrder="0"/>
    </ndxf>
  </rcc>
  <rcc rId="6589" sId="4">
    <nc r="F62" t="inlineStr">
      <is>
        <t>Patient_Age &gt; 13</t>
        <phoneticPr fontId="31" type="noConversion"/>
      </is>
    </nc>
  </rcc>
  <rcc rId="6590" sId="4" odxf="1" dxf="1">
    <nc r="G62" t="inlineStr">
      <is>
        <t>OneOption</t>
      </is>
    </nc>
    <odxf>
      <alignment vertical="center" readingOrder="0"/>
    </odxf>
    <ndxf>
      <alignment vertical="bottom" readingOrder="0"/>
    </ndxf>
  </rcc>
  <rcc rId="6591" sId="4" odxf="1" dxf="1">
    <nc r="H62" t="inlineStr">
      <is>
        <t>Y_N</t>
        <phoneticPr fontId="31" type="noConversion"/>
      </is>
    </nc>
    <odxf>
      <alignment vertical="center" readingOrder="0"/>
    </odxf>
    <ndxf>
      <alignment vertical="bottom" readingOrder="0"/>
    </ndxf>
  </rcc>
  <rcc rId="6592" sId="4" odxf="1" dxf="1">
    <nc r="O62" t="inlineStr">
      <is>
        <t>Y</t>
        <phoneticPr fontId="31" type="noConversion"/>
      </is>
    </nc>
    <odxf>
      <alignment wrapText="0" readingOrder="0"/>
    </odxf>
    <ndxf>
      <alignment wrapText="1" readingOrder="0"/>
    </ndxf>
  </rcc>
  <rfmt sheetId="4" sqref="P57" start="0" length="0">
    <dxf>
      <font>
        <color indexed="8"/>
        <name val="Calibri"/>
        <scheme val="none"/>
      </font>
      <alignment vertical="bottom" readingOrder="0"/>
    </dxf>
  </rfmt>
  <rfmt sheetId="4" sqref="Q57" start="0" length="0">
    <dxf>
      <alignment horizontal="general" readingOrder="0"/>
    </dxf>
  </rfmt>
  <rfmt sheetId="4" sqref="A58" start="0" length="0">
    <dxf>
      <alignment horizontal="center" wrapText="1" readingOrder="0"/>
    </dxf>
  </rfmt>
  <rcc rId="6593" sId="4">
    <nc r="D63" t="inlineStr">
      <is>
        <t>Angina</t>
      </is>
    </nc>
  </rcc>
  <rcc rId="6594" sId="4" odxf="1" dxf="1">
    <nc r="E63" t="inlineStr">
      <is>
        <t>Do you get angina?</t>
        <phoneticPr fontId="31" type="noConversion"/>
      </is>
    </nc>
    <odxf>
      <alignment vertical="center" readingOrder="0"/>
    </odxf>
    <ndxf>
      <alignment vertical="bottom" readingOrder="0"/>
    </ndxf>
  </rcc>
  <rcc rId="6595" sId="4">
    <nc r="F63" t="inlineStr">
      <is>
        <t>Ischemic_heart_disease=Yes</t>
        <phoneticPr fontId="31" type="noConversion"/>
      </is>
    </nc>
  </rcc>
  <rcc rId="6596" sId="4" odxf="1" dxf="1">
    <nc r="G63" t="inlineStr">
      <is>
        <t>OneOption</t>
      </is>
    </nc>
    <odxf>
      <alignment vertical="center" readingOrder="0"/>
    </odxf>
    <ndxf>
      <alignment vertical="bottom" readingOrder="0"/>
    </ndxf>
  </rcc>
  <rcc rId="6597" sId="4" odxf="1" dxf="1">
    <nc r="H63" t="inlineStr">
      <is>
        <t>Y_N</t>
        <phoneticPr fontId="31" type="noConversion"/>
      </is>
    </nc>
    <odxf>
      <alignment vertical="center" readingOrder="0"/>
    </odxf>
    <ndxf>
      <alignment vertical="bottom" readingOrder="0"/>
    </ndxf>
  </rcc>
  <rcc rId="6598" sId="4" odxf="1" dxf="1">
    <nc r="O63" t="inlineStr">
      <is>
        <t>Y</t>
        <phoneticPr fontId="31" type="noConversion"/>
      </is>
    </nc>
    <odxf>
      <alignment wrapText="0" readingOrder="0"/>
    </odxf>
    <ndxf>
      <alignment wrapText="1" readingOrder="0"/>
    </ndxf>
  </rcc>
  <rfmt sheetId="4" sqref="P58" start="0" length="0">
    <dxf>
      <alignment vertical="bottom" readingOrder="0"/>
    </dxf>
  </rfmt>
  <rfmt sheetId="4" sqref="Q58" start="0" length="0">
    <dxf>
      <alignment horizontal="general" readingOrder="0"/>
    </dxf>
  </rfmt>
  <rfmt sheetId="4" sqref="A59" start="0" length="0">
    <dxf>
      <alignment horizontal="center" wrapText="1" readingOrder="0"/>
    </dxf>
  </rfmt>
  <rcc rId="6599" sId="4">
    <nc r="D64" t="inlineStr">
      <is>
        <t>MI_ever</t>
      </is>
    </nc>
  </rcc>
  <rcc rId="6600" sId="4" odxf="1" dxf="1">
    <nc r="E64" t="inlineStr">
      <is>
        <t>Have you had a heart attack?</t>
        <phoneticPr fontId="31" type="noConversion"/>
      </is>
    </nc>
    <odxf>
      <alignment vertical="center" readingOrder="0"/>
    </odxf>
    <ndxf>
      <alignment vertical="bottom" readingOrder="0"/>
    </ndxf>
  </rcc>
  <rcc rId="6601" sId="4">
    <nc r="F64" t="inlineStr">
      <is>
        <t>Ischemic_heart_disease=Yes</t>
        <phoneticPr fontId="31" type="noConversion"/>
      </is>
    </nc>
  </rcc>
  <rcc rId="6602" sId="4" odxf="1" dxf="1">
    <nc r="G64" t="inlineStr">
      <is>
        <t>OneOption</t>
      </is>
    </nc>
    <odxf>
      <alignment vertical="center" readingOrder="0"/>
    </odxf>
    <ndxf>
      <alignment vertical="bottom" readingOrder="0"/>
    </ndxf>
  </rcc>
  <rcc rId="6603" sId="4" odxf="1" dxf="1">
    <nc r="H64" t="inlineStr">
      <is>
        <t>Y_N</t>
        <phoneticPr fontId="31" type="noConversion"/>
      </is>
    </nc>
    <odxf>
      <alignment vertical="center" readingOrder="0"/>
    </odxf>
    <ndxf>
      <alignment vertical="bottom" readingOrder="0"/>
    </ndxf>
  </rcc>
  <rfmt sheetId="4" sqref="J59" start="0" length="0">
    <dxf>
      <alignment vertical="bottom" readingOrder="0"/>
    </dxf>
  </rfmt>
  <rfmt sheetId="4" sqref="K59" start="0" length="0">
    <dxf>
      <alignment vertical="bottom" readingOrder="0"/>
    </dxf>
  </rfmt>
  <rfmt sheetId="4" sqref="L59" start="0" length="0">
    <dxf>
      <alignment vertical="bottom" readingOrder="0"/>
    </dxf>
  </rfmt>
  <rfmt sheetId="4" sqref="M59" start="0" length="0">
    <dxf>
      <alignment vertical="bottom" readingOrder="0"/>
    </dxf>
  </rfmt>
  <rcc rId="6604" sId="4" odxf="1" dxf="1">
    <nc r="O64" t="inlineStr">
      <is>
        <t>Y</t>
        <phoneticPr fontId="31" type="noConversion"/>
      </is>
    </nc>
    <odxf>
      <alignment wrapText="0" readingOrder="0"/>
    </odxf>
    <ndxf>
      <alignment wrapText="1" readingOrder="0"/>
    </ndxf>
  </rcc>
  <rfmt sheetId="4" sqref="P59" start="0" length="0">
    <dxf>
      <alignment vertical="bottom" readingOrder="0"/>
    </dxf>
  </rfmt>
  <rfmt sheetId="4" sqref="Q59" start="0" length="0">
    <dxf>
      <alignment horizontal="general" readingOrder="0"/>
    </dxf>
  </rfmt>
  <rfmt sheetId="4" sqref="A60" start="0" length="0">
    <dxf>
      <alignment horizontal="center" wrapText="1" readingOrder="0"/>
    </dxf>
  </rfmt>
  <rcc rId="6605" sId="4">
    <nc r="D65" t="inlineStr">
      <is>
        <t>Myocardial_infarction_number</t>
      </is>
    </nc>
  </rcc>
  <rcc rId="6606" sId="4" odxf="1" dxf="1">
    <nc r="E65" t="inlineStr">
      <is>
        <t>How many heart attacks have you had?</t>
      </is>
    </nc>
    <odxf>
      <alignment vertical="center" readingOrder="0"/>
    </odxf>
    <ndxf>
      <alignment vertical="bottom" readingOrder="0"/>
    </ndxf>
  </rcc>
  <rcc rId="6607" sId="4" odxf="1" dxf="1">
    <nc r="F65" t="inlineStr">
      <is>
        <t>MI_ever = Yes</t>
      </is>
    </nc>
    <odxf>
      <alignment vertical="center" readingOrder="0"/>
    </odxf>
    <ndxf>
      <alignment vertical="bottom" readingOrder="0"/>
    </ndxf>
  </rcc>
  <rcc rId="6608" sId="4" odxf="1" dxf="1">
    <nc r="G65" t="inlineStr">
      <is>
        <t>Number</t>
      </is>
    </nc>
    <odxf>
      <font>
        <name val="Calibri"/>
        <scheme val="none"/>
      </font>
      <alignment vertical="center" readingOrder="0"/>
    </odxf>
    <ndxf>
      <font>
        <color indexed="8"/>
        <name val="Calibri"/>
        <scheme val="none"/>
      </font>
      <alignment vertical="bottom" readingOrder="0"/>
    </ndxf>
  </rcc>
  <rcc rId="6609" sId="4" odxf="1" dxf="1">
    <nc r="O65" t="inlineStr">
      <is>
        <t>Y</t>
        <phoneticPr fontId="31" type="noConversion"/>
      </is>
    </nc>
    <odxf>
      <alignment wrapText="0" readingOrder="0"/>
    </odxf>
    <ndxf>
      <alignment wrapText="1" readingOrder="0"/>
    </ndxf>
  </rcc>
  <rfmt sheetId="4" sqref="P60" start="0" length="0">
    <dxf>
      <alignment vertical="bottom" readingOrder="0"/>
    </dxf>
  </rfmt>
  <rfmt sheetId="4" sqref="Q60" start="0" length="0">
    <dxf>
      <alignment horizontal="general" readingOrder="0"/>
    </dxf>
  </rfmt>
  <rfmt sheetId="4" sqref="A61" start="0" length="0">
    <dxf>
      <alignment horizontal="center" wrapText="1" readingOrder="0"/>
    </dxf>
  </rfmt>
  <rcc rId="6610" sId="4">
    <nc r="D66" t="inlineStr">
      <is>
        <t>Myocardial_infarction_date_most_recent</t>
      </is>
    </nc>
  </rcc>
  <rcc rId="6611" sId="4" odxf="1" dxf="1">
    <nc r="E66" t="inlineStr">
      <is>
        <t>When was your last heart attack?  Approximate date is OK. (DD-MM-YYYY)</t>
        <phoneticPr fontId="31" type="noConversion"/>
      </is>
    </nc>
    <odxf>
      <alignment vertical="center" readingOrder="0"/>
    </odxf>
    <ndxf>
      <alignment vertical="bottom" readingOrder="0"/>
    </ndxf>
  </rcc>
  <rcc rId="6612" sId="4" odxf="1" dxf="1">
    <nc r="F66" t="inlineStr">
      <is>
        <t>MI_ever = Yes</t>
      </is>
    </nc>
    <odxf>
      <alignment vertical="center" readingOrder="0"/>
    </odxf>
    <ndxf>
      <alignment vertical="bottom" readingOrder="0"/>
    </ndxf>
  </rcc>
  <rcc rId="6613" sId="4" odxf="1" dxf="1">
    <nc r="G66" t="inlineStr">
      <is>
        <t>Date</t>
      </is>
    </nc>
    <odxf>
      <alignment vertical="center" readingOrder="0"/>
    </odxf>
    <ndxf>
      <alignment vertical="bottom" readingOrder="0"/>
    </ndxf>
  </rcc>
  <rcc rId="6614" sId="4">
    <nc r="M66" t="inlineStr">
      <is>
        <t>Past</t>
      </is>
    </nc>
  </rcc>
  <rcc rId="6615" sId="4" odxf="1" dxf="1">
    <nc r="O66" t="inlineStr">
      <is>
        <t>Y</t>
        <phoneticPr fontId="31" type="noConversion"/>
      </is>
    </nc>
    <odxf>
      <alignment wrapText="0" readingOrder="0"/>
    </odxf>
    <ndxf>
      <alignment wrapText="1" readingOrder="0"/>
    </ndxf>
  </rcc>
  <rfmt sheetId="4" sqref="P61" start="0" length="0">
    <dxf>
      <alignment vertical="bottom" readingOrder="0"/>
    </dxf>
  </rfmt>
  <rfmt sheetId="4" sqref="Q61" start="0" length="0">
    <dxf>
      <alignment horizontal="general" readingOrder="0"/>
    </dxf>
  </rfmt>
  <rfmt sheetId="4" sqref="A62" start="0" length="0">
    <dxf>
      <alignment horizontal="center" wrapText="1" readingOrder="0"/>
    </dxf>
  </rfmt>
  <rcc rId="6616" sId="4">
    <nc r="D67" t="inlineStr">
      <is>
        <t>Heart_failure</t>
      </is>
    </nc>
  </rcc>
  <rcc rId="6617" sId="4" odxf="1" dxf="1">
    <nc r="E67" t="inlineStr">
      <is>
        <t>Have you ever been diagnosed with heart failure?</t>
      </is>
    </nc>
    <odxf>
      <alignment vertical="center" readingOrder="0"/>
    </odxf>
    <ndxf>
      <alignment vertical="bottom" readingOrder="0"/>
    </ndxf>
  </rcc>
  <rcc rId="6618" sId="4" odxf="1" dxf="1">
    <nc r="F67" t="inlineStr">
      <is>
        <t>All</t>
      </is>
    </nc>
    <odxf>
      <alignment vertical="center" readingOrder="0"/>
    </odxf>
    <ndxf>
      <alignment vertical="bottom" readingOrder="0"/>
    </ndxf>
  </rcc>
  <rcc rId="6619" sId="4" odxf="1" dxf="1">
    <nc r="G67" t="inlineStr">
      <is>
        <t>OneOption</t>
      </is>
    </nc>
    <odxf>
      <alignment vertical="center" readingOrder="0"/>
    </odxf>
    <ndxf>
      <alignment vertical="bottom" readingOrder="0"/>
    </ndxf>
  </rcc>
  <rcc rId="6620" sId="4" odxf="1" dxf="1">
    <nc r="H67" t="inlineStr">
      <is>
        <t>Y_N</t>
        <phoneticPr fontId="31" type="noConversion"/>
      </is>
    </nc>
    <odxf>
      <alignment vertical="center" readingOrder="0"/>
    </odxf>
    <ndxf>
      <alignment vertical="bottom" readingOrder="0"/>
    </ndxf>
  </rcc>
  <rcc rId="6621" sId="4" odxf="1" dxf="1">
    <nc r="O67" t="inlineStr">
      <is>
        <t>Y</t>
        <phoneticPr fontId="31" type="noConversion"/>
      </is>
    </nc>
    <odxf>
      <alignment wrapText="0" readingOrder="0"/>
    </odxf>
    <ndxf>
      <alignment wrapText="1" readingOrder="0"/>
    </ndxf>
  </rcc>
  <rfmt sheetId="4" sqref="P62" start="0" length="0">
    <dxf>
      <alignment vertical="bottom" readingOrder="0"/>
    </dxf>
  </rfmt>
  <rfmt sheetId="4" sqref="Q62" start="0" length="0">
    <dxf>
      <alignment horizontal="general" readingOrder="0"/>
    </dxf>
  </rfmt>
  <rfmt sheetId="4" sqref="A63" start="0" length="0">
    <dxf>
      <alignment horizontal="center" wrapText="1" readingOrder="0"/>
    </dxf>
  </rfmt>
  <rcc rId="6622" sId="4">
    <nc r="D68" t="inlineStr">
      <is>
        <t>History_of_arrhythmia</t>
      </is>
    </nc>
  </rcc>
  <rcc rId="6623" sId="4" odxf="1" dxf="1">
    <nc r="E68" t="inlineStr">
      <is>
        <t>Have you ever had an irregular pulse, arrhythmia or fibrillation?</t>
        <phoneticPr fontId="31" type="noConversion"/>
      </is>
    </nc>
    <odxf>
      <alignment vertical="center" readingOrder="0"/>
    </odxf>
    <ndxf>
      <alignment vertical="bottom" readingOrder="0"/>
    </ndxf>
  </rcc>
  <rcc rId="6624" sId="4" odxf="1" dxf="1">
    <nc r="F68" t="inlineStr">
      <is>
        <t>All</t>
      </is>
    </nc>
    <odxf>
      <alignment vertical="center" readingOrder="0"/>
    </odxf>
    <ndxf>
      <alignment vertical="bottom" readingOrder="0"/>
    </ndxf>
  </rcc>
  <rcc rId="6625" sId="4" odxf="1" dxf="1">
    <nc r="G68" t="inlineStr">
      <is>
        <t>OneOption</t>
      </is>
    </nc>
    <odxf>
      <alignment vertical="center" readingOrder="0"/>
    </odxf>
    <ndxf>
      <alignment vertical="bottom" readingOrder="0"/>
    </ndxf>
  </rcc>
  <rcc rId="6626" sId="4" odxf="1" dxf="1">
    <nc r="H68" t="inlineStr">
      <is>
        <t>Y_N</t>
        <phoneticPr fontId="31" type="noConversion"/>
      </is>
    </nc>
    <odxf>
      <alignment vertical="center" readingOrder="0"/>
    </odxf>
    <ndxf>
      <alignment vertical="bottom" readingOrder="0"/>
    </ndxf>
  </rcc>
  <rcc rId="6627" sId="4" odxf="1" dxf="1">
    <nc r="J68" t="inlineStr">
      <is>
        <t>Y</t>
      </is>
    </nc>
    <odxf>
      <alignment vertical="center" readingOrder="0"/>
    </odxf>
    <ndxf>
      <alignment vertical="bottom" readingOrder="0"/>
    </ndxf>
  </rcc>
  <rcc rId="6628" sId="4" odxf="1" dxf="1">
    <nc r="K68" t="inlineStr">
      <is>
        <t>Yes</t>
      </is>
    </nc>
    <odxf>
      <alignment vertical="center" readingOrder="0"/>
    </odxf>
    <ndxf>
      <alignment vertical="bottom" readingOrder="0"/>
    </ndxf>
  </rcc>
  <rfmt sheetId="4" sqref="L63" start="0" length="0">
    <dxf>
      <alignment vertical="bottom" readingOrder="0"/>
    </dxf>
  </rfmt>
  <rfmt sheetId="4" sqref="M63" start="0" length="0">
    <dxf>
      <alignment vertical="bottom" readingOrder="0"/>
    </dxf>
  </rfmt>
  <rcc rId="6629" sId="4" odxf="1" dxf="1">
    <nc r="O68" t="inlineStr">
      <is>
        <t>Y</t>
        <phoneticPr fontId="31" type="noConversion"/>
      </is>
    </nc>
    <odxf>
      <alignment wrapText="0" readingOrder="0"/>
    </odxf>
    <ndxf>
      <alignment wrapText="1" readingOrder="0"/>
    </ndxf>
  </rcc>
  <rfmt sheetId="4" sqref="P63" start="0" length="0">
    <dxf>
      <alignment vertical="bottom" readingOrder="0"/>
    </dxf>
  </rfmt>
  <rfmt sheetId="4" sqref="Q63" start="0" length="0">
    <dxf>
      <alignment horizontal="general" readingOrder="0"/>
    </dxf>
  </rfmt>
  <rfmt sheetId="4" sqref="A64" start="0" length="0">
    <dxf>
      <alignment horizontal="center" wrapText="1" readingOrder="0"/>
    </dxf>
  </rfmt>
  <rcc rId="6630" sId="4">
    <nc r="D69" t="inlineStr">
      <is>
        <t>Atrial_fibrillation</t>
      </is>
    </nc>
  </rcc>
  <rcc rId="6631" sId="4" odxf="1" dxf="1">
    <nc r="E69" t="inlineStr">
      <is>
        <t>Have you ever had atrial fibrillation?</t>
      </is>
    </nc>
    <odxf>
      <alignment vertical="center" readingOrder="0"/>
    </odxf>
    <ndxf>
      <alignment vertical="bottom" readingOrder="0"/>
    </ndxf>
  </rcc>
  <rcc rId="6632" sId="4" odxf="1" dxf="1">
    <nc r="F69" t="inlineStr">
      <is>
        <t>History_of_arrhythmia = Yes</t>
      </is>
    </nc>
    <odxf>
      <font>
        <name val="Calibri"/>
        <scheme val="none"/>
      </font>
      <alignment vertical="center" readingOrder="0"/>
    </odxf>
    <ndxf>
      <font>
        <color indexed="8"/>
        <name val="Calibri"/>
        <scheme val="none"/>
      </font>
      <alignment vertical="bottom" readingOrder="0"/>
    </ndxf>
  </rcc>
  <rcc rId="6633" sId="4" odxf="1" dxf="1">
    <nc r="G69" t="inlineStr">
      <is>
        <t>OneOption</t>
      </is>
    </nc>
    <odxf>
      <alignment vertical="center" readingOrder="0"/>
    </odxf>
    <ndxf>
      <alignment vertical="bottom" readingOrder="0"/>
    </ndxf>
  </rcc>
  <rcc rId="6634" sId="4" odxf="1" dxf="1">
    <nc r="H69" t="inlineStr">
      <is>
        <t>Y_N</t>
        <phoneticPr fontId="31" type="noConversion"/>
      </is>
    </nc>
    <odxf>
      <alignment vertical="center" readingOrder="0"/>
    </odxf>
    <ndxf>
      <alignment vertical="bottom" readingOrder="0"/>
    </ndxf>
  </rcc>
  <rcc rId="6635" sId="4" odxf="1" dxf="1">
    <nc r="K69" t="inlineStr">
      <is>
        <t>Yes</t>
      </is>
    </nc>
    <odxf>
      <alignment vertical="center" readingOrder="0"/>
    </odxf>
    <ndxf>
      <alignment vertical="bottom" readingOrder="0"/>
    </ndxf>
  </rcc>
  <rfmt sheetId="4" sqref="L64" start="0" length="0">
    <dxf>
      <alignment vertical="bottom" readingOrder="0"/>
    </dxf>
  </rfmt>
  <rfmt sheetId="4" sqref="M64" start="0" length="0">
    <dxf>
      <alignment vertical="bottom" readingOrder="0"/>
    </dxf>
  </rfmt>
  <rcc rId="6636" sId="4" odxf="1" dxf="1">
    <nc r="O69" t="inlineStr">
      <is>
        <t>Y</t>
        <phoneticPr fontId="31" type="noConversion"/>
      </is>
    </nc>
    <odxf>
      <alignment wrapText="0" readingOrder="0"/>
    </odxf>
    <ndxf>
      <alignment wrapText="1" readingOrder="0"/>
    </ndxf>
  </rcc>
  <rfmt sheetId="4" sqref="P64" start="0" length="0">
    <dxf>
      <alignment vertical="bottom" readingOrder="0"/>
    </dxf>
  </rfmt>
  <rfmt sheetId="4" sqref="Q64" start="0" length="0">
    <dxf>
      <alignment horizontal="general" readingOrder="0"/>
    </dxf>
  </rfmt>
  <rfmt sheetId="4" sqref="A65" start="0" length="0">
    <dxf>
      <alignment horizontal="center" wrapText="1" readingOrder="0"/>
    </dxf>
  </rfmt>
  <rcc rId="6637" sId="4">
    <nc r="D70" t="inlineStr">
      <is>
        <t>Valvular_heart_disease</t>
      </is>
    </nc>
  </rcc>
  <rcc rId="6638" sId="4" odxf="1" dxf="1">
    <nc r="E70" t="inlineStr">
      <is>
        <t>Have you ever had heart valve problems or infections?</t>
        <phoneticPr fontId="31" type="noConversion"/>
      </is>
    </nc>
    <odxf>
      <alignment vertical="center" readingOrder="0"/>
    </odxf>
    <ndxf>
      <alignment vertical="bottom" readingOrder="0"/>
    </ndxf>
  </rcc>
  <rcc rId="6639" sId="4" odxf="1" dxf="1">
    <nc r="F70" t="inlineStr">
      <is>
        <t>All</t>
      </is>
    </nc>
    <odxf>
      <alignment vertical="center" readingOrder="0"/>
    </odxf>
    <ndxf>
      <alignment vertical="bottom" readingOrder="0"/>
    </ndxf>
  </rcc>
  <rcc rId="6640" sId="4" odxf="1" dxf="1">
    <nc r="G70" t="inlineStr">
      <is>
        <t>OneOption</t>
      </is>
    </nc>
    <odxf>
      <alignment vertical="center" readingOrder="0"/>
    </odxf>
    <ndxf>
      <alignment vertical="bottom" readingOrder="0"/>
    </ndxf>
  </rcc>
  <rcc rId="6641" sId="4" odxf="1" dxf="1">
    <nc r="H70" t="inlineStr">
      <is>
        <t>Y_N</t>
        <phoneticPr fontId="31" type="noConversion"/>
      </is>
    </nc>
    <odxf>
      <alignment vertical="center" readingOrder="0"/>
    </odxf>
    <ndxf>
      <alignment vertical="bottom" readingOrder="0"/>
    </ndxf>
  </rcc>
  <rcc rId="6642" sId="4">
    <nc r="J70" t="inlineStr">
      <is>
        <t>Y</t>
        <phoneticPr fontId="31" type="noConversion"/>
      </is>
    </nc>
  </rcc>
  <rcc rId="6643" sId="4">
    <nc r="K70" t="inlineStr">
      <is>
        <t>Yes</t>
        <phoneticPr fontId="31" type="noConversion"/>
      </is>
    </nc>
  </rcc>
  <rcc rId="6644" sId="4" odxf="1" dxf="1">
    <nc r="O70" t="inlineStr">
      <is>
        <t>Y</t>
        <phoneticPr fontId="31" type="noConversion"/>
      </is>
    </nc>
    <odxf>
      <alignment wrapText="0" readingOrder="0"/>
    </odxf>
    <ndxf>
      <alignment wrapText="1" readingOrder="0"/>
    </ndxf>
  </rcc>
  <rfmt sheetId="4" sqref="P65" start="0" length="0">
    <dxf>
      <alignment vertical="bottom" readingOrder="0"/>
    </dxf>
  </rfmt>
  <rfmt sheetId="4" sqref="Q65" start="0" length="0">
    <dxf>
      <alignment horizontal="general" readingOrder="0"/>
    </dxf>
  </rfmt>
  <rfmt sheetId="4" sqref="A66" start="0" length="0">
    <dxf>
      <alignment horizontal="center" wrapText="1" readingOrder="0"/>
    </dxf>
  </rfmt>
  <rcc rId="6645" sId="4">
    <nc r="D71" t="inlineStr">
      <is>
        <t>Pacemaker_or_ICD</t>
      </is>
    </nc>
  </rcc>
  <rcc rId="6646" sId="4" odxf="1" dxf="1">
    <nc r="E71" t="inlineStr">
      <is>
        <t>Do you have a pacemaker or defibrillator?</t>
      </is>
    </nc>
    <odxf>
      <alignment vertical="center" readingOrder="0"/>
    </odxf>
    <ndxf>
      <alignment vertical="bottom" readingOrder="0"/>
    </ndxf>
  </rcc>
  <rcc rId="6647" sId="4" odxf="1" dxf="1">
    <nc r="F71" t="inlineStr">
      <is>
        <t>All</t>
      </is>
    </nc>
    <odxf>
      <alignment vertical="center" readingOrder="0"/>
    </odxf>
    <ndxf>
      <alignment vertical="bottom" readingOrder="0"/>
    </ndxf>
  </rcc>
  <rcc rId="6648" sId="4" odxf="1" dxf="1">
    <nc r="G71" t="inlineStr">
      <is>
        <t>OneOption</t>
      </is>
    </nc>
    <odxf>
      <alignment vertical="center" readingOrder="0"/>
    </odxf>
    <ndxf>
      <alignment vertical="bottom" readingOrder="0"/>
    </ndxf>
  </rcc>
  <rcc rId="6649" sId="4" odxf="1" dxf="1">
    <nc r="H71" t="inlineStr">
      <is>
        <t>Y_N</t>
        <phoneticPr fontId="31" type="noConversion"/>
      </is>
    </nc>
    <odxf>
      <alignment vertical="center" readingOrder="0"/>
    </odxf>
    <ndxf>
      <alignment vertical="bottom" readingOrder="0"/>
    </ndxf>
  </rcc>
  <rfmt sheetId="4" sqref="J66" start="0" length="0">
    <dxf>
      <alignment vertical="bottom" readingOrder="0"/>
    </dxf>
  </rfmt>
  <rfmt sheetId="4" sqref="K66" start="0" length="0">
    <dxf>
      <alignment vertical="bottom" readingOrder="0"/>
    </dxf>
  </rfmt>
  <rfmt sheetId="4" sqref="L66" start="0" length="0">
    <dxf>
      <alignment vertical="bottom" readingOrder="0"/>
    </dxf>
  </rfmt>
  <rfmt sheetId="4" sqref="M66" start="0" length="0">
    <dxf>
      <alignment vertical="bottom" readingOrder="0"/>
    </dxf>
  </rfmt>
  <rcc rId="6650" sId="4" odxf="1" dxf="1">
    <nc r="O71" t="inlineStr">
      <is>
        <t>Y</t>
        <phoneticPr fontId="31" type="noConversion"/>
      </is>
    </nc>
    <odxf>
      <alignment wrapText="0" readingOrder="0"/>
    </odxf>
    <ndxf>
      <alignment wrapText="1" readingOrder="0"/>
    </ndxf>
  </rcc>
  <rfmt sheetId="4" sqref="P66" start="0" length="0">
    <dxf>
      <alignment vertical="bottom" readingOrder="0"/>
    </dxf>
  </rfmt>
  <rfmt sheetId="4" sqref="Q66" start="0" length="0">
    <dxf>
      <alignment horizontal="general" readingOrder="0"/>
    </dxf>
  </rfmt>
  <rfmt sheetId="4" sqref="A67" start="0" length="0">
    <dxf>
      <alignment horizontal="center" wrapText="1" readingOrder="0"/>
    </dxf>
  </rfmt>
  <rcc rId="6651" sId="4">
    <nc r="D72" t="inlineStr">
      <is>
        <t>Peripheral_vascular_disease</t>
      </is>
    </nc>
  </rcc>
  <rcc rId="6652" sId="4" odxf="1" dxf="1">
    <nc r="E72" t="inlineStr">
      <is>
        <t>Do you have any arterial disease in your legs?</t>
      </is>
    </nc>
    <odxf>
      <alignment vertical="center" readingOrder="0"/>
    </odxf>
    <ndxf>
      <alignment vertical="bottom" readingOrder="0"/>
    </ndxf>
  </rcc>
  <rcc rId="6653" sId="4" odxf="1" dxf="1">
    <nc r="F72" t="inlineStr">
      <is>
        <t>All</t>
      </is>
    </nc>
    <odxf>
      <alignment vertical="center" readingOrder="0"/>
    </odxf>
    <ndxf>
      <alignment vertical="bottom" readingOrder="0"/>
    </ndxf>
  </rcc>
  <rcc rId="6654" sId="4" odxf="1" dxf="1">
    <nc r="G72" t="inlineStr">
      <is>
        <t>OneOption</t>
      </is>
    </nc>
    <odxf>
      <alignment vertical="center" readingOrder="0"/>
    </odxf>
    <ndxf>
      <alignment vertical="bottom" readingOrder="0"/>
    </ndxf>
  </rcc>
  <rcc rId="6655" sId="4" odxf="1" dxf="1">
    <nc r="H72" t="inlineStr">
      <is>
        <t>Y_N_U_Patient</t>
      </is>
    </nc>
    <odxf>
      <alignment vertical="center" readingOrder="0"/>
    </odxf>
    <ndxf>
      <alignment vertical="bottom" readingOrder="0"/>
    </ndxf>
  </rcc>
  <rcc rId="6656" sId="4" odxf="1" dxf="1">
    <nc r="O72" t="inlineStr">
      <is>
        <t>Y</t>
        <phoneticPr fontId="31" type="noConversion"/>
      </is>
    </nc>
    <odxf>
      <alignment wrapText="0" readingOrder="0"/>
    </odxf>
    <ndxf>
      <alignment wrapText="1" readingOrder="0"/>
    </ndxf>
  </rcc>
  <rfmt sheetId="4" sqref="P67" start="0" length="0">
    <dxf>
      <alignment vertical="bottom" readingOrder="0"/>
    </dxf>
  </rfmt>
  <rfmt sheetId="4" sqref="Q67" start="0" length="0">
    <dxf>
      <alignment horizontal="general" readingOrder="0"/>
    </dxf>
  </rfmt>
  <rfmt sheetId="4" sqref="A68" start="0" length="0">
    <dxf>
      <alignment horizontal="center" wrapText="1" readingOrder="0"/>
    </dxf>
  </rfmt>
  <rcc rId="6657" sId="4">
    <nc r="D73" t="inlineStr">
      <is>
        <t>Deep_venous_thrombosis</t>
      </is>
    </nc>
  </rcc>
  <rcc rId="6658" sId="4" odxf="1" dxf="1">
    <nc r="E73" t="inlineStr">
      <is>
        <t>Have you ever had a DVT or clot in the leg veins?</t>
      </is>
    </nc>
    <odxf>
      <alignment vertical="center" readingOrder="0"/>
    </odxf>
    <ndxf>
      <alignment vertical="bottom" readingOrder="0"/>
    </ndxf>
  </rcc>
  <rcc rId="6659" sId="4">
    <nc r="F73" t="inlineStr">
      <is>
        <t>All</t>
        <phoneticPr fontId="31" type="noConversion"/>
      </is>
    </nc>
  </rcc>
  <rcc rId="6660" sId="4" odxf="1" dxf="1">
    <nc r="G73" t="inlineStr">
      <is>
        <t>OneOption</t>
      </is>
    </nc>
    <odxf>
      <alignment vertical="center" readingOrder="0"/>
    </odxf>
    <ndxf>
      <alignment vertical="bottom" readingOrder="0"/>
    </ndxf>
  </rcc>
  <rcc rId="6661" sId="4" odxf="1" dxf="1">
    <nc r="H73" t="inlineStr">
      <is>
        <t>Y_N_U_Patient</t>
      </is>
    </nc>
    <odxf>
      <alignment vertical="center" readingOrder="0"/>
    </odxf>
    <ndxf>
      <alignment vertical="bottom" readingOrder="0"/>
    </ndxf>
  </rcc>
  <rcc rId="6662" sId="4" odxf="1" dxf="1">
    <nc r="O73" t="inlineStr">
      <is>
        <t>Y</t>
        <phoneticPr fontId="31" type="noConversion"/>
      </is>
    </nc>
    <odxf>
      <alignment wrapText="0" readingOrder="0"/>
    </odxf>
    <ndxf>
      <alignment wrapText="1" readingOrder="0"/>
    </ndxf>
  </rcc>
  <rfmt sheetId="4" sqref="P68" start="0" length="0">
    <dxf>
      <alignment vertical="bottom" readingOrder="0"/>
    </dxf>
  </rfmt>
  <rfmt sheetId="4" sqref="Q68" start="0" length="0">
    <dxf>
      <alignment horizontal="general" readingOrder="0"/>
    </dxf>
  </rfmt>
  <rfmt sheetId="4" sqref="A69" start="0" length="0">
    <dxf>
      <alignment horizontal="center" wrapText="1" readingOrder="0"/>
    </dxf>
  </rfmt>
  <rcc rId="6663" sId="4">
    <nc r="D74" t="inlineStr">
      <is>
        <t>Congenital_heart_disease</t>
      </is>
    </nc>
  </rcc>
  <rcc rId="6664" sId="4" odxf="1" dxf="1">
    <nc r="E74" t="inlineStr">
      <is>
        <t>Were you born with any heart disease?</t>
      </is>
    </nc>
    <odxf>
      <alignment vertical="center" readingOrder="0"/>
    </odxf>
    <ndxf>
      <alignment vertical="bottom" readingOrder="0"/>
    </ndxf>
  </rcc>
  <rcc rId="6665" sId="4">
    <nc r="F74" t="inlineStr">
      <is>
        <t>Patient_Age &gt; 13</t>
        <phoneticPr fontId="31" type="noConversion"/>
      </is>
    </nc>
  </rcc>
  <rcc rId="6666" sId="4" odxf="1" dxf="1">
    <nc r="G74" t="inlineStr">
      <is>
        <t>OneOption</t>
      </is>
    </nc>
    <odxf>
      <alignment vertical="center" readingOrder="0"/>
    </odxf>
    <ndxf>
      <alignment vertical="bottom" readingOrder="0"/>
    </ndxf>
  </rcc>
  <rcc rId="6667" sId="4" odxf="1" dxf="1">
    <nc r="H74" t="inlineStr">
      <is>
        <t>Y_N</t>
        <phoneticPr fontId="31" type="noConversion"/>
      </is>
    </nc>
    <odxf>
      <alignment vertical="center" readingOrder="0"/>
    </odxf>
    <ndxf>
      <alignment vertical="bottom" readingOrder="0"/>
    </ndxf>
  </rcc>
  <rcc rId="6668" sId="4" odxf="1" dxf="1">
    <nc r="J74" t="inlineStr">
      <is>
        <t>Y</t>
      </is>
    </nc>
    <odxf>
      <alignment vertical="center" readingOrder="0"/>
    </odxf>
    <ndxf>
      <alignment vertical="bottom" readingOrder="0"/>
    </ndxf>
  </rcc>
  <rcc rId="6669" sId="4" odxf="1" dxf="1">
    <nc r="K74" t="inlineStr">
      <is>
        <t>Yes</t>
      </is>
    </nc>
    <odxf>
      <alignment vertical="center" readingOrder="0"/>
    </odxf>
    <ndxf>
      <alignment vertical="bottom" readingOrder="0"/>
    </ndxf>
  </rcc>
  <rfmt sheetId="4" sqref="L69" start="0" length="0">
    <dxf>
      <alignment vertical="bottom" readingOrder="0"/>
    </dxf>
  </rfmt>
  <rfmt sheetId="4" sqref="M69" start="0" length="0">
    <dxf>
      <alignment vertical="bottom" readingOrder="0"/>
    </dxf>
  </rfmt>
  <rcc rId="6670" sId="4" odxf="1" dxf="1">
    <nc r="O74" t="inlineStr">
      <is>
        <t>Y</t>
        <phoneticPr fontId="31" type="noConversion"/>
      </is>
    </nc>
    <odxf>
      <alignment wrapText="0" readingOrder="0"/>
    </odxf>
    <ndxf>
      <alignment wrapText="1" readingOrder="0"/>
    </ndxf>
  </rcc>
  <rfmt sheetId="4" sqref="P69" start="0" length="0">
    <dxf>
      <alignment vertical="bottom" readingOrder="0"/>
    </dxf>
  </rfmt>
  <rfmt sheetId="4" sqref="Q69" start="0" length="0">
    <dxf>
      <alignment horizontal="general" readingOrder="0"/>
    </dxf>
  </rfmt>
  <rfmt sheetId="4" sqref="A70" start="0" length="0">
    <dxf>
      <alignment horizontal="center" wrapText="1" readingOrder="0"/>
    </dxf>
  </rfmt>
  <rcc rId="6671" sId="4">
    <nc r="D75" t="inlineStr">
      <is>
        <t>Previous_cardiac_surgery</t>
      </is>
    </nc>
  </rcc>
  <rcc rId="6672" sId="4" odxf="1" dxf="1">
    <nc r="E75" t="inlineStr">
      <is>
        <t>Have you ever had heart surgery?</t>
      </is>
    </nc>
    <odxf>
      <alignment vertical="center" readingOrder="0"/>
    </odxf>
    <ndxf>
      <alignment vertical="bottom" readingOrder="0"/>
    </ndxf>
  </rcc>
  <rcc rId="6673" sId="4">
    <nc r="F75" t="inlineStr">
      <is>
        <t>Surgery_Previous = Yes</t>
      </is>
    </nc>
  </rcc>
  <rcc rId="6674" sId="4" odxf="1" dxf="1">
    <nc r="G75" t="inlineStr">
      <is>
        <t>OneOption</t>
      </is>
    </nc>
    <odxf>
      <alignment vertical="center" readingOrder="0"/>
    </odxf>
    <ndxf>
      <alignment vertical="bottom" readingOrder="0"/>
    </ndxf>
  </rcc>
  <rcc rId="6675" sId="4" odxf="1" dxf="1">
    <nc r="H75" t="inlineStr">
      <is>
        <t>Y_N</t>
        <phoneticPr fontId="31" type="noConversion"/>
      </is>
    </nc>
    <odxf>
      <alignment vertical="center" readingOrder="0"/>
    </odxf>
    <ndxf>
      <alignment vertical="bottom" readingOrder="0"/>
    </ndxf>
  </rcc>
  <rcc rId="6676" sId="4" odxf="1" dxf="1">
    <nc r="J75" t="inlineStr">
      <is>
        <t>Y</t>
      </is>
    </nc>
    <odxf>
      <alignment vertical="center" readingOrder="0"/>
    </odxf>
    <ndxf>
      <alignment vertical="bottom" readingOrder="0"/>
    </ndxf>
  </rcc>
  <rcc rId="6677" sId="4" odxf="1" dxf="1">
    <nc r="K75" t="inlineStr">
      <is>
        <t>Yes</t>
      </is>
    </nc>
    <odxf>
      <alignment vertical="center" readingOrder="0"/>
    </odxf>
    <ndxf>
      <alignment vertical="bottom" readingOrder="0"/>
    </ndxf>
  </rcc>
  <rfmt sheetId="4" sqref="L70" start="0" length="0">
    <dxf>
      <alignment vertical="bottom" readingOrder="0"/>
    </dxf>
  </rfmt>
  <rfmt sheetId="4" sqref="M70" start="0" length="0">
    <dxf>
      <alignment vertical="bottom" readingOrder="0"/>
    </dxf>
  </rfmt>
  <rcc rId="6678" sId="4" odxf="1" dxf="1">
    <nc r="O75" t="inlineStr">
      <is>
        <t>Y</t>
        <phoneticPr fontId="31" type="noConversion"/>
      </is>
    </nc>
    <odxf>
      <alignment wrapText="0" readingOrder="0"/>
    </odxf>
    <ndxf>
      <alignment wrapText="1" readingOrder="0"/>
    </ndxf>
  </rcc>
  <rfmt sheetId="4" sqref="P70" start="0" length="0">
    <dxf>
      <alignment vertical="bottom" readingOrder="0"/>
    </dxf>
  </rfmt>
  <rfmt sheetId="4" sqref="Q70" start="0" length="0">
    <dxf>
      <alignment horizontal="general" readingOrder="0"/>
    </dxf>
  </rfmt>
  <rfmt sheetId="4" sqref="A71" start="0" length="0">
    <dxf>
      <alignment horizontal="center" wrapText="1" readingOrder="0"/>
    </dxf>
  </rfmt>
  <rcc rId="6679" sId="4" odxf="1" dxf="1">
    <nc r="D76" t="inlineStr">
      <is>
        <t>COPD</t>
      </is>
    </nc>
    <odxf>
      <alignment vertical="center" readingOrder="0"/>
    </odxf>
    <ndxf>
      <alignment vertical="bottom" readingOrder="0"/>
    </ndxf>
  </rcc>
  <rcc rId="6680" sId="4" odxf="1" dxf="1">
    <nc r="E76" t="inlineStr">
      <is>
        <t>Do you have emphysema or chronic bronchitis?</t>
      </is>
    </nc>
    <odxf>
      <alignment vertical="center" readingOrder="0"/>
    </odxf>
    <ndxf>
      <alignment vertical="bottom" readingOrder="0"/>
    </ndxf>
  </rcc>
  <rcc rId="6681" sId="4">
    <nc r="F76" t="inlineStr">
      <is>
        <t>Patient_Age &gt; 13</t>
        <phoneticPr fontId="31" type="noConversion"/>
      </is>
    </nc>
  </rcc>
  <rcc rId="6682" sId="4" odxf="1" dxf="1">
    <nc r="G76" t="inlineStr">
      <is>
        <t>OneOption</t>
      </is>
    </nc>
    <odxf>
      <alignment vertical="center" readingOrder="0"/>
    </odxf>
    <ndxf>
      <alignment vertical="bottom" readingOrder="0"/>
    </ndxf>
  </rcc>
  <rcc rId="6683" sId="4" odxf="1" dxf="1">
    <nc r="H76" t="inlineStr">
      <is>
        <t>Y_N_U_Patient</t>
      </is>
    </nc>
    <odxf>
      <alignment vertical="center" readingOrder="0"/>
    </odxf>
    <ndxf>
      <alignment vertical="bottom" readingOrder="0"/>
    </ndxf>
  </rcc>
  <rcc rId="6684" sId="4" odxf="1" dxf="1">
    <nc r="O76" t="inlineStr">
      <is>
        <t>Y</t>
        <phoneticPr fontId="31" type="noConversion"/>
      </is>
    </nc>
    <odxf>
      <alignment wrapText="0" readingOrder="0"/>
    </odxf>
    <ndxf>
      <alignment wrapText="1" readingOrder="0"/>
    </ndxf>
  </rcc>
  <rfmt sheetId="4" sqref="P71" start="0" length="0">
    <dxf>
      <alignment vertical="bottom" readingOrder="0"/>
    </dxf>
  </rfmt>
  <rfmt sheetId="4" sqref="Q71" start="0" length="0">
    <dxf>
      <alignment horizontal="general" readingOrder="0"/>
    </dxf>
  </rfmt>
  <rfmt sheetId="4" sqref="A72" start="0" length="0">
    <dxf>
      <alignment horizontal="center" wrapText="1" readingOrder="0"/>
    </dxf>
  </rfmt>
  <rcc rId="6685" sId="4" odxf="1" dxf="1">
    <nc r="D77" t="inlineStr">
      <is>
        <t>Asthma</t>
      </is>
    </nc>
    <odxf>
      <alignment vertical="center" readingOrder="0"/>
    </odxf>
    <ndxf>
      <alignment vertical="bottom" readingOrder="0"/>
    </ndxf>
  </rcc>
  <rcc rId="6686" sId="4" odxf="1" dxf="1">
    <nc r="E77" t="inlineStr">
      <is>
        <t>Do you have asthma?</t>
      </is>
    </nc>
    <odxf>
      <alignment vertical="center" readingOrder="0"/>
    </odxf>
    <ndxf>
      <alignment vertical="bottom" readingOrder="0"/>
    </ndxf>
  </rcc>
  <rcc rId="6687" sId="4">
    <nc r="F77" t="inlineStr">
      <is>
        <t>Patient_Age &gt; 13</t>
        <phoneticPr fontId="31" type="noConversion"/>
      </is>
    </nc>
  </rcc>
  <rcc rId="6688" sId="4" odxf="1" dxf="1">
    <nc r="G77" t="inlineStr">
      <is>
        <t>OneOption</t>
      </is>
    </nc>
    <odxf>
      <alignment vertical="center" readingOrder="0"/>
    </odxf>
    <ndxf>
      <alignment vertical="bottom" readingOrder="0"/>
    </ndxf>
  </rcc>
  <rcc rId="6689" sId="4" odxf="1" dxf="1">
    <nc r="H77" t="inlineStr">
      <is>
        <t>Y_N</t>
        <phoneticPr fontId="31" type="noConversion"/>
      </is>
    </nc>
    <odxf>
      <alignment vertical="center" readingOrder="0"/>
    </odxf>
    <ndxf>
      <alignment vertical="bottom" readingOrder="0"/>
    </ndxf>
  </rcc>
  <rfmt sheetId="4" sqref="J72" start="0" length="0">
    <dxf>
      <alignment vertical="bottom" readingOrder="0"/>
    </dxf>
  </rfmt>
  <rfmt sheetId="4" sqref="K72" start="0" length="0">
    <dxf>
      <alignment vertical="bottom" readingOrder="0"/>
    </dxf>
  </rfmt>
  <rfmt sheetId="4" sqref="L72" start="0" length="0">
    <dxf>
      <alignment vertical="bottom" readingOrder="0"/>
    </dxf>
  </rfmt>
  <rfmt sheetId="4" sqref="M72" start="0" length="0">
    <dxf>
      <alignment vertical="bottom" readingOrder="0"/>
    </dxf>
  </rfmt>
  <rcc rId="6690" sId="4" odxf="1" dxf="1">
    <nc r="O77" t="inlineStr">
      <is>
        <t>Y</t>
        <phoneticPr fontId="31" type="noConversion"/>
      </is>
    </nc>
    <odxf>
      <alignment wrapText="0" readingOrder="0"/>
    </odxf>
    <ndxf>
      <alignment wrapText="1" readingOrder="0"/>
    </ndxf>
  </rcc>
  <rfmt sheetId="4" sqref="P72" start="0" length="0">
    <dxf>
      <alignment vertical="bottom" readingOrder="0"/>
    </dxf>
  </rfmt>
  <rfmt sheetId="4" sqref="Q72" start="0" length="0">
    <dxf>
      <alignment horizontal="general" readingOrder="0"/>
    </dxf>
  </rfmt>
  <rfmt sheetId="4" sqref="A73" start="0" length="0">
    <dxf>
      <alignment horizontal="center" wrapText="1" readingOrder="0"/>
    </dxf>
  </rfmt>
  <rcc rId="6691" sId="4">
    <nc r="D78" t="inlineStr">
      <is>
        <t>Asthma_ER_attendance</t>
      </is>
    </nc>
  </rcc>
  <rcc rId="6692" sId="4" odxf="1" dxf="1">
    <nc r="E78" t="inlineStr">
      <is>
        <t>Have you been to the hospital emergency room because of asthma?</t>
        <phoneticPr fontId="31" type="noConversion"/>
      </is>
    </nc>
    <odxf>
      <font>
        <name val="Calibri"/>
        <scheme val="none"/>
      </font>
      <alignment vertical="center" readingOrder="0"/>
    </odxf>
    <ndxf>
      <font>
        <color indexed="8"/>
        <name val="Calibri"/>
        <scheme val="none"/>
      </font>
      <alignment vertical="bottom" readingOrder="0"/>
    </ndxf>
  </rcc>
  <rcc rId="6693" sId="4" odxf="1" dxf="1">
    <nc r="F78" t="inlineStr">
      <is>
        <t>Asthma = Yes or Bronchial_Hyperreactivity = Yes</t>
        <phoneticPr fontId="31" type="noConversion"/>
      </is>
    </nc>
    <odxf>
      <alignment vertical="center" readingOrder="0"/>
    </odxf>
    <ndxf>
      <alignment vertical="bottom" readingOrder="0"/>
    </ndxf>
  </rcc>
  <rcc rId="6694" sId="4" odxf="1" dxf="1">
    <nc r="G78" t="inlineStr">
      <is>
        <t>OneOption</t>
      </is>
    </nc>
    <odxf>
      <alignment vertical="center" readingOrder="0"/>
    </odxf>
    <ndxf>
      <alignment vertical="bottom" readingOrder="0"/>
    </ndxf>
  </rcc>
  <rcc rId="6695" sId="4" odxf="1" dxf="1">
    <nc r="H78" t="inlineStr">
      <is>
        <t>Y_N</t>
        <phoneticPr fontId="31" type="noConversion"/>
      </is>
    </nc>
    <odxf>
      <alignment vertical="center" readingOrder="0"/>
    </odxf>
    <ndxf>
      <alignment vertical="bottom" readingOrder="0"/>
    </ndxf>
  </rcc>
  <rcc rId="6696" sId="4" odxf="1" dxf="1">
    <nc r="O78" t="inlineStr">
      <is>
        <t>Y</t>
        <phoneticPr fontId="31" type="noConversion"/>
      </is>
    </nc>
    <odxf>
      <alignment wrapText="0" readingOrder="0"/>
    </odxf>
    <ndxf>
      <alignment wrapText="1" readingOrder="0"/>
    </ndxf>
  </rcc>
  <rfmt sheetId="4" sqref="P73" start="0" length="0">
    <dxf>
      <font>
        <color indexed="8"/>
        <name val="Calibri"/>
        <scheme val="none"/>
      </font>
      <alignment vertical="bottom" readingOrder="0"/>
    </dxf>
  </rfmt>
  <rfmt sheetId="4" sqref="Q73" start="0" length="0">
    <dxf>
      <alignment horizontal="general" readingOrder="0"/>
    </dxf>
  </rfmt>
  <rfmt sheetId="4" sqref="A74" start="0" length="0">
    <dxf>
      <alignment horizontal="center" wrapText="1" readingOrder="0"/>
    </dxf>
  </rfmt>
  <rcc rId="6697" sId="4">
    <nc r="D79" t="inlineStr">
      <is>
        <t>Asthma_hospitalisation</t>
      </is>
    </nc>
  </rcc>
  <rcc rId="6698" sId="4" odxf="1" dxf="1">
    <nc r="E79" t="inlineStr">
      <is>
        <t>Have you been admitted to hospital because of asthma?</t>
        <phoneticPr fontId="31" type="noConversion"/>
      </is>
    </nc>
    <odxf>
      <font>
        <name val="Calibri"/>
        <scheme val="none"/>
      </font>
      <alignment vertical="center" readingOrder="0"/>
    </odxf>
    <ndxf>
      <font>
        <color indexed="8"/>
        <name val="Calibri"/>
        <scheme val="none"/>
      </font>
      <alignment vertical="bottom" readingOrder="0"/>
    </ndxf>
  </rcc>
  <rcc rId="6699" sId="4" odxf="1" dxf="1">
    <nc r="F79" t="inlineStr">
      <is>
        <t>Asthma = Yes or Bronchial_Hyperreactivity = Yes</t>
        <phoneticPr fontId="31" type="noConversion"/>
      </is>
    </nc>
    <odxf>
      <alignment vertical="center" readingOrder="0"/>
    </odxf>
    <ndxf>
      <alignment vertical="bottom" readingOrder="0"/>
    </ndxf>
  </rcc>
  <rcc rId="6700" sId="4" odxf="1" dxf="1">
    <nc r="G79" t="inlineStr">
      <is>
        <t>OneOption</t>
      </is>
    </nc>
    <odxf>
      <alignment vertical="center" readingOrder="0"/>
    </odxf>
    <ndxf>
      <alignment vertical="bottom" readingOrder="0"/>
    </ndxf>
  </rcc>
  <rcc rId="6701" sId="4" odxf="1" dxf="1">
    <nc r="H79" t="inlineStr">
      <is>
        <t>Y_N</t>
        <phoneticPr fontId="31" type="noConversion"/>
      </is>
    </nc>
    <odxf>
      <alignment vertical="center" readingOrder="0"/>
    </odxf>
    <ndxf>
      <alignment vertical="bottom" readingOrder="0"/>
    </ndxf>
  </rcc>
  <rcc rId="6702" sId="4" odxf="1" dxf="1">
    <nc r="O79" t="inlineStr">
      <is>
        <t>Y</t>
        <phoneticPr fontId="31" type="noConversion"/>
      </is>
    </nc>
    <odxf>
      <alignment wrapText="0" readingOrder="0"/>
    </odxf>
    <ndxf>
      <alignment wrapText="1" readingOrder="0"/>
    </ndxf>
  </rcc>
  <rfmt sheetId="4" sqref="P74" start="0" length="0">
    <dxf>
      <font>
        <color indexed="8"/>
        <name val="Calibri"/>
        <scheme val="none"/>
      </font>
      <alignment vertical="bottom" readingOrder="0"/>
    </dxf>
  </rfmt>
  <rfmt sheetId="4" sqref="Q74" start="0" length="0">
    <dxf>
      <alignment horizontal="general" readingOrder="0"/>
    </dxf>
  </rfmt>
  <rfmt sheetId="4" sqref="A75" start="0" length="0">
    <dxf>
      <alignment horizontal="center" wrapText="1" readingOrder="0"/>
    </dxf>
  </rfmt>
  <rcc rId="6703" sId="4" odxf="1" s="1" dxf="1">
    <nc r="D80" t="inlineStr">
      <is>
        <t>Asthma_aspirin_sensitive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6704" sId="4" odxf="1" dxf="1">
    <nc r="E80" t="inlineStr">
      <is>
        <t>Does your asthma get worse with aspirin or antiinflammatory medications?</t>
        <phoneticPr fontId="31" type="noConversion"/>
      </is>
    </nc>
    <odxf>
      <font>
        <name val="Calibri"/>
        <scheme val="none"/>
      </font>
      <alignment vertical="center" readingOrder="0"/>
    </odxf>
    <ndxf>
      <font>
        <color indexed="8"/>
        <name val="Calibri"/>
        <scheme val="none"/>
      </font>
      <alignment vertical="bottom" readingOrder="0"/>
    </ndxf>
  </rcc>
  <rcc rId="6705" sId="4" odxf="1" dxf="1">
    <nc r="F80" t="inlineStr">
      <is>
        <t>Asthma = Yes or Bronchial_Hyperreactivity = Yes</t>
        <phoneticPr fontId="31" type="noConversion"/>
      </is>
    </nc>
    <odxf>
      <alignment vertical="center" readingOrder="0"/>
    </odxf>
    <ndxf>
      <alignment vertical="bottom" readingOrder="0"/>
    </ndxf>
  </rcc>
  <rcc rId="6706" sId="4" odxf="1" dxf="1">
    <nc r="G80" t="inlineStr">
      <is>
        <t>OneOption</t>
      </is>
    </nc>
    <odxf>
      <alignment vertical="center" readingOrder="0"/>
    </odxf>
    <ndxf>
      <alignment vertical="bottom" readingOrder="0"/>
    </ndxf>
  </rcc>
  <rcc rId="6707" sId="4" odxf="1" dxf="1">
    <nc r="H80" t="inlineStr">
      <is>
        <t>Y_N_U_Patient</t>
      </is>
    </nc>
    <odxf>
      <alignment vertical="center" readingOrder="0"/>
    </odxf>
    <ndxf>
      <alignment vertical="bottom" readingOrder="0"/>
    </ndxf>
  </rcc>
  <rcc rId="6708" sId="4" odxf="1" dxf="1">
    <nc r="O80" t="inlineStr">
      <is>
        <t>Y</t>
        <phoneticPr fontId="31" type="noConversion"/>
      </is>
    </nc>
    <odxf>
      <alignment wrapText="0" readingOrder="0"/>
    </odxf>
    <ndxf>
      <alignment wrapText="1" readingOrder="0"/>
    </ndxf>
  </rcc>
  <rfmt sheetId="4" sqref="P75" start="0" length="0">
    <dxf>
      <font>
        <color indexed="8"/>
        <name val="Calibri"/>
        <scheme val="none"/>
      </font>
      <alignment vertical="bottom" readingOrder="0"/>
    </dxf>
  </rfmt>
  <rfmt sheetId="4" sqref="Q75" start="0" length="0">
    <dxf>
      <alignment horizontal="general" readingOrder="0"/>
    </dxf>
  </rfmt>
  <rfmt sheetId="4" sqref="A76" start="0" length="0">
    <dxf>
      <alignment horizontal="center" wrapText="1" readingOrder="0"/>
    </dxf>
  </rfmt>
  <rcc rId="6709" sId="4">
    <nc r="D81" t="inlineStr">
      <is>
        <t>Snorer</t>
        <phoneticPr fontId="31" type="noConversion"/>
      </is>
    </nc>
  </rcc>
  <rcc rId="6710" sId="4" odxf="1" dxf="1">
    <nc r="E81" t="inlineStr">
      <is>
        <t>Do you snore?</t>
        <phoneticPr fontId="31" type="noConversion"/>
      </is>
    </nc>
    <odxf>
      <font>
        <name val="Calibri"/>
        <scheme val="none"/>
      </font>
      <alignment vertical="center" readingOrder="0"/>
    </odxf>
    <ndxf>
      <font>
        <color indexed="8"/>
        <name val="Calibri"/>
        <scheme val="none"/>
      </font>
      <alignment vertical="bottom" readingOrder="0"/>
    </ndxf>
  </rcc>
  <rcc rId="6711" sId="4" odxf="1" dxf="1">
    <nc r="F81" t="inlineStr">
      <is>
        <t>All</t>
        <phoneticPr fontId="31" type="noConversion"/>
      </is>
    </nc>
    <odxf>
      <alignment vertical="center" readingOrder="0"/>
    </odxf>
    <ndxf>
      <alignment vertical="bottom" readingOrder="0"/>
    </ndxf>
  </rcc>
  <rcc rId="6712" sId="4" odxf="1" dxf="1">
    <nc r="G81" t="inlineStr">
      <is>
        <t>OneOption</t>
        <phoneticPr fontId="31" type="noConversion"/>
      </is>
    </nc>
    <odxf>
      <alignment vertical="center" readingOrder="0"/>
    </odxf>
    <ndxf>
      <alignment vertical="bottom" readingOrder="0"/>
    </ndxf>
  </rcc>
  <rcc rId="6713" sId="4" odxf="1" dxf="1">
    <nc r="H81" t="inlineStr">
      <is>
        <t>Y_N_U_Patient</t>
      </is>
    </nc>
    <odxf>
      <alignment vertical="center" readingOrder="0"/>
    </odxf>
    <ndxf>
      <alignment vertical="bottom" readingOrder="0"/>
    </ndxf>
  </rcc>
  <rcc rId="6714" sId="4" odxf="1" dxf="1">
    <nc r="O81" t="inlineStr">
      <is>
        <t>Y</t>
        <phoneticPr fontId="31" type="noConversion"/>
      </is>
    </nc>
    <odxf>
      <alignment wrapText="0" readingOrder="0"/>
    </odxf>
    <ndxf>
      <alignment wrapText="1" readingOrder="0"/>
    </ndxf>
  </rcc>
  <rfmt sheetId="4" sqref="P76" start="0" length="0">
    <dxf>
      <font>
        <color indexed="8"/>
        <name val="Calibri"/>
        <scheme val="none"/>
      </font>
      <alignment vertical="bottom" readingOrder="0"/>
    </dxf>
  </rfmt>
  <rfmt sheetId="4" sqref="Q76" start="0" length="0">
    <dxf>
      <alignment horizontal="general" readingOrder="0"/>
    </dxf>
  </rfmt>
  <rfmt sheetId="4" sqref="A77" start="0" length="0">
    <dxf>
      <alignment horizontal="center" wrapText="1" readingOrder="0"/>
    </dxf>
  </rfmt>
  <rcc rId="6715" sId="4">
    <nc r="D82" t="inlineStr">
      <is>
        <t>Obstructive_sleep_apnoea</t>
      </is>
    </nc>
  </rcc>
  <rcc rId="6716" sId="4" odxf="1" dxf="1">
    <nc r="E82" t="inlineStr">
      <is>
        <t>Have you been diagnosed with sleep apnea?</t>
        <phoneticPr fontId="31" type="noConversion"/>
      </is>
    </nc>
    <odxf>
      <alignment vertical="center" readingOrder="0"/>
    </odxf>
    <ndxf>
      <alignment vertical="bottom" readingOrder="0"/>
    </ndxf>
  </rcc>
  <rcc rId="6717" sId="4" odxf="1" dxf="1">
    <nc r="F82" t="inlineStr">
      <is>
        <t>All</t>
      </is>
    </nc>
    <odxf>
      <alignment vertical="center" readingOrder="0"/>
    </odxf>
    <ndxf>
      <alignment vertical="bottom" readingOrder="0"/>
    </ndxf>
  </rcc>
  <rcc rId="6718" sId="4" odxf="1" dxf="1">
    <nc r="G82" t="inlineStr">
      <is>
        <t>OneOption</t>
      </is>
    </nc>
    <odxf>
      <alignment vertical="center" readingOrder="0"/>
    </odxf>
    <ndxf>
      <alignment vertical="bottom" readingOrder="0"/>
    </ndxf>
  </rcc>
  <rcc rId="6719" sId="4" odxf="1" dxf="1">
    <nc r="H82" t="inlineStr">
      <is>
        <t>Y_N</t>
        <phoneticPr fontId="31" type="noConversion"/>
      </is>
    </nc>
    <odxf>
      <alignment vertical="center" readingOrder="0"/>
    </odxf>
    <ndxf>
      <alignment vertical="bottom" readingOrder="0"/>
    </ndxf>
  </rcc>
  <rcc rId="6720" sId="4" odxf="1" dxf="1">
    <nc r="O82" t="inlineStr">
      <is>
        <t>Y</t>
        <phoneticPr fontId="31" type="noConversion"/>
      </is>
    </nc>
    <odxf>
      <alignment wrapText="0" readingOrder="0"/>
    </odxf>
    <ndxf>
      <alignment wrapText="1" readingOrder="0"/>
    </ndxf>
  </rcc>
  <rfmt sheetId="4" sqref="P77" start="0" length="0">
    <dxf>
      <alignment vertical="bottom" readingOrder="0"/>
    </dxf>
  </rfmt>
  <rfmt sheetId="4" sqref="Q77" start="0" length="0">
    <dxf>
      <alignment horizontal="general" readingOrder="0"/>
    </dxf>
  </rfmt>
  <rfmt sheetId="4" sqref="A78" start="0" length="0">
    <dxf>
      <alignment horizontal="center" wrapText="1" readingOrder="0"/>
    </dxf>
  </rfmt>
  <rcc rId="6721" sId="4" odxf="1" dxf="1">
    <nc r="D83" t="inlineStr">
      <is>
        <t>CPAP</t>
      </is>
    </nc>
    <odxf>
      <alignment vertical="center" readingOrder="0"/>
    </odxf>
    <ndxf>
      <alignment vertical="bottom" readingOrder="0"/>
    </ndxf>
  </rcc>
  <rcc rId="6722" sId="4" odxf="1" dxf="1">
    <nc r="E83" t="inlineStr">
      <is>
        <t>Do you use a CPAP machine?</t>
      </is>
    </nc>
    <odxf>
      <alignment vertical="center" readingOrder="0"/>
    </odxf>
    <ndxf>
      <alignment vertical="bottom" readingOrder="0"/>
    </ndxf>
  </rcc>
  <rcc rId="6723" sId="4" odxf="1" dxf="1">
    <nc r="F83" t="inlineStr">
      <is>
        <t>Obstructive_sleep_apnoea=Yes</t>
        <phoneticPr fontId="31" type="noConversion"/>
      </is>
    </nc>
    <odxf>
      <font>
        <name val="Calibri"/>
        <scheme val="none"/>
      </font>
      <alignment vertical="center" readingOrder="0"/>
    </odxf>
    <ndxf>
      <font>
        <color indexed="8"/>
        <name val="Calibri"/>
        <scheme val="none"/>
      </font>
      <alignment vertical="bottom" readingOrder="0"/>
    </ndxf>
  </rcc>
  <rcc rId="6724" sId="4" odxf="1" dxf="1">
    <nc r="G83" t="inlineStr">
      <is>
        <t>OneOption</t>
      </is>
    </nc>
    <odxf>
      <alignment vertical="center" readingOrder="0"/>
    </odxf>
    <ndxf>
      <alignment vertical="bottom" readingOrder="0"/>
    </ndxf>
  </rcc>
  <rcc rId="6725" sId="4">
    <nc r="H83" t="inlineStr">
      <is>
        <t>Y_N</t>
        <phoneticPr fontId="31" type="noConversion"/>
      </is>
    </nc>
  </rcc>
  <rcc rId="6726" sId="4" odxf="1" dxf="1">
    <nc r="O83" t="inlineStr">
      <is>
        <t>Y</t>
        <phoneticPr fontId="31" type="noConversion"/>
      </is>
    </nc>
    <odxf>
      <alignment wrapText="0" readingOrder="0"/>
    </odxf>
    <ndxf>
      <alignment wrapText="1" readingOrder="0"/>
    </ndxf>
  </rcc>
  <rfmt sheetId="4" sqref="P78" start="0" length="0">
    <dxf>
      <alignment vertical="bottom" readingOrder="0"/>
    </dxf>
  </rfmt>
  <rfmt sheetId="4" sqref="Q78" start="0" length="0">
    <dxf>
      <alignment horizontal="general" readingOrder="0"/>
    </dxf>
  </rfmt>
  <rfmt sheetId="4" sqref="A79" start="0" length="0">
    <dxf>
      <alignment horizontal="center" wrapText="1" readingOrder="0"/>
    </dxf>
  </rfmt>
  <rcc rId="6727" sId="4" odxf="1" s="1" dxf="1">
    <nc r="D84" t="inlineStr">
      <is>
        <t>STOP_S</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6728" sId="4" odxf="1" dxf="1">
    <nc r="E84" t="inlineStr">
      <is>
        <t>Do you snore loudly (louder than talking or loud enough to be heard through closed doors)?</t>
        <phoneticPr fontId="31" type="noConversion"/>
      </is>
    </nc>
    <odxf>
      <alignment vertical="center" readingOrder="0"/>
    </odxf>
    <ndxf>
      <alignment vertical="bottom" readingOrder="0"/>
    </ndxf>
  </rcc>
  <rcc rId="6729" sId="4" odxf="1" dxf="1">
    <nc r="F84" t="inlineStr">
      <is>
        <t>Snorer = Yes and Obstructive_sleep_apnoea = No</t>
        <phoneticPr fontId="31" type="noConversion"/>
      </is>
    </nc>
    <odxf>
      <alignment vertical="center" readingOrder="0"/>
    </odxf>
    <ndxf>
      <alignment vertical="bottom" readingOrder="0"/>
    </ndxf>
  </rcc>
  <rcc rId="6730" sId="4" odxf="1" dxf="1">
    <nc r="G84" t="inlineStr">
      <is>
        <t>OneOption</t>
      </is>
    </nc>
    <odxf>
      <alignment vertical="center" readingOrder="0"/>
    </odxf>
    <ndxf>
      <alignment vertical="bottom" readingOrder="0"/>
    </ndxf>
  </rcc>
  <rcc rId="6731" sId="4">
    <nc r="H84" t="inlineStr">
      <is>
        <t>Y_N</t>
        <phoneticPr fontId="31" type="noConversion"/>
      </is>
    </nc>
  </rcc>
  <rcc rId="6732" sId="4" odxf="1" dxf="1">
    <nc r="O84" t="inlineStr">
      <is>
        <t>Y</t>
        <phoneticPr fontId="31" type="noConversion"/>
      </is>
    </nc>
    <odxf>
      <alignment wrapText="0" readingOrder="0"/>
    </odxf>
    <ndxf>
      <alignment wrapText="1" readingOrder="0"/>
    </ndxf>
  </rcc>
  <rfmt sheetId="4" sqref="P79" start="0" length="0">
    <dxf>
      <alignment vertical="bottom" readingOrder="0"/>
    </dxf>
  </rfmt>
  <rfmt sheetId="4" sqref="Q79" start="0" length="0">
    <dxf>
      <alignment horizontal="general" readingOrder="0"/>
    </dxf>
  </rfmt>
  <rfmt sheetId="4" sqref="A80" start="0" length="0">
    <dxf>
      <alignment horizontal="center" wrapText="1" readingOrder="0"/>
    </dxf>
  </rfmt>
  <rcc rId="6733" sId="4" odxf="1" s="1" dxf="1">
    <nc r="D85" t="inlineStr">
      <is>
        <t>STOP_T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6734" sId="4" odxf="1" dxf="1">
    <nc r="E85" t="inlineStr">
      <is>
        <t>Do you often feel tired, fatigued, or sleepy during daytime?</t>
      </is>
    </nc>
    <odxf>
      <alignment vertical="center" readingOrder="0"/>
    </odxf>
    <ndxf>
      <alignment vertical="bottom" readingOrder="0"/>
    </ndxf>
  </rcc>
  <rcc rId="6735" sId="4" odxf="1" dxf="1">
    <nc r="F85" t="inlineStr">
      <is>
        <t>Snorer = Yes and Obstructive_sleep_apnoea = No</t>
        <phoneticPr fontId="31" type="noConversion"/>
      </is>
    </nc>
    <odxf>
      <alignment vertical="center" readingOrder="0"/>
    </odxf>
    <ndxf>
      <alignment vertical="bottom" readingOrder="0"/>
    </ndxf>
  </rcc>
  <rcc rId="6736" sId="4" odxf="1" dxf="1">
    <nc r="G85" t="inlineStr">
      <is>
        <t>OneOption</t>
      </is>
    </nc>
    <odxf>
      <alignment vertical="center" readingOrder="0"/>
    </odxf>
    <ndxf>
      <alignment vertical="bottom" readingOrder="0"/>
    </ndxf>
  </rcc>
  <rcc rId="6737" sId="4">
    <nc r="H85" t="inlineStr">
      <is>
        <t>Y_N</t>
        <phoneticPr fontId="31" type="noConversion"/>
      </is>
    </nc>
  </rcc>
  <rcc rId="6738" sId="4" odxf="1" dxf="1">
    <nc r="O85" t="inlineStr">
      <is>
        <t>Y</t>
        <phoneticPr fontId="31" type="noConversion"/>
      </is>
    </nc>
    <odxf>
      <alignment wrapText="0" readingOrder="0"/>
    </odxf>
    <ndxf>
      <alignment wrapText="1" readingOrder="0"/>
    </ndxf>
  </rcc>
  <rfmt sheetId="4" sqref="P80" start="0" length="0">
    <dxf>
      <alignment vertical="bottom" readingOrder="0"/>
    </dxf>
  </rfmt>
  <rfmt sheetId="4" sqref="Q80" start="0" length="0">
    <dxf>
      <alignment horizontal="general" readingOrder="0"/>
    </dxf>
  </rfmt>
  <rfmt sheetId="4" sqref="A81" start="0" length="0">
    <dxf>
      <alignment horizontal="center" wrapText="1" readingOrder="0"/>
    </dxf>
  </rfmt>
  <rcc rId="6739" sId="4" odxf="1" s="1" dxf="1">
    <nc r="D86" t="inlineStr">
      <is>
        <t>STOP_O</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6740" sId="4" odxf="1" dxf="1">
    <nc r="E86" t="inlineStr">
      <is>
        <t>Has anyone observed you stop breathing during your sleep?</t>
      </is>
    </nc>
    <odxf>
      <alignment vertical="center" readingOrder="0"/>
    </odxf>
    <ndxf>
      <alignment vertical="bottom" readingOrder="0"/>
    </ndxf>
  </rcc>
  <rcc rId="6741" sId="4" odxf="1" dxf="1">
    <nc r="F86" t="inlineStr">
      <is>
        <t>Snorer = Yes and Obstructive_sleep_apnoea = No</t>
        <phoneticPr fontId="31" type="noConversion"/>
      </is>
    </nc>
    <odxf>
      <alignment vertical="center" readingOrder="0"/>
    </odxf>
    <ndxf>
      <alignment vertical="bottom" readingOrder="0"/>
    </ndxf>
  </rcc>
  <rcc rId="6742" sId="4" odxf="1" dxf="1">
    <nc r="G86" t="inlineStr">
      <is>
        <t>OneOption</t>
      </is>
    </nc>
    <odxf>
      <alignment vertical="center" readingOrder="0"/>
    </odxf>
    <ndxf>
      <alignment vertical="bottom" readingOrder="0"/>
    </ndxf>
  </rcc>
  <rcc rId="6743" sId="4">
    <nc r="H86" t="inlineStr">
      <is>
        <t>Y_N</t>
        <phoneticPr fontId="31" type="noConversion"/>
      </is>
    </nc>
  </rcc>
  <rcc rId="6744" sId="4" odxf="1" dxf="1">
    <nc r="O86" t="inlineStr">
      <is>
        <t>Y</t>
        <phoneticPr fontId="31" type="noConversion"/>
      </is>
    </nc>
    <odxf>
      <alignment wrapText="0" readingOrder="0"/>
    </odxf>
    <ndxf>
      <alignment wrapText="1" readingOrder="0"/>
    </ndxf>
  </rcc>
  <rfmt sheetId="4" sqref="P81" start="0" length="0">
    <dxf>
      <alignment vertical="bottom" readingOrder="0"/>
    </dxf>
  </rfmt>
  <rfmt sheetId="4" sqref="Q81" start="0" length="0">
    <dxf>
      <alignment horizontal="general" readingOrder="0"/>
    </dxf>
  </rfmt>
  <rfmt sheetId="4" sqref="A82" start="0" length="0">
    <dxf>
      <alignment horizontal="center" wrapText="1" readingOrder="0"/>
    </dxf>
  </rfmt>
  <rcc rId="6745" sId="4">
    <nc r="D87" t="inlineStr">
      <is>
        <t>Home_Oxygen</t>
      </is>
    </nc>
  </rcc>
  <rcc rId="6746" sId="4" odxf="1" dxf="1">
    <nc r="E87" t="inlineStr">
      <is>
        <t>Are you on oxygen at home?</t>
      </is>
    </nc>
    <odxf>
      <alignment vertical="center" readingOrder="0"/>
    </odxf>
    <ndxf>
      <alignment vertical="bottom" readingOrder="0"/>
    </ndxf>
  </rcc>
  <rcc rId="6747" sId="4" odxf="1" dxf="1">
    <nc r="F87" t="inlineStr">
      <is>
        <t>COPD = Yes</t>
      </is>
    </nc>
    <odxf>
      <font>
        <name val="Calibri"/>
        <scheme val="none"/>
      </font>
      <alignment vertical="center" readingOrder="0"/>
    </odxf>
    <ndxf>
      <font>
        <color indexed="8"/>
        <name val="Calibri"/>
        <scheme val="none"/>
      </font>
      <alignment vertical="bottom" readingOrder="0"/>
    </ndxf>
  </rcc>
  <rcc rId="6748" sId="4" odxf="1" dxf="1">
    <nc r="G87" t="inlineStr">
      <is>
        <t>OneOption</t>
      </is>
    </nc>
    <odxf>
      <alignment vertical="center" readingOrder="0"/>
    </odxf>
    <ndxf>
      <alignment vertical="bottom" readingOrder="0"/>
    </ndxf>
  </rcc>
  <rcc rId="6749" sId="4">
    <nc r="H87" t="inlineStr">
      <is>
        <t>Y_N</t>
        <phoneticPr fontId="31" type="noConversion"/>
      </is>
    </nc>
  </rcc>
  <rcc rId="6750" sId="4" odxf="1" dxf="1">
    <nc r="O87" t="inlineStr">
      <is>
        <t>Y</t>
        <phoneticPr fontId="31" type="noConversion"/>
      </is>
    </nc>
    <odxf>
      <alignment wrapText="0" readingOrder="0"/>
    </odxf>
    <ndxf>
      <alignment wrapText="1" readingOrder="0"/>
    </ndxf>
  </rcc>
  <rfmt sheetId="4" sqref="P82" start="0" length="0">
    <dxf>
      <alignment vertical="bottom" readingOrder="0"/>
    </dxf>
  </rfmt>
  <rfmt sheetId="4" sqref="Q82" start="0" length="0">
    <dxf>
      <alignment horizontal="general" readingOrder="0"/>
    </dxf>
  </rfmt>
  <rfmt sheetId="4" sqref="A83" start="0" length="0">
    <dxf>
      <alignment horizontal="center" wrapText="1" readingOrder="0"/>
    </dxf>
  </rfmt>
  <rcc rId="6751" sId="4">
    <nc r="D88" t="inlineStr">
      <is>
        <t>Cerebrovascular_Accident</t>
        <phoneticPr fontId="31" type="noConversion"/>
      </is>
    </nc>
  </rcc>
  <rcc rId="6752" sId="4" odxf="1" dxf="1">
    <nc r="E88" t="inlineStr">
      <is>
        <t>Have you ever had a stroke?</t>
        <phoneticPr fontId="31" type="noConversion"/>
      </is>
    </nc>
    <odxf>
      <font>
        <name val="Calibri"/>
        <scheme val="none"/>
      </font>
      <alignment vertical="center" readingOrder="0"/>
    </odxf>
    <ndxf>
      <font>
        <color indexed="8"/>
        <name val="Calibri"/>
        <scheme val="none"/>
      </font>
      <alignment vertical="bottom" readingOrder="0"/>
    </ndxf>
  </rcc>
  <rcc rId="6753" sId="4" odxf="1" dxf="1">
    <nc r="F88" t="inlineStr">
      <is>
        <t>All</t>
        <phoneticPr fontId="31" type="noConversion"/>
      </is>
    </nc>
    <odxf>
      <font>
        <name val="Calibri"/>
        <scheme val="none"/>
      </font>
      <alignment vertical="center" readingOrder="0"/>
    </odxf>
    <ndxf>
      <font>
        <color indexed="8"/>
        <name val="Calibri"/>
        <scheme val="none"/>
      </font>
      <alignment vertical="bottom" readingOrder="0"/>
    </ndxf>
  </rcc>
  <rcc rId="6754" sId="4" odxf="1" dxf="1">
    <nc r="G88" t="inlineStr">
      <is>
        <t>OneOption</t>
        <phoneticPr fontId="31" type="noConversion"/>
      </is>
    </nc>
    <odxf>
      <font>
        <name val="Calibri"/>
        <scheme val="none"/>
      </font>
      <alignment vertical="center" readingOrder="0"/>
    </odxf>
    <ndxf>
      <font>
        <color indexed="8"/>
        <name val="Calibri"/>
        <scheme val="none"/>
      </font>
      <alignment vertical="bottom" readingOrder="0"/>
    </ndxf>
  </rcc>
  <rcc rId="6755" sId="4" odxf="1" dxf="1">
    <nc r="H88" t="inlineStr">
      <is>
        <t>Y_N</t>
        <phoneticPr fontId="31" type="noConversion"/>
      </is>
    </nc>
    <odxf>
      <font>
        <name val="Calibri"/>
        <scheme val="none"/>
      </font>
      <alignment vertical="center" readingOrder="0"/>
    </odxf>
    <ndxf>
      <font>
        <color indexed="8"/>
        <name val="Calibri"/>
        <scheme val="none"/>
      </font>
      <alignment vertical="bottom" readingOrder="0"/>
    </ndxf>
  </rcc>
  <rcc rId="6756" sId="4" odxf="1" dxf="1">
    <nc r="J88" t="inlineStr">
      <is>
        <t>Y</t>
        <phoneticPr fontId="31" type="noConversion"/>
      </is>
    </nc>
    <odxf>
      <font>
        <name val="Calibri"/>
        <scheme val="none"/>
      </font>
      <alignment vertical="center" readingOrder="0"/>
    </odxf>
    <ndxf>
      <font>
        <color indexed="8"/>
        <name val="Calibri"/>
        <scheme val="none"/>
      </font>
      <alignment vertical="bottom" readingOrder="0"/>
    </ndxf>
  </rcc>
  <rcc rId="6757" sId="4" odxf="1" dxf="1">
    <nc r="K88" t="inlineStr">
      <is>
        <t>Yes</t>
        <phoneticPr fontId="31" type="noConversion"/>
      </is>
    </nc>
    <odxf>
      <font>
        <name val="Calibri"/>
        <scheme val="none"/>
      </font>
      <alignment vertical="center" readingOrder="0"/>
    </odxf>
    <ndxf>
      <font>
        <color indexed="8"/>
        <name val="Calibri"/>
        <scheme val="none"/>
      </font>
      <alignment vertical="bottom" readingOrder="0"/>
    </ndxf>
  </rcc>
  <rfmt sheetId="4" sqref="L83" start="0" length="0">
    <dxf>
      <font>
        <color indexed="8"/>
        <name val="Calibri"/>
        <scheme val="none"/>
      </font>
      <alignment vertical="bottom" readingOrder="0"/>
    </dxf>
  </rfmt>
  <rfmt sheetId="4" sqref="M83" start="0" length="0">
    <dxf>
      <font>
        <color indexed="8"/>
        <name val="Calibri"/>
        <scheme val="none"/>
      </font>
      <alignment vertical="bottom" readingOrder="0"/>
    </dxf>
  </rfmt>
  <rcc rId="6758" sId="4" odxf="1" dxf="1">
    <nc r="O88" t="inlineStr">
      <is>
        <t>Y</t>
        <phoneticPr fontId="31" type="noConversion"/>
      </is>
    </nc>
    <odxf>
      <alignment wrapText="0" readingOrder="0"/>
    </odxf>
    <ndxf>
      <alignment wrapText="1" readingOrder="0"/>
    </ndxf>
  </rcc>
  <rfmt sheetId="4" sqref="P83" start="0" length="0">
    <dxf>
      <font>
        <color indexed="8"/>
        <name val="Calibri"/>
        <scheme val="none"/>
      </font>
      <alignment vertical="bottom" readingOrder="0"/>
    </dxf>
  </rfmt>
  <rfmt sheetId="4" sqref="Q83" start="0" length="0">
    <dxf>
      <alignment horizontal="general" readingOrder="0"/>
    </dxf>
  </rfmt>
  <rfmt sheetId="4" sqref="A84" start="0" length="0">
    <dxf>
      <alignment horizontal="center" wrapText="1" readingOrder="0"/>
    </dxf>
  </rfmt>
  <rcc rId="6759" sId="4">
    <nc r="D89" t="inlineStr">
      <is>
        <t>Seizure_Disorder</t>
      </is>
    </nc>
  </rcc>
  <rcc rId="6760" sId="4" odxf="1" dxf="1">
    <nc r="E89" t="inlineStr">
      <is>
        <t>Have you ever had seizures or epilepsy?</t>
      </is>
    </nc>
    <odxf>
      <alignment vertical="center" readingOrder="0"/>
    </odxf>
    <ndxf>
      <alignment vertical="bottom" readingOrder="0"/>
    </ndxf>
  </rcc>
  <rcc rId="6761" sId="4" odxf="1" dxf="1">
    <nc r="F89" t="inlineStr">
      <is>
        <t>All</t>
      </is>
    </nc>
    <odxf>
      <alignment vertical="center" readingOrder="0"/>
    </odxf>
    <ndxf>
      <alignment vertical="bottom" readingOrder="0"/>
    </ndxf>
  </rcc>
  <rcc rId="6762" sId="4" odxf="1" dxf="1">
    <nc r="G89" t="inlineStr">
      <is>
        <t>OneOption</t>
      </is>
    </nc>
    <odxf>
      <alignment vertical="center" readingOrder="0"/>
    </odxf>
    <ndxf>
      <alignment vertical="bottom" readingOrder="0"/>
    </ndxf>
  </rcc>
  <rcc rId="6763" sId="4" odxf="1" dxf="1">
    <nc r="H89" t="inlineStr">
      <is>
        <t>Y_N</t>
        <phoneticPr fontId="31" type="noConversion"/>
      </is>
    </nc>
    <odxf>
      <font>
        <name val="Calibri"/>
        <scheme val="none"/>
      </font>
      <alignment vertical="center" readingOrder="0"/>
    </odxf>
    <ndxf>
      <font>
        <color indexed="8"/>
        <name val="Calibri"/>
        <scheme val="none"/>
      </font>
      <alignment vertical="bottom" readingOrder="0"/>
    </ndxf>
  </rcc>
  <rcc rId="6764" sId="4" odxf="1" dxf="1">
    <nc r="O89" t="inlineStr">
      <is>
        <t>Y</t>
        <phoneticPr fontId="31" type="noConversion"/>
      </is>
    </nc>
    <odxf>
      <alignment wrapText="0" readingOrder="0"/>
    </odxf>
    <ndxf>
      <alignment wrapText="1" readingOrder="0"/>
    </ndxf>
  </rcc>
  <rfmt sheetId="4" sqref="P84" start="0" length="0">
    <dxf>
      <alignment vertical="bottom" readingOrder="0"/>
    </dxf>
  </rfmt>
  <rfmt sheetId="4" sqref="Q84" start="0" length="0">
    <dxf>
      <alignment horizontal="general" readingOrder="0"/>
    </dxf>
  </rfmt>
  <rfmt sheetId="4" sqref="A85" start="0" length="0">
    <dxf>
      <alignment horizontal="center" wrapText="1" readingOrder="0"/>
    </dxf>
  </rfmt>
  <rcc rId="6765" sId="4">
    <nc r="D90" t="inlineStr">
      <is>
        <t>Psychiatric_Disorder</t>
      </is>
    </nc>
  </rcc>
  <rcc rId="6766" sId="4" odxf="1" dxf="1">
    <nc r="E90" t="inlineStr">
      <is>
        <t>Have you had depression, anxiety, phobias, schizophrenia or any other emotional or psychiatric problems?</t>
      </is>
    </nc>
    <odxf>
      <alignment vertical="center" readingOrder="0"/>
    </odxf>
    <ndxf>
      <alignment vertical="bottom" readingOrder="0"/>
    </ndxf>
  </rcc>
  <rcc rId="6767" sId="4" odxf="1" dxf="1">
    <nc r="F90" t="inlineStr">
      <is>
        <t>All</t>
      </is>
    </nc>
    <odxf>
      <alignment vertical="center" readingOrder="0"/>
    </odxf>
    <ndxf>
      <alignment vertical="bottom" readingOrder="0"/>
    </ndxf>
  </rcc>
  <rcc rId="6768" sId="4" odxf="1" dxf="1">
    <nc r="G90" t="inlineStr">
      <is>
        <t>OneOption</t>
      </is>
    </nc>
    <odxf>
      <alignment vertical="center" readingOrder="0"/>
    </odxf>
    <ndxf>
      <alignment vertical="bottom" readingOrder="0"/>
    </ndxf>
  </rcc>
  <rcc rId="6769" sId="4" odxf="1" dxf="1">
    <nc r="H90" t="inlineStr">
      <is>
        <t>Y_N_U_Patient</t>
      </is>
    </nc>
    <odxf>
      <alignment vertical="center" readingOrder="0"/>
    </odxf>
    <ndxf>
      <alignment vertical="bottom" readingOrder="0"/>
    </ndxf>
  </rcc>
  <rcc rId="6770" sId="4">
    <nc r="J90" t="inlineStr">
      <is>
        <t>Y</t>
      </is>
    </nc>
  </rcc>
  <rcc rId="6771" sId="4">
    <nc r="K90" t="inlineStr">
      <is>
        <t>Yes</t>
      </is>
    </nc>
  </rcc>
  <rcc rId="6772" sId="4" odxf="1" dxf="1">
    <nc r="O90" t="inlineStr">
      <is>
        <t>Y</t>
        <phoneticPr fontId="31" type="noConversion"/>
      </is>
    </nc>
    <odxf>
      <alignment wrapText="0" readingOrder="0"/>
    </odxf>
    <ndxf>
      <alignment wrapText="1" readingOrder="0"/>
    </ndxf>
  </rcc>
  <rfmt sheetId="4" sqref="P85" start="0" length="0">
    <dxf>
      <alignment vertical="bottom" readingOrder="0"/>
    </dxf>
  </rfmt>
  <rfmt sheetId="4" sqref="Q85" start="0" length="0">
    <dxf>
      <alignment horizontal="general" readingOrder="0"/>
    </dxf>
  </rfmt>
  <rfmt sheetId="4" sqref="A86" start="0" length="0">
    <dxf>
      <alignment horizontal="center" wrapText="1" readingOrder="0"/>
    </dxf>
  </rfmt>
  <rcc rId="6773" sId="4">
    <nc r="D91" t="inlineStr">
      <is>
        <t>Spinal_Cord_Injury</t>
      </is>
    </nc>
  </rcc>
  <rcc rId="6774" sId="4" odxf="1" dxf="1">
    <nc r="E91" t="inlineStr">
      <is>
        <t>Have you had any spinal cord injuries resulting in weakness or numbness?</t>
        <phoneticPr fontId="31" type="noConversion"/>
      </is>
    </nc>
    <odxf>
      <alignment vertical="center" readingOrder="0"/>
    </odxf>
    <ndxf>
      <alignment vertical="bottom" readingOrder="0"/>
    </ndxf>
  </rcc>
  <rcc rId="6775" sId="4" odxf="1" dxf="1">
    <nc r="F91" t="inlineStr">
      <is>
        <t>All</t>
      </is>
    </nc>
    <odxf>
      <alignment vertical="center" readingOrder="0"/>
    </odxf>
    <ndxf>
      <alignment vertical="bottom" readingOrder="0"/>
    </ndxf>
  </rcc>
  <rcc rId="6776" sId="4" odxf="1" dxf="1">
    <nc r="G91" t="inlineStr">
      <is>
        <t>OneOption</t>
      </is>
    </nc>
    <odxf>
      <alignment vertical="center" readingOrder="0"/>
    </odxf>
    <ndxf>
      <alignment vertical="bottom" readingOrder="0"/>
    </ndxf>
  </rcc>
  <rcc rId="6777" sId="4" odxf="1" dxf="1">
    <nc r="H91" t="inlineStr">
      <is>
        <t>Y_N</t>
        <phoneticPr fontId="31" type="noConversion"/>
      </is>
    </nc>
    <odxf>
      <font>
        <name val="Calibri"/>
        <scheme val="none"/>
      </font>
      <alignment vertical="center" readingOrder="0"/>
    </odxf>
    <ndxf>
      <font>
        <color indexed="8"/>
        <name val="Calibri"/>
        <scheme val="none"/>
      </font>
      <alignment vertical="bottom" readingOrder="0"/>
    </ndxf>
  </rcc>
  <rcc rId="6778" sId="4">
    <nc r="J91" t="inlineStr">
      <is>
        <t>Y</t>
        <phoneticPr fontId="31" type="noConversion"/>
      </is>
    </nc>
  </rcc>
  <rcc rId="6779" sId="4">
    <nc r="K91" t="inlineStr">
      <is>
        <t>Yes</t>
        <phoneticPr fontId="31" type="noConversion"/>
      </is>
    </nc>
  </rcc>
  <rcc rId="6780" sId="4" odxf="1" dxf="1">
    <nc r="O91" t="inlineStr">
      <is>
        <t>Y</t>
        <phoneticPr fontId="31" type="noConversion"/>
      </is>
    </nc>
    <odxf>
      <alignment wrapText="0" readingOrder="0"/>
    </odxf>
    <ndxf>
      <alignment wrapText="1" readingOrder="0"/>
    </ndxf>
  </rcc>
  <rfmt sheetId="4" sqref="P86" start="0" length="0">
    <dxf>
      <alignment vertical="bottom" readingOrder="0"/>
    </dxf>
  </rfmt>
  <rfmt sheetId="4" sqref="Q86" start="0" length="0">
    <dxf>
      <alignment horizontal="general" readingOrder="0"/>
    </dxf>
  </rfmt>
  <rfmt sheetId="4" sqref="A87" start="0" length="0">
    <dxf>
      <alignment horizontal="center" wrapText="1" readingOrder="0"/>
    </dxf>
  </rfmt>
  <rcc rId="6781" sId="4">
    <nc r="D92" t="inlineStr">
      <is>
        <t>Neuromuscular_Disease</t>
      </is>
    </nc>
  </rcc>
  <rcc rId="6782" sId="4" odxf="1" dxf="1">
    <nc r="E92" t="inlineStr">
      <is>
        <t>Do you have any muscle or movement problems?</t>
        <phoneticPr fontId="31" type="noConversion"/>
      </is>
    </nc>
    <odxf>
      <alignment vertical="center" readingOrder="0"/>
    </odxf>
    <ndxf>
      <alignment vertical="bottom" readingOrder="0"/>
    </ndxf>
  </rcc>
  <rcc rId="6783" sId="4">
    <nc r="F92" t="inlineStr">
      <is>
        <t>Patient_Age &lt; 14</t>
      </is>
    </nc>
  </rcc>
  <rcc rId="6784" sId="4" odxf="1" dxf="1">
    <nc r="G92" t="inlineStr">
      <is>
        <t>OneOption</t>
      </is>
    </nc>
    <odxf>
      <alignment vertical="center" readingOrder="0"/>
    </odxf>
    <ndxf>
      <alignment vertical="bottom" readingOrder="0"/>
    </ndxf>
  </rcc>
  <rcc rId="6785" sId="4" odxf="1" dxf="1">
    <nc r="H92" t="inlineStr">
      <is>
        <t>Y_N</t>
        <phoneticPr fontId="31" type="noConversion"/>
      </is>
    </nc>
    <odxf>
      <alignment vertical="center" readingOrder="0"/>
    </odxf>
    <ndxf>
      <alignment vertical="bottom" readingOrder="0"/>
    </ndxf>
  </rcc>
  <rcc rId="6786" sId="4">
    <nc r="J92" t="inlineStr">
      <is>
        <t>Y</t>
      </is>
    </nc>
  </rcc>
  <rcc rId="6787" sId="4">
    <nc r="K92" t="inlineStr">
      <is>
        <t>Yes</t>
      </is>
    </nc>
  </rcc>
  <rcc rId="6788" sId="4" odxf="1" dxf="1">
    <nc r="O92" t="inlineStr">
      <is>
        <t>Y</t>
        <phoneticPr fontId="31" type="noConversion"/>
      </is>
    </nc>
    <odxf>
      <alignment wrapText="0" readingOrder="0"/>
    </odxf>
    <ndxf>
      <alignment wrapText="1" readingOrder="0"/>
    </ndxf>
  </rcc>
  <rfmt sheetId="4" sqref="P87" start="0" length="0">
    <dxf>
      <alignment vertical="bottom" readingOrder="0"/>
    </dxf>
  </rfmt>
  <rfmt sheetId="4" sqref="Q87" start="0" length="0">
    <dxf>
      <alignment horizontal="general" readingOrder="0"/>
    </dxf>
  </rfmt>
  <rfmt sheetId="4" sqref="A88" start="0" length="0">
    <dxf>
      <alignment horizontal="center" wrapText="1" readingOrder="0"/>
    </dxf>
  </rfmt>
  <rcc rId="6789" sId="4">
    <nc r="D93" t="inlineStr">
      <is>
        <t>GERD</t>
      </is>
    </nc>
  </rcc>
  <rcc rId="6790" sId="4" odxf="1" dxf="1">
    <nc r="E93" t="inlineStr">
      <is>
        <t>Do you have any heartburn, reflux or hiatus hernia?</t>
      </is>
    </nc>
    <odxf>
      <alignment vertical="center" readingOrder="0"/>
    </odxf>
    <ndxf>
      <alignment vertical="bottom" readingOrder="0"/>
    </ndxf>
  </rcc>
  <rcc rId="6791" sId="4" odxf="1" dxf="1">
    <nc r="F93" t="inlineStr">
      <is>
        <t>All</t>
      </is>
    </nc>
    <odxf>
      <alignment vertical="center" readingOrder="0"/>
    </odxf>
    <ndxf>
      <alignment vertical="bottom" readingOrder="0"/>
    </ndxf>
  </rcc>
  <rcc rId="6792" sId="4" odxf="1" dxf="1">
    <nc r="G93" t="inlineStr">
      <is>
        <t>OneOption</t>
      </is>
    </nc>
    <odxf>
      <alignment vertical="center" readingOrder="0"/>
    </odxf>
    <ndxf>
      <alignment vertical="bottom" readingOrder="0"/>
    </ndxf>
  </rcc>
  <rcc rId="6793" sId="4" odxf="1" dxf="1">
    <nc r="H93" t="inlineStr">
      <is>
        <t>Y_N_U_Patient</t>
      </is>
    </nc>
    <odxf>
      <alignment vertical="center" readingOrder="0"/>
    </odxf>
    <ndxf>
      <alignment vertical="bottom" readingOrder="0"/>
    </ndxf>
  </rcc>
  <rcc rId="6794" sId="4" odxf="1" dxf="1">
    <nc r="O93" t="inlineStr">
      <is>
        <t>Y</t>
        <phoneticPr fontId="31" type="noConversion"/>
      </is>
    </nc>
    <odxf>
      <alignment wrapText="0" readingOrder="0"/>
    </odxf>
    <ndxf>
      <alignment wrapText="1" readingOrder="0"/>
    </ndxf>
  </rcc>
  <rfmt sheetId="4" sqref="P88" start="0" length="0">
    <dxf>
      <alignment vertical="bottom" readingOrder="0"/>
    </dxf>
  </rfmt>
  <rfmt sheetId="4" sqref="Q88" start="0" length="0">
    <dxf>
      <alignment horizontal="general" readingOrder="0"/>
    </dxf>
  </rfmt>
  <rfmt sheetId="4" sqref="A89" start="0" length="0">
    <dxf>
      <alignment horizontal="center" wrapText="1" readingOrder="0"/>
    </dxf>
  </rfmt>
  <rcc rId="6795" sId="4">
    <nc r="D94" t="inlineStr">
      <is>
        <t>Liver_disease</t>
      </is>
    </nc>
  </rcc>
  <rcc rId="6796" sId="4" odxf="1" dxf="1">
    <nc r="E94" t="inlineStr">
      <is>
        <t>Do you have any liver disease?</t>
      </is>
    </nc>
    <odxf>
      <alignment vertical="center" readingOrder="0"/>
    </odxf>
    <ndxf>
      <alignment vertical="bottom" readingOrder="0"/>
    </ndxf>
  </rcc>
  <rcc rId="6797" sId="4" odxf="1" dxf="1">
    <nc r="F94" t="inlineStr">
      <is>
        <t>All</t>
      </is>
    </nc>
    <odxf>
      <alignment vertical="center" readingOrder="0"/>
    </odxf>
    <ndxf>
      <alignment vertical="bottom" readingOrder="0"/>
    </ndxf>
  </rcc>
  <rcc rId="6798" sId="4" odxf="1" dxf="1">
    <nc r="G94" t="inlineStr">
      <is>
        <t>OneOption</t>
      </is>
    </nc>
    <odxf>
      <alignment vertical="center" readingOrder="0"/>
    </odxf>
    <ndxf>
      <alignment vertical="bottom" readingOrder="0"/>
    </ndxf>
  </rcc>
  <rcc rId="6799" sId="4" odxf="1" dxf="1">
    <nc r="H94" t="inlineStr">
      <is>
        <t>Y_N</t>
        <phoneticPr fontId="31" type="noConversion"/>
      </is>
    </nc>
    <odxf>
      <alignment vertical="center" readingOrder="0"/>
    </odxf>
    <ndxf>
      <alignment vertical="bottom" readingOrder="0"/>
    </ndxf>
  </rcc>
  <rcc rId="6800" sId="4" odxf="1" dxf="1">
    <nc r="O94" t="inlineStr">
      <is>
        <t>Y</t>
        <phoneticPr fontId="31" type="noConversion"/>
      </is>
    </nc>
    <odxf>
      <alignment wrapText="0" readingOrder="0"/>
    </odxf>
    <ndxf>
      <alignment wrapText="1" readingOrder="0"/>
    </ndxf>
  </rcc>
  <rfmt sheetId="4" sqref="P89" start="0" length="0">
    <dxf>
      <alignment vertical="bottom" readingOrder="0"/>
    </dxf>
  </rfmt>
  <rfmt sheetId="4" sqref="Q89" start="0" length="0">
    <dxf>
      <alignment horizontal="general" readingOrder="0"/>
    </dxf>
  </rfmt>
  <rfmt sheetId="4" sqref="A90" start="0" length="0">
    <dxf>
      <alignment horizontal="center" wrapText="1" readingOrder="0"/>
    </dxf>
  </rfmt>
  <rcc rId="6801" sId="4">
    <nc r="D95" t="inlineStr">
      <is>
        <t>Hepatitis_ever</t>
      </is>
    </nc>
  </rcc>
  <rcc rId="6802" sId="4" odxf="1" dxf="1">
    <nc r="E95" t="inlineStr">
      <is>
        <t>Have you ever had hepatitis?</t>
        <phoneticPr fontId="31" type="noConversion"/>
      </is>
    </nc>
    <odxf>
      <alignment vertical="center" readingOrder="0"/>
    </odxf>
    <ndxf>
      <alignment vertical="bottom" readingOrder="0"/>
    </ndxf>
  </rcc>
  <rcc rId="6803" sId="4">
    <nc r="F95" t="inlineStr">
      <is>
        <t>Liver_disease=Yes</t>
        <phoneticPr fontId="31" type="noConversion"/>
      </is>
    </nc>
  </rcc>
  <rcc rId="6804" sId="4" odxf="1" dxf="1">
    <nc r="G95" t="inlineStr">
      <is>
        <t>OneOption</t>
      </is>
    </nc>
    <odxf>
      <alignment vertical="center" readingOrder="0"/>
    </odxf>
    <ndxf>
      <alignment vertical="bottom" readingOrder="0"/>
    </ndxf>
  </rcc>
  <rcc rId="6805" sId="4" odxf="1" dxf="1">
    <nc r="H95" t="inlineStr">
      <is>
        <t>Y_N_U_Patient</t>
      </is>
    </nc>
    <odxf>
      <alignment vertical="center" readingOrder="0"/>
    </odxf>
    <ndxf>
      <alignment vertical="bottom" readingOrder="0"/>
    </ndxf>
  </rcc>
  <rcc rId="6806" sId="4" odxf="1" dxf="1">
    <nc r="J95" t="inlineStr">
      <is>
        <t>Y</t>
      </is>
    </nc>
    <odxf>
      <alignment vertical="center" readingOrder="0"/>
    </odxf>
    <ndxf>
      <alignment vertical="bottom" readingOrder="0"/>
    </ndxf>
  </rcc>
  <rcc rId="6807" sId="4" odxf="1" dxf="1">
    <nc r="K95" t="inlineStr">
      <is>
        <t>Yes</t>
      </is>
    </nc>
    <odxf>
      <alignment vertical="center" readingOrder="0"/>
    </odxf>
    <ndxf>
      <alignment vertical="bottom" readingOrder="0"/>
    </ndxf>
  </rcc>
  <rfmt sheetId="4" sqref="L90" start="0" length="0">
    <dxf>
      <alignment vertical="bottom" readingOrder="0"/>
    </dxf>
  </rfmt>
  <rfmt sheetId="4" sqref="M90" start="0" length="0">
    <dxf>
      <alignment vertical="bottom" readingOrder="0"/>
    </dxf>
  </rfmt>
  <rcc rId="6808" sId="4" odxf="1" dxf="1">
    <nc r="O95" t="inlineStr">
      <is>
        <t>Y</t>
        <phoneticPr fontId="31" type="noConversion"/>
      </is>
    </nc>
    <odxf>
      <alignment wrapText="0" readingOrder="0"/>
    </odxf>
    <ndxf>
      <alignment wrapText="1" readingOrder="0"/>
    </ndxf>
  </rcc>
  <rfmt sheetId="4" sqref="P90" start="0" length="0">
    <dxf>
      <alignment vertical="bottom" readingOrder="0"/>
    </dxf>
  </rfmt>
  <rfmt sheetId="4" sqref="Q90" start="0" length="0">
    <dxf>
      <alignment horizontal="general" readingOrder="0"/>
    </dxf>
  </rfmt>
  <rfmt sheetId="4" sqref="A91" start="0" length="0">
    <dxf>
      <alignment horizontal="center" wrapText="1" readingOrder="0"/>
    </dxf>
  </rfmt>
  <rcc rId="6809" sId="4" odxf="1" dxf="1">
    <nc r="D96" t="inlineStr">
      <is>
        <t>Cirrhosis</t>
      </is>
    </nc>
    <odxf>
      <alignment vertical="center" readingOrder="0"/>
    </odxf>
    <ndxf>
      <alignment vertical="bottom" readingOrder="0"/>
    </ndxf>
  </rcc>
  <rcc rId="6810" sId="4" odxf="1" dxf="1">
    <nc r="E96" t="inlineStr">
      <is>
        <t>Have you ever been diagnosed with cirrhosis?</t>
      </is>
    </nc>
    <odxf>
      <alignment vertical="center" readingOrder="0"/>
    </odxf>
    <ndxf>
      <alignment vertical="bottom" readingOrder="0"/>
    </ndxf>
  </rcc>
  <rcc rId="6811" sId="4">
    <nc r="F96" t="inlineStr">
      <is>
        <t>Liver_disease=Yes</t>
        <phoneticPr fontId="31" type="noConversion"/>
      </is>
    </nc>
  </rcc>
  <rcc rId="6812" sId="4" odxf="1" dxf="1">
    <nc r="G96" t="inlineStr">
      <is>
        <t>OneOption</t>
      </is>
    </nc>
    <odxf>
      <alignment vertical="center" readingOrder="0"/>
    </odxf>
    <ndxf>
      <alignment vertical="bottom" readingOrder="0"/>
    </ndxf>
  </rcc>
  <rcc rId="6813" sId="4" odxf="1" dxf="1">
    <nc r="H96" t="inlineStr">
      <is>
        <t>Y_N</t>
        <phoneticPr fontId="31" type="noConversion"/>
      </is>
    </nc>
    <odxf>
      <alignment vertical="center" readingOrder="0"/>
    </odxf>
    <ndxf>
      <alignment vertical="bottom" readingOrder="0"/>
    </ndxf>
  </rcc>
  <rcc rId="6814" sId="4" odxf="1" dxf="1">
    <nc r="O96" t="inlineStr">
      <is>
        <t>Y</t>
        <phoneticPr fontId="31" type="noConversion"/>
      </is>
    </nc>
    <odxf>
      <alignment wrapText="0" readingOrder="0"/>
    </odxf>
    <ndxf>
      <alignment wrapText="1" readingOrder="0"/>
    </ndxf>
  </rcc>
  <rfmt sheetId="4" sqref="P91" start="0" length="0">
    <dxf>
      <alignment vertical="bottom" readingOrder="0"/>
    </dxf>
  </rfmt>
  <rfmt sheetId="4" sqref="Q91" start="0" length="0">
    <dxf>
      <alignment horizontal="general" readingOrder="0"/>
    </dxf>
  </rfmt>
  <rfmt sheetId="4" sqref="A92" start="0" length="0">
    <dxf>
      <alignment horizontal="center" wrapText="1" readingOrder="0"/>
    </dxf>
  </rfmt>
  <rcc rId="6815" sId="4" odxf="1" dxf="1">
    <nc r="D97" t="inlineStr">
      <is>
        <t>Diabetes</t>
      </is>
    </nc>
    <odxf>
      <alignment vertical="center" readingOrder="0"/>
    </odxf>
    <ndxf>
      <alignment vertical="bottom" readingOrder="0"/>
    </ndxf>
  </rcc>
  <rcc rId="6816" sId="4" odxf="1" dxf="1">
    <nc r="E97" t="inlineStr">
      <is>
        <t>Do you have diabetes?</t>
      </is>
    </nc>
    <odxf>
      <alignment vertical="center" readingOrder="0"/>
    </odxf>
    <ndxf>
      <alignment vertical="bottom" readingOrder="0"/>
    </ndxf>
  </rcc>
  <rcc rId="6817" sId="4" odxf="1" dxf="1">
    <nc r="F97" t="inlineStr">
      <is>
        <t>All</t>
      </is>
    </nc>
    <odxf>
      <alignment vertical="center" readingOrder="0"/>
    </odxf>
    <ndxf>
      <alignment vertical="bottom" readingOrder="0"/>
    </ndxf>
  </rcc>
  <rcc rId="6818" sId="4" odxf="1" dxf="1">
    <nc r="G97" t="inlineStr">
      <is>
        <t>OneOption</t>
      </is>
    </nc>
    <odxf>
      <alignment vertical="center" readingOrder="0"/>
    </odxf>
    <ndxf>
      <alignment vertical="bottom" readingOrder="0"/>
    </ndxf>
  </rcc>
  <rcc rId="6819" sId="4" odxf="1" dxf="1">
    <nc r="H97" t="inlineStr">
      <is>
        <t>Y_N_U_Patient</t>
      </is>
    </nc>
    <odxf>
      <alignment vertical="center" readingOrder="0"/>
    </odxf>
    <ndxf>
      <alignment vertical="bottom" readingOrder="0"/>
    </ndxf>
  </rcc>
  <rcc rId="6820" sId="4" odxf="1" dxf="1">
    <nc r="O97" t="inlineStr">
      <is>
        <t>Y</t>
        <phoneticPr fontId="31" type="noConversion"/>
      </is>
    </nc>
    <odxf>
      <alignment wrapText="0" readingOrder="0"/>
    </odxf>
    <ndxf>
      <alignment wrapText="1" readingOrder="0"/>
    </ndxf>
  </rcc>
  <rfmt sheetId="4" sqref="P92" start="0" length="0">
    <dxf>
      <alignment vertical="bottom" readingOrder="0"/>
    </dxf>
  </rfmt>
  <rfmt sheetId="4" sqref="Q92" start="0" length="0">
    <dxf>
      <alignment horizontal="general" readingOrder="0"/>
    </dxf>
  </rfmt>
  <rfmt sheetId="4" sqref="A93" start="0" length="0">
    <dxf>
      <alignment horizontal="center" wrapText="1" readingOrder="0"/>
    </dxf>
  </rfmt>
  <rcc rId="6821" sId="4">
    <nc r="D98" t="inlineStr">
      <is>
        <t>Diabetes_treatment</t>
      </is>
    </nc>
  </rcc>
  <rcc rId="6822" sId="4" odxf="1" dxf="1">
    <nc r="E98" t="inlineStr">
      <is>
        <t>What do you use to treat your diabetes?</t>
        <phoneticPr fontId="31" type="noConversion"/>
      </is>
    </nc>
    <odxf>
      <font>
        <name val="Calibri"/>
        <scheme val="none"/>
      </font>
      <alignment vertical="center" readingOrder="0"/>
    </odxf>
    <ndxf>
      <font>
        <color indexed="8"/>
        <name val="Calibri"/>
        <scheme val="none"/>
      </font>
      <alignment vertical="bottom" readingOrder="0"/>
    </ndxf>
  </rcc>
  <rcc rId="6823" sId="4" odxf="1" dxf="1">
    <nc r="F98" t="inlineStr">
      <is>
        <t>Diabetes=Yes</t>
      </is>
    </nc>
    <odxf>
      <font>
        <name val="Calibri"/>
        <scheme val="none"/>
      </font>
      <alignment vertical="center" readingOrder="0"/>
    </odxf>
    <ndxf>
      <font>
        <color indexed="8"/>
        <name val="Calibri"/>
        <scheme val="none"/>
      </font>
      <alignment vertical="bottom" readingOrder="0"/>
    </ndxf>
  </rcc>
  <rcc rId="6824" sId="4" odxf="1" dxf="1">
    <nc r="G98" t="inlineStr">
      <is>
        <t>OneOption</t>
      </is>
    </nc>
    <odxf>
      <font>
        <name val="Calibri"/>
        <scheme val="none"/>
      </font>
      <alignment vertical="center" readingOrder="0"/>
    </odxf>
    <ndxf>
      <font>
        <color indexed="8"/>
        <name val="Calibri"/>
        <scheme val="none"/>
      </font>
      <alignment vertical="bottom" readingOrder="0"/>
    </ndxf>
  </rcc>
  <rcc rId="6825" sId="4" odxf="1" dxf="1">
    <nc r="H98" t="inlineStr">
      <is>
        <t>Diabetes_treatment_patient</t>
        <phoneticPr fontId="31" type="noConversion"/>
      </is>
    </nc>
    <odxf>
      <font>
        <name val="Calibri"/>
        <scheme val="none"/>
      </font>
      <alignment vertical="center" readingOrder="0"/>
    </odxf>
    <ndxf>
      <font>
        <color indexed="8"/>
        <name val="Calibri"/>
        <scheme val="none"/>
      </font>
      <alignment vertical="bottom" readingOrder="0"/>
    </ndxf>
  </rcc>
  <rcc rId="6826" sId="4" odxf="1" dxf="1">
    <nc r="O98" t="inlineStr">
      <is>
        <t>Y</t>
        <phoneticPr fontId="31" type="noConversion"/>
      </is>
    </nc>
    <odxf>
      <alignment wrapText="0" readingOrder="0"/>
    </odxf>
    <ndxf>
      <alignment wrapText="1" readingOrder="0"/>
    </ndxf>
  </rcc>
  <rfmt sheetId="4" sqref="P93" start="0" length="0">
    <dxf>
      <font>
        <color indexed="8"/>
        <name val="Calibri"/>
        <scheme val="none"/>
      </font>
      <alignment vertical="bottom" readingOrder="0"/>
    </dxf>
  </rfmt>
  <rfmt sheetId="4" sqref="Q93" start="0" length="0">
    <dxf>
      <alignment horizontal="general" readingOrder="0"/>
    </dxf>
  </rfmt>
  <rfmt sheetId="4" sqref="A94" start="0" length="0">
    <dxf>
      <alignment horizontal="center" wrapText="1" readingOrder="0"/>
    </dxf>
  </rfmt>
  <rcc rId="6827" sId="4">
    <nc r="D99" t="inlineStr">
      <is>
        <t>Thyroid_disease</t>
      </is>
    </nc>
  </rcc>
  <rcc rId="6828" sId="4" odxf="1" dxf="1">
    <nc r="E99" t="inlineStr">
      <is>
        <t>Have you been diagnosed with thyroid problems?</t>
      </is>
    </nc>
    <odxf>
      <alignment vertical="center" readingOrder="0"/>
    </odxf>
    <ndxf>
      <alignment vertical="bottom" readingOrder="0"/>
    </ndxf>
  </rcc>
  <rcc rId="6829" sId="4" odxf="1" dxf="1">
    <nc r="F99" t="inlineStr">
      <is>
        <t>All</t>
      </is>
    </nc>
    <odxf>
      <alignment vertical="center" readingOrder="0"/>
    </odxf>
    <ndxf>
      <alignment vertical="bottom" readingOrder="0"/>
    </ndxf>
  </rcc>
  <rcc rId="6830" sId="4" odxf="1" dxf="1">
    <nc r="G99" t="inlineStr">
      <is>
        <t>OneOption</t>
      </is>
    </nc>
    <odxf>
      <alignment vertical="center" readingOrder="0"/>
    </odxf>
    <ndxf>
      <alignment vertical="bottom" readingOrder="0"/>
    </ndxf>
  </rcc>
  <rcc rId="6831" sId="4" odxf="1" dxf="1">
    <nc r="H99" t="inlineStr">
      <is>
        <t>Y_N</t>
        <phoneticPr fontId="31" type="noConversion"/>
      </is>
    </nc>
    <odxf>
      <alignment vertical="center" readingOrder="0"/>
    </odxf>
    <ndxf>
      <alignment vertical="bottom" readingOrder="0"/>
    </ndxf>
  </rcc>
  <rfmt sheetId="4" sqref="J94" start="0" length="0">
    <dxf>
      <alignment vertical="bottom" readingOrder="0"/>
    </dxf>
  </rfmt>
  <rfmt sheetId="4" sqref="K94" start="0" length="0">
    <dxf>
      <alignment vertical="bottom" readingOrder="0"/>
    </dxf>
  </rfmt>
  <rfmt sheetId="4" sqref="L94" start="0" length="0">
    <dxf>
      <alignment vertical="bottom" readingOrder="0"/>
    </dxf>
  </rfmt>
  <rfmt sheetId="4" sqref="M94" start="0" length="0">
    <dxf>
      <alignment vertical="bottom" readingOrder="0"/>
    </dxf>
  </rfmt>
  <rcc rId="6832" sId="4" odxf="1" dxf="1">
    <nc r="O99" t="inlineStr">
      <is>
        <t>Y</t>
        <phoneticPr fontId="31" type="noConversion"/>
      </is>
    </nc>
    <odxf>
      <alignment wrapText="0" readingOrder="0"/>
    </odxf>
    <ndxf>
      <alignment wrapText="1" readingOrder="0"/>
    </ndxf>
  </rcc>
  <rfmt sheetId="4" sqref="P94" start="0" length="0">
    <dxf>
      <alignment vertical="bottom" readingOrder="0"/>
    </dxf>
  </rfmt>
  <rfmt sheetId="4" sqref="Q94" start="0" length="0">
    <dxf>
      <alignment horizontal="general" readingOrder="0"/>
    </dxf>
  </rfmt>
  <rfmt sheetId="4" sqref="A95" start="0" length="0">
    <dxf>
      <alignment horizontal="center" wrapText="1" readingOrder="0"/>
    </dxf>
  </rfmt>
  <rcc rId="6833" sId="4" odxf="1" dxf="1">
    <nc r="D100" t="inlineStr">
      <is>
        <t>Hyperthyroidism</t>
      </is>
    </nc>
    <odxf>
      <font>
        <name val="Calibri"/>
        <scheme val="none"/>
      </font>
      <alignment vertical="center" readingOrder="0"/>
    </odxf>
    <ndxf>
      <font>
        <color indexed="8"/>
        <name val="Calibri"/>
        <scheme val="none"/>
      </font>
      <alignment vertical="bottom" readingOrder="0"/>
    </ndxf>
  </rcc>
  <rcc rId="6834" sId="4" odxf="1" dxf="1">
    <nc r="E100" t="inlineStr">
      <is>
        <t>Have you had an overactive thyroid (hyperthyroidism)?</t>
        <phoneticPr fontId="31" type="noConversion"/>
      </is>
    </nc>
    <odxf>
      <alignment vertical="center" readingOrder="0"/>
    </odxf>
    <ndxf>
      <alignment vertical="bottom" readingOrder="0"/>
    </ndxf>
  </rcc>
  <rcc rId="6835" sId="4" odxf="1" dxf="1">
    <nc r="F100" t="inlineStr">
      <is>
        <t>Thyroid_disease = Yes</t>
        <phoneticPr fontId="31" type="noConversion"/>
      </is>
    </nc>
    <odxf>
      <alignment vertical="center" readingOrder="0"/>
    </odxf>
    <ndxf>
      <alignment vertical="bottom" readingOrder="0"/>
    </ndxf>
  </rcc>
  <rcc rId="6836" sId="4" odxf="1" dxf="1">
    <nc r="G100" t="inlineStr">
      <is>
        <t>OneOption</t>
      </is>
    </nc>
    <odxf>
      <font>
        <name val="Calibri"/>
        <scheme val="none"/>
      </font>
      <alignment vertical="center" readingOrder="0"/>
    </odxf>
    <ndxf>
      <font>
        <color indexed="8"/>
        <name val="Calibri"/>
        <scheme val="none"/>
      </font>
      <alignment vertical="bottom" readingOrder="0"/>
    </ndxf>
  </rcc>
  <rcc rId="6837" sId="4" odxf="1" dxf="1">
    <nc r="H100" t="inlineStr">
      <is>
        <t>Y_N_U_Patient</t>
      </is>
    </nc>
    <odxf>
      <alignment vertical="center" readingOrder="0"/>
    </odxf>
    <ndxf>
      <alignment vertical="bottom" readingOrder="0"/>
    </ndxf>
  </rcc>
  <rcc rId="6838" sId="4" odxf="1" dxf="1">
    <nc r="J100" t="inlineStr">
      <is>
        <t>Y</t>
        <phoneticPr fontId="31" type="noConversion"/>
      </is>
    </nc>
    <odxf>
      <alignment vertical="center" readingOrder="0"/>
    </odxf>
    <ndxf>
      <alignment vertical="bottom" readingOrder="0"/>
    </ndxf>
  </rcc>
  <rcc rId="6839" sId="4" odxf="1" dxf="1">
    <nc r="K100" t="inlineStr">
      <is>
        <t>Yes</t>
        <phoneticPr fontId="31" type="noConversion"/>
      </is>
    </nc>
    <odxf>
      <alignment vertical="center" readingOrder="0"/>
    </odxf>
    <ndxf>
      <alignment vertical="bottom" readingOrder="0"/>
    </ndxf>
  </rcc>
  <rfmt sheetId="4" sqref="L95" start="0" length="0">
    <dxf>
      <alignment vertical="bottom" readingOrder="0"/>
    </dxf>
  </rfmt>
  <rfmt sheetId="4" sqref="M95" start="0" length="0">
    <dxf>
      <alignment vertical="bottom" readingOrder="0"/>
    </dxf>
  </rfmt>
  <rcc rId="6840" sId="4" odxf="1" dxf="1">
    <nc r="O100" t="inlineStr">
      <is>
        <t>Y</t>
        <phoneticPr fontId="31" type="noConversion"/>
      </is>
    </nc>
    <odxf>
      <alignment wrapText="0" readingOrder="0"/>
    </odxf>
    <ndxf>
      <alignment wrapText="1" readingOrder="0"/>
    </ndxf>
  </rcc>
  <rfmt sheetId="4" sqref="P95" start="0" length="0">
    <dxf>
      <alignment vertical="bottom" readingOrder="0"/>
    </dxf>
  </rfmt>
  <rfmt sheetId="4" sqref="Q95" start="0" length="0">
    <dxf>
      <alignment horizontal="general" readingOrder="0"/>
    </dxf>
  </rfmt>
  <rfmt sheetId="4" sqref="A96" start="0" length="0">
    <dxf>
      <alignment horizontal="center" wrapText="1" readingOrder="0"/>
    </dxf>
  </rfmt>
  <rcc rId="6841" sId="4" odxf="1" dxf="1">
    <nc r="D101" t="inlineStr">
      <is>
        <t>Hypothyroidism</t>
      </is>
    </nc>
    <odxf>
      <font>
        <name val="Calibri"/>
        <scheme val="none"/>
      </font>
      <alignment vertical="center" readingOrder="0"/>
    </odxf>
    <ndxf>
      <font>
        <color indexed="8"/>
        <name val="Calibri"/>
        <scheme val="none"/>
      </font>
      <alignment vertical="bottom" readingOrder="0"/>
    </ndxf>
  </rcc>
  <rcc rId="6842" sId="4" odxf="1" dxf="1">
    <nc r="E101" t="inlineStr">
      <is>
        <t>Have you had an underactive thyroid (hypothyroidism)?</t>
        <phoneticPr fontId="31" type="noConversion"/>
      </is>
    </nc>
    <odxf>
      <font>
        <name val="Calibri"/>
        <scheme val="none"/>
      </font>
      <alignment vertical="center" readingOrder="0"/>
    </odxf>
    <ndxf>
      <font>
        <color indexed="8"/>
        <name val="Calibri"/>
        <scheme val="none"/>
      </font>
      <alignment vertical="bottom" readingOrder="0"/>
    </ndxf>
  </rcc>
  <rcc rId="6843" sId="4" odxf="1" dxf="1">
    <nc r="F101" t="inlineStr">
      <is>
        <t>Thyroid_disease = Yes</t>
        <phoneticPr fontId="31" type="noConversion"/>
      </is>
    </nc>
    <odxf>
      <alignment vertical="center" readingOrder="0"/>
    </odxf>
    <ndxf>
      <alignment vertical="bottom" readingOrder="0"/>
    </ndxf>
  </rcc>
  <rcc rId="6844" sId="4" odxf="1" dxf="1">
    <nc r="G101" t="inlineStr">
      <is>
        <t>OneOption</t>
      </is>
    </nc>
    <odxf>
      <font>
        <name val="Calibri"/>
        <scheme val="none"/>
      </font>
      <alignment vertical="center" readingOrder="0"/>
    </odxf>
    <ndxf>
      <font>
        <color indexed="8"/>
        <name val="Calibri"/>
        <scheme val="none"/>
      </font>
      <alignment vertical="bottom" readingOrder="0"/>
    </ndxf>
  </rcc>
  <rcc rId="6845" sId="4" odxf="1" dxf="1">
    <nc r="H101" t="inlineStr">
      <is>
        <t>Y_N_U_Patient</t>
      </is>
    </nc>
    <odxf>
      <alignment vertical="center" readingOrder="0"/>
    </odxf>
    <ndxf>
      <alignment vertical="bottom" readingOrder="0"/>
    </ndxf>
  </rcc>
  <rcc rId="6846" sId="4">
    <nc r="J101" t="inlineStr">
      <is>
        <t>Y</t>
        <phoneticPr fontId="31" type="noConversion"/>
      </is>
    </nc>
  </rcc>
  <rcc rId="6847" sId="4">
    <nc r="K101" t="inlineStr">
      <is>
        <t>Yes</t>
        <phoneticPr fontId="31" type="noConversion"/>
      </is>
    </nc>
  </rcc>
  <rcc rId="6848" sId="4" odxf="1" dxf="1">
    <nc r="O101" t="inlineStr">
      <is>
        <t>Y</t>
        <phoneticPr fontId="31" type="noConversion"/>
      </is>
    </nc>
    <odxf>
      <alignment wrapText="0" readingOrder="0"/>
    </odxf>
    <ndxf>
      <alignment wrapText="1" readingOrder="0"/>
    </ndxf>
  </rcc>
  <rfmt sheetId="4" sqref="P96" start="0" length="0">
    <dxf>
      <font>
        <color indexed="8"/>
        <name val="Calibri"/>
        <scheme val="none"/>
      </font>
      <alignment vertical="bottom" readingOrder="0"/>
    </dxf>
  </rfmt>
  <rfmt sheetId="4" sqref="Q96" start="0" length="0">
    <dxf>
      <alignment horizontal="general" readingOrder="0"/>
    </dxf>
  </rfmt>
  <rfmt sheetId="4" sqref="A97" start="0" length="0">
    <dxf>
      <alignment horizontal="center" wrapText="1" readingOrder="0"/>
    </dxf>
  </rfmt>
  <rcc rId="6849" sId="4">
    <nc r="D102" t="inlineStr">
      <is>
        <t>Renal_Disease</t>
      </is>
    </nc>
  </rcc>
  <rcc rId="6850" sId="4" odxf="1" dxf="1">
    <nc r="E102" t="inlineStr">
      <is>
        <t>Do you have any kidney disease or kidney failure?</t>
      </is>
    </nc>
    <odxf>
      <alignment vertical="center" readingOrder="0"/>
    </odxf>
    <ndxf>
      <alignment vertical="bottom" readingOrder="0"/>
    </ndxf>
  </rcc>
  <rcc rId="6851" sId="4" odxf="1" dxf="1">
    <nc r="F102" t="inlineStr">
      <is>
        <t>All</t>
      </is>
    </nc>
    <odxf>
      <alignment vertical="center" readingOrder="0"/>
    </odxf>
    <ndxf>
      <alignment vertical="bottom" readingOrder="0"/>
    </ndxf>
  </rcc>
  <rcc rId="6852" sId="4" odxf="1" dxf="1">
    <nc r="G102" t="inlineStr">
      <is>
        <t>OneOption</t>
      </is>
    </nc>
    <odxf>
      <alignment vertical="center" readingOrder="0"/>
    </odxf>
    <ndxf>
      <alignment vertical="bottom" readingOrder="0"/>
    </ndxf>
  </rcc>
  <rcc rId="6853" sId="4" odxf="1" dxf="1">
    <nc r="H102" t="inlineStr">
      <is>
        <t>Y_N</t>
        <phoneticPr fontId="31" type="noConversion"/>
      </is>
    </nc>
    <odxf>
      <alignment vertical="center" readingOrder="0"/>
    </odxf>
    <ndxf>
      <alignment vertical="bottom" readingOrder="0"/>
    </ndxf>
  </rcc>
  <rcc rId="6854" sId="4">
    <nc r="J102" t="inlineStr">
      <is>
        <t>Y</t>
        <phoneticPr fontId="31" type="noConversion"/>
      </is>
    </nc>
  </rcc>
  <rcc rId="6855" sId="4">
    <nc r="K102" t="inlineStr">
      <is>
        <t>Yes</t>
        <phoneticPr fontId="31" type="noConversion"/>
      </is>
    </nc>
  </rcc>
  <rcc rId="6856" sId="4" odxf="1" dxf="1">
    <nc r="O102" t="inlineStr">
      <is>
        <t>Y</t>
        <phoneticPr fontId="31" type="noConversion"/>
      </is>
    </nc>
    <odxf>
      <alignment wrapText="0" readingOrder="0"/>
    </odxf>
    <ndxf>
      <alignment wrapText="1" readingOrder="0"/>
    </ndxf>
  </rcc>
  <rfmt sheetId="4" sqref="P97" start="0" length="0">
    <dxf>
      <alignment vertical="bottom" readingOrder="0"/>
    </dxf>
  </rfmt>
  <rfmt sheetId="4" sqref="Q97" start="0" length="0">
    <dxf>
      <alignment horizontal="general" readingOrder="0"/>
    </dxf>
  </rfmt>
  <rfmt sheetId="4" sqref="A98" start="0" length="0">
    <dxf>
      <alignment horizontal="center" wrapText="1" readingOrder="0"/>
    </dxf>
  </rfmt>
  <rcc rId="6857" sId="4">
    <nc r="D103" t="inlineStr">
      <is>
        <t>Dialysis</t>
      </is>
    </nc>
  </rcc>
  <rcc rId="6858" sId="4" odxf="1" dxf="1">
    <nc r="E103" t="inlineStr">
      <is>
        <t>Do you have dialysis?</t>
        <phoneticPr fontId="31" type="noConversion"/>
      </is>
    </nc>
    <odxf>
      <font>
        <name val="Calibri"/>
        <scheme val="none"/>
      </font>
      <alignment vertical="center" readingOrder="0"/>
    </odxf>
    <ndxf>
      <font>
        <color indexed="8"/>
        <name val="Calibri"/>
        <scheme val="none"/>
      </font>
      <alignment vertical="bottom" readingOrder="0"/>
    </ndxf>
  </rcc>
  <rcc rId="6859" sId="4">
    <nc r="F103" t="inlineStr">
      <is>
        <t>Renal_Failure=Yes or Renal_Failure=Yes</t>
        <phoneticPr fontId="31" type="noConversion"/>
      </is>
    </nc>
  </rcc>
  <rcc rId="6860" sId="4" odxf="1" dxf="1">
    <nc r="G103" t="inlineStr">
      <is>
        <t>OneOption</t>
      </is>
    </nc>
    <odxf>
      <font>
        <name val="Calibri"/>
        <scheme val="none"/>
      </font>
      <alignment vertical="center" readingOrder="0"/>
    </odxf>
    <ndxf>
      <font>
        <color indexed="8"/>
        <name val="Calibri"/>
        <scheme val="none"/>
      </font>
      <alignment vertical="bottom" readingOrder="0"/>
    </ndxf>
  </rcc>
  <rcc rId="6861" sId="4" odxf="1" dxf="1">
    <nc r="H103" t="inlineStr">
      <is>
        <t>Y_N</t>
        <phoneticPr fontId="31" type="noConversion"/>
      </is>
    </nc>
    <odxf>
      <alignment vertical="center" readingOrder="0"/>
    </odxf>
    <ndxf>
      <alignment vertical="bottom" readingOrder="0"/>
    </ndxf>
  </rcc>
  <rcc rId="6862" sId="4" odxf="1" dxf="1">
    <nc r="O103" t="inlineStr">
      <is>
        <t>Y</t>
        <phoneticPr fontId="31" type="noConversion"/>
      </is>
    </nc>
    <odxf>
      <alignment wrapText="0" readingOrder="0"/>
    </odxf>
    <ndxf>
      <alignment wrapText="1" readingOrder="0"/>
    </ndxf>
  </rcc>
  <rfmt sheetId="4" sqref="P98" start="0" length="0">
    <dxf>
      <font>
        <color indexed="8"/>
        <name val="Calibri"/>
        <scheme val="none"/>
      </font>
      <alignment vertical="bottom" readingOrder="0"/>
    </dxf>
  </rfmt>
  <rfmt sheetId="4" sqref="Q98" start="0" length="0">
    <dxf>
      <alignment horizontal="general" readingOrder="0"/>
    </dxf>
  </rfmt>
  <rfmt sheetId="4" sqref="A99" start="0" length="0">
    <dxf>
      <alignment horizontal="center" wrapText="1" readingOrder="0"/>
    </dxf>
  </rfmt>
  <rcc rId="6863" sId="4" odxf="1" dxf="1">
    <nc r="D104" t="inlineStr">
      <is>
        <t>Dialysis_type</t>
      </is>
    </nc>
    <odxf>
      <font>
        <name val="Calibri"/>
        <scheme val="none"/>
      </font>
      <alignment vertical="center" readingOrder="0"/>
    </odxf>
    <ndxf>
      <font>
        <color indexed="8"/>
        <name val="Calibri"/>
        <scheme val="none"/>
      </font>
      <alignment vertical="bottom" readingOrder="0"/>
    </ndxf>
  </rcc>
  <rcc rId="6864" sId="4" odxf="1" dxf="1">
    <nc r="E104" t="inlineStr">
      <is>
        <t>What type of dialysis do you use?</t>
        <phoneticPr fontId="31" type="noConversion"/>
      </is>
    </nc>
    <odxf>
      <font>
        <name val="Calibri"/>
        <scheme val="none"/>
      </font>
      <alignment vertical="center" readingOrder="0"/>
    </odxf>
    <ndxf>
      <font>
        <color indexed="8"/>
        <name val="Calibri"/>
        <scheme val="none"/>
      </font>
      <alignment vertical="bottom" readingOrder="0"/>
    </ndxf>
  </rcc>
  <rcc rId="6865" sId="4">
    <nc r="F104" t="inlineStr">
      <is>
        <t>Dialysis=Yes</t>
      </is>
    </nc>
  </rcc>
  <rcc rId="6866" sId="4" odxf="1" dxf="1">
    <nc r="G104" t="inlineStr">
      <is>
        <t>OneOption</t>
      </is>
    </nc>
    <odxf>
      <font>
        <name val="Calibri"/>
        <scheme val="none"/>
      </font>
      <alignment vertical="center" readingOrder="0"/>
    </odxf>
    <ndxf>
      <font>
        <color indexed="8"/>
        <name val="Calibri"/>
        <scheme val="none"/>
      </font>
      <alignment vertical="bottom" readingOrder="0"/>
    </ndxf>
  </rcc>
  <rcc rId="6867" sId="4" odxf="1" dxf="1">
    <nc r="H104" t="inlineStr">
      <is>
        <t>Dialysis_type</t>
      </is>
    </nc>
    <odxf>
      <font>
        <name val="Calibri"/>
        <scheme val="none"/>
      </font>
      <alignment vertical="center" readingOrder="0"/>
    </odxf>
    <ndxf>
      <font>
        <color indexed="8"/>
        <name val="Calibri"/>
        <scheme val="none"/>
      </font>
      <alignment vertical="bottom" readingOrder="0"/>
    </ndxf>
  </rcc>
  <rcc rId="6868" sId="4" odxf="1" dxf="1">
    <nc r="O104" t="inlineStr">
      <is>
        <t>Y</t>
        <phoneticPr fontId="31" type="noConversion"/>
      </is>
    </nc>
    <odxf>
      <alignment wrapText="0" readingOrder="0"/>
    </odxf>
    <ndxf>
      <alignment wrapText="1" readingOrder="0"/>
    </ndxf>
  </rcc>
  <rfmt sheetId="4" sqref="P99" start="0" length="0">
    <dxf>
      <font>
        <color indexed="8"/>
        <name val="Calibri"/>
        <scheme val="none"/>
      </font>
      <alignment vertical="bottom" readingOrder="0"/>
    </dxf>
  </rfmt>
  <rfmt sheetId="4" sqref="Q99" start="0" length="0">
    <dxf>
      <alignment horizontal="general" readingOrder="0"/>
    </dxf>
  </rfmt>
  <rfmt sheetId="4" sqref="A100" start="0" length="0">
    <dxf>
      <alignment horizontal="center" wrapText="1" readingOrder="0"/>
    </dxf>
  </rfmt>
  <rcc rId="6869" sId="4">
    <nc r="D105" t="inlineStr">
      <is>
        <t>Breastfeeding_Current</t>
      </is>
    </nc>
  </rcc>
  <rcc rId="6870" sId="4" odxf="1" dxf="1">
    <nc r="E105" t="inlineStr">
      <is>
        <t>Are you breastfeeding?</t>
      </is>
    </nc>
    <odxf>
      <alignment vertical="center" readingOrder="0"/>
    </odxf>
    <ndxf>
      <alignment vertical="bottom" readingOrder="0"/>
    </ndxf>
  </rcc>
  <rcc rId="6871" sId="4" odxf="1" dxf="1">
    <nc r="F105" t="inlineStr">
      <is>
        <t>Patient_Gender = Female and Patient_age &gt; 14 and Patient_age &lt; 50</t>
        <phoneticPr fontId="31" type="noConversion"/>
      </is>
    </nc>
    <odxf>
      <font>
        <name val="Calibri"/>
        <scheme val="none"/>
      </font>
      <alignment vertical="center" readingOrder="0"/>
    </odxf>
    <ndxf>
      <font>
        <color indexed="8"/>
        <name val="Calibri"/>
        <scheme val="none"/>
      </font>
      <alignment vertical="bottom" readingOrder="0"/>
    </ndxf>
  </rcc>
  <rcc rId="6872" sId="4" odxf="1" dxf="1">
    <nc r="G105" t="inlineStr">
      <is>
        <t>OneOption</t>
      </is>
    </nc>
    <odxf>
      <alignment vertical="center" readingOrder="0"/>
    </odxf>
    <ndxf>
      <alignment vertical="bottom" readingOrder="0"/>
    </ndxf>
  </rcc>
  <rcc rId="6873" sId="4" odxf="1" dxf="1">
    <nc r="H105" t="inlineStr">
      <is>
        <t>Y_N</t>
        <phoneticPr fontId="31" type="noConversion"/>
      </is>
    </nc>
    <odxf>
      <alignment vertical="center" readingOrder="0"/>
    </odxf>
    <ndxf>
      <alignment vertical="bottom" readingOrder="0"/>
    </ndxf>
  </rcc>
  <rcc rId="6874" sId="4" odxf="1" dxf="1">
    <nc r="O105" t="inlineStr">
      <is>
        <t>Y</t>
        <phoneticPr fontId="31" type="noConversion"/>
      </is>
    </nc>
    <odxf>
      <alignment wrapText="0" readingOrder="0"/>
    </odxf>
    <ndxf>
      <alignment wrapText="1" readingOrder="0"/>
    </ndxf>
  </rcc>
  <rfmt sheetId="4" sqref="P100" start="0" length="0">
    <dxf>
      <alignment vertical="bottom" readingOrder="0"/>
    </dxf>
  </rfmt>
  <rfmt sheetId="4" sqref="Q100" start="0" length="0">
    <dxf>
      <alignment horizontal="general" readingOrder="0"/>
    </dxf>
  </rfmt>
  <rfmt sheetId="4" sqref="A101" start="0" length="0">
    <dxf>
      <alignment horizontal="center" wrapText="1" readingOrder="0"/>
    </dxf>
  </rfmt>
  <rcc rId="6875" sId="4">
    <nc r="D106" t="inlineStr">
      <is>
        <t>Pregnancy_Current</t>
      </is>
    </nc>
  </rcc>
  <rcc rId="6876" sId="4" odxf="1" dxf="1">
    <nc r="E106" t="inlineStr">
      <is>
        <t>Are you, or could you be, pregnant?</t>
      </is>
    </nc>
    <odxf>
      <alignment vertical="center" readingOrder="0"/>
    </odxf>
    <ndxf>
      <alignment vertical="bottom" readingOrder="0"/>
    </ndxf>
  </rcc>
  <rcc rId="6877" sId="4" odxf="1" dxf="1">
    <nc r="F106" t="inlineStr">
      <is>
        <t>Patient_Gender = Female and Patient_age &gt; 10 and Patient_age &lt; 50</t>
        <phoneticPr fontId="31" type="noConversion"/>
      </is>
    </nc>
    <odxf>
      <alignment vertical="center" readingOrder="0"/>
    </odxf>
    <ndxf>
      <alignment vertical="bottom" readingOrder="0"/>
    </ndxf>
  </rcc>
  <rcc rId="6878" sId="4" odxf="1" dxf="1">
    <nc r="G106" t="inlineStr">
      <is>
        <t>OneOption</t>
      </is>
    </nc>
    <odxf>
      <alignment vertical="center" readingOrder="0"/>
    </odxf>
    <ndxf>
      <alignment vertical="bottom" readingOrder="0"/>
    </ndxf>
  </rcc>
  <rcc rId="6879" sId="4" odxf="1" dxf="1">
    <nc r="H106" t="inlineStr">
      <is>
        <t>Pregnant</t>
      </is>
    </nc>
    <odxf>
      <alignment vertical="center" readingOrder="0"/>
    </odxf>
    <ndxf>
      <alignment vertical="bottom" readingOrder="0"/>
    </ndxf>
  </rcc>
  <rcc rId="6880" sId="4" odxf="1" dxf="1">
    <nc r="O106" t="inlineStr">
      <is>
        <t>Y</t>
        <phoneticPr fontId="31" type="noConversion"/>
      </is>
    </nc>
    <odxf>
      <alignment wrapText="0" readingOrder="0"/>
    </odxf>
    <ndxf>
      <alignment wrapText="1" readingOrder="0"/>
    </ndxf>
  </rcc>
  <rfmt sheetId="4" sqref="P101" start="0" length="0">
    <dxf>
      <alignment vertical="bottom" readingOrder="0"/>
    </dxf>
  </rfmt>
  <rfmt sheetId="4" sqref="Q101" start="0" length="0">
    <dxf>
      <alignment horizontal="general" readingOrder="0"/>
    </dxf>
  </rfmt>
  <rfmt sheetId="4" sqref="A102" start="0" length="0">
    <dxf>
      <alignment horizontal="center" wrapText="1" readingOrder="0"/>
    </dxf>
  </rfmt>
  <rcc rId="6881" sId="4">
    <nc r="D107" t="inlineStr">
      <is>
        <t>Last_Normal_Menstrual_Period_Date</t>
      </is>
    </nc>
  </rcc>
  <rcc rId="6882" sId="4" odxf="1" dxf="1">
    <nc r="E107" t="inlineStr">
      <is>
        <t>When did your most recent menstrual period start? (DD-MM-YYYY)</t>
        <phoneticPr fontId="31" type="noConversion"/>
      </is>
    </nc>
    <odxf>
      <alignment vertical="center" readingOrder="0"/>
    </odxf>
    <ndxf>
      <alignment vertical="bottom" readingOrder="0"/>
    </ndxf>
  </rcc>
  <rcc rId="6883" sId="4" odxf="1" dxf="1">
    <nc r="F107" t="inlineStr">
      <is>
        <t>Pregnancy_Current = Unknown or Pregnancy_Current =  Possible</t>
      </is>
    </nc>
    <odxf>
      <font>
        <name val="Calibri"/>
        <scheme val="none"/>
      </font>
      <alignment vertical="center" readingOrder="0"/>
    </odxf>
    <ndxf>
      <font>
        <color indexed="8"/>
        <name val="Calibri"/>
        <scheme val="none"/>
      </font>
      <alignment vertical="bottom" readingOrder="0"/>
    </ndxf>
  </rcc>
  <rcc rId="6884" sId="4" odxf="1" dxf="1">
    <nc r="G107" t="inlineStr">
      <is>
        <t>Date</t>
      </is>
    </nc>
    <odxf>
      <alignment vertical="center" readingOrder="0"/>
    </odxf>
    <ndxf>
      <alignment vertical="bottom" readingOrder="0"/>
    </ndxf>
  </rcc>
  <rcc rId="6885" sId="4">
    <nc r="M107" t="inlineStr">
      <is>
        <t>Past</t>
      </is>
    </nc>
  </rcc>
  <rcc rId="6886" sId="4" odxf="1" dxf="1">
    <nc r="O107" t="inlineStr">
      <is>
        <t>Y</t>
        <phoneticPr fontId="31" type="noConversion"/>
      </is>
    </nc>
    <odxf>
      <alignment wrapText="0" readingOrder="0"/>
    </odxf>
    <ndxf>
      <alignment wrapText="1" readingOrder="0"/>
    </ndxf>
  </rcc>
  <rfmt sheetId="4" sqref="P102" start="0" length="0">
    <dxf>
      <alignment vertical="bottom" readingOrder="0"/>
    </dxf>
  </rfmt>
  <rfmt sheetId="4" sqref="Q102" start="0" length="0">
    <dxf>
      <alignment horizontal="general" readingOrder="0"/>
    </dxf>
  </rfmt>
  <rfmt sheetId="4" sqref="A103" start="0" length="0">
    <dxf>
      <alignment horizontal="center" wrapText="1" readingOrder="0"/>
    </dxf>
  </rfmt>
  <rcc rId="6887" sId="4">
    <nc r="D108" t="inlineStr">
      <is>
        <t>Gestation</t>
      </is>
    </nc>
  </rcc>
  <rcc rId="6888" sId="4" odxf="1" dxf="1">
    <nc r="E108" t="inlineStr">
      <is>
        <t>How many weeks pregnant are you?</t>
      </is>
    </nc>
    <odxf>
      <alignment vertical="center" readingOrder="0"/>
    </odxf>
    <ndxf>
      <alignment vertical="bottom" readingOrder="0"/>
    </ndxf>
  </rcc>
  <rcc rId="6889" sId="4" odxf="1" dxf="1">
    <nc r="F108" t="inlineStr">
      <is>
        <t>Pregnancy_Current = Yes</t>
      </is>
    </nc>
    <odxf>
      <font>
        <name val="Calibri"/>
        <scheme val="none"/>
      </font>
      <alignment vertical="center" readingOrder="0"/>
    </odxf>
    <ndxf>
      <font>
        <color indexed="8"/>
        <name val="Calibri"/>
        <scheme val="none"/>
      </font>
      <alignment vertical="bottom" readingOrder="0"/>
    </ndxf>
  </rcc>
  <rcc rId="6890" sId="4" odxf="1" dxf="1">
    <nc r="G108" t="inlineStr">
      <is>
        <t>Number</t>
      </is>
    </nc>
    <odxf>
      <font>
        <name val="Calibri"/>
        <scheme val="none"/>
      </font>
      <alignment vertical="center" readingOrder="0"/>
    </odxf>
    <ndxf>
      <font>
        <color indexed="8"/>
        <name val="Calibri"/>
        <scheme val="none"/>
      </font>
      <alignment vertical="bottom" readingOrder="0"/>
    </ndxf>
  </rcc>
  <rcc rId="6891" sId="4" odxf="1" dxf="1">
    <nc r="O108" t="inlineStr">
      <is>
        <t>Y</t>
        <phoneticPr fontId="31" type="noConversion"/>
      </is>
    </nc>
    <odxf>
      <alignment wrapText="0" readingOrder="0"/>
    </odxf>
    <ndxf>
      <alignment wrapText="1" readingOrder="0"/>
    </ndxf>
  </rcc>
  <rfmt sheetId="4" sqref="P103" start="0" length="0">
    <dxf>
      <alignment vertical="bottom" readingOrder="0"/>
    </dxf>
  </rfmt>
  <rfmt sheetId="4" sqref="Q103" start="0" length="0">
    <dxf>
      <alignment horizontal="general" readingOrder="0"/>
    </dxf>
  </rfmt>
  <rfmt sheetId="4" sqref="A104" start="0" length="0">
    <dxf>
      <alignment horizontal="center" wrapText="1" readingOrder="0"/>
    </dxf>
  </rfmt>
  <rcc rId="6892" sId="4">
    <nc r="D109" t="inlineStr">
      <is>
        <t>Expected_Delivery_Date</t>
      </is>
    </nc>
  </rcc>
  <rcc rId="6893" sId="4" odxf="1" dxf="1">
    <nc r="E109" t="inlineStr">
      <is>
        <t>What is your due date? (DD-MM-YYYY)</t>
        <phoneticPr fontId="31" type="noConversion"/>
      </is>
    </nc>
    <odxf>
      <alignment vertical="center" readingOrder="0"/>
    </odxf>
    <ndxf>
      <alignment vertical="bottom" readingOrder="0"/>
    </ndxf>
  </rcc>
  <rcc rId="6894" sId="4" odxf="1" dxf="1">
    <nc r="F109" t="inlineStr">
      <is>
        <t>Pregnancy_Current = Yes</t>
      </is>
    </nc>
    <odxf>
      <alignment vertical="center" readingOrder="0"/>
    </odxf>
    <ndxf>
      <alignment vertical="bottom" readingOrder="0"/>
    </ndxf>
  </rcc>
  <rcc rId="6895" sId="4" odxf="1" dxf="1">
    <nc r="G109" t="inlineStr">
      <is>
        <t>Date</t>
      </is>
    </nc>
    <odxf>
      <alignment vertical="center" readingOrder="0"/>
    </odxf>
    <ndxf>
      <alignment vertical="bottom" readingOrder="0"/>
    </ndxf>
  </rcc>
  <rcc rId="6896" sId="4">
    <nc r="M109" t="inlineStr">
      <is>
        <t>Future</t>
      </is>
    </nc>
  </rcc>
  <rcc rId="6897" sId="4" odxf="1" dxf="1">
    <nc r="O109" t="inlineStr">
      <is>
        <t>Y</t>
        <phoneticPr fontId="31" type="noConversion"/>
      </is>
    </nc>
    <odxf>
      <alignment wrapText="0" readingOrder="0"/>
    </odxf>
    <ndxf>
      <alignment wrapText="1" readingOrder="0"/>
    </ndxf>
  </rcc>
  <rfmt sheetId="4" sqref="P104" start="0" length="0">
    <dxf>
      <alignment vertical="bottom" readingOrder="0"/>
    </dxf>
  </rfmt>
  <rfmt sheetId="4" sqref="Q104" start="0" length="0">
    <dxf>
      <alignment horizontal="general" readingOrder="0"/>
    </dxf>
  </rfmt>
  <rfmt sheetId="4" sqref="A105" start="0" length="0">
    <dxf>
      <alignment horizontal="center" wrapText="1" readingOrder="0"/>
    </dxf>
  </rfmt>
  <rcc rId="6898" sId="4" odxf="1" s="1" dxf="1">
    <nc r="D110" t="inlineStr">
      <is>
        <t>Back_problems_unspecified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6899" sId="4">
    <nc r="E110" t="inlineStr">
      <is>
        <t>Have you had any back problems or surgery?</t>
        <phoneticPr fontId="31" type="noConversion"/>
      </is>
    </nc>
  </rcc>
  <rcc rId="6900" sId="4">
    <nc r="F110" t="inlineStr">
      <is>
        <t>All</t>
        <phoneticPr fontId="31" type="noConversion"/>
      </is>
    </nc>
  </rcc>
  <rcc rId="6901" sId="4">
    <nc r="G110" t="inlineStr">
      <is>
        <t>OneOption</t>
        <phoneticPr fontId="31" type="noConversion"/>
      </is>
    </nc>
  </rcc>
  <rcc rId="6902" sId="4">
    <nc r="H110" t="inlineStr">
      <is>
        <t>Y_N</t>
        <phoneticPr fontId="31" type="noConversion"/>
      </is>
    </nc>
  </rcc>
  <rcc rId="6903" sId="4">
    <nc r="J110" t="inlineStr">
      <is>
        <t>Y</t>
        <phoneticPr fontId="31" type="noConversion"/>
      </is>
    </nc>
  </rcc>
  <rcc rId="6904" sId="4">
    <nc r="K110" t="inlineStr">
      <is>
        <t>Yes</t>
        <phoneticPr fontId="31" type="noConversion"/>
      </is>
    </nc>
  </rcc>
  <rcc rId="6905" sId="4" odxf="1" dxf="1">
    <nc r="O110" t="inlineStr">
      <is>
        <t>Y</t>
        <phoneticPr fontId="31" type="noConversion"/>
      </is>
    </nc>
    <odxf>
      <alignment wrapText="0" readingOrder="0"/>
    </odxf>
    <ndxf>
      <alignment wrapText="1" readingOrder="0"/>
    </ndxf>
  </rcc>
  <rfmt sheetId="4" sqref="Q105" start="0" length="0">
    <dxf>
      <alignment horizontal="general" readingOrder="0"/>
    </dxf>
  </rfmt>
  <rfmt sheetId="4" sqref="A106" start="0" length="0">
    <dxf>
      <alignment horizontal="center" wrapText="1" readingOrder="0"/>
    </dxf>
  </rfmt>
  <rcc rId="6906" sId="4">
    <nc r="D111" t="inlineStr">
      <is>
        <t>Rheumatoid_arthritis</t>
      </is>
    </nc>
  </rcc>
  <rcc rId="6907" sId="4" odxf="1" dxf="1">
    <nc r="E111" t="inlineStr">
      <is>
        <t>Do you have rheumatoid arthritis?</t>
      </is>
    </nc>
    <odxf>
      <alignment vertical="center" readingOrder="0"/>
    </odxf>
    <ndxf>
      <alignment vertical="bottom" readingOrder="0"/>
    </ndxf>
  </rcc>
  <rcc rId="6908" sId="4" odxf="1" dxf="1">
    <nc r="F111" t="inlineStr">
      <is>
        <t>All</t>
      </is>
    </nc>
    <odxf>
      <alignment vertical="center" readingOrder="0"/>
    </odxf>
    <ndxf>
      <alignment vertical="bottom" readingOrder="0"/>
    </ndxf>
  </rcc>
  <rcc rId="6909" sId="4" odxf="1" dxf="1">
    <nc r="G111" t="inlineStr">
      <is>
        <t>OneOption</t>
      </is>
    </nc>
    <odxf>
      <alignment vertical="center" readingOrder="0"/>
    </odxf>
    <ndxf>
      <alignment vertical="bottom" readingOrder="0"/>
    </ndxf>
  </rcc>
  <rcc rId="6910" sId="4" odxf="1" dxf="1">
    <nc r="H111" t="inlineStr">
      <is>
        <t>Y_N</t>
        <phoneticPr fontId="31" type="noConversion"/>
      </is>
    </nc>
    <odxf>
      <alignment vertical="center" readingOrder="0"/>
    </odxf>
    <ndxf>
      <alignment vertical="bottom" readingOrder="0"/>
    </ndxf>
  </rcc>
  <rcc rId="6911" sId="4" odxf="1" dxf="1">
    <nc r="O111" t="inlineStr">
      <is>
        <t>Y</t>
        <phoneticPr fontId="31" type="noConversion"/>
      </is>
    </nc>
    <odxf>
      <alignment wrapText="0" readingOrder="0"/>
    </odxf>
    <ndxf>
      <alignment wrapText="1" readingOrder="0"/>
    </ndxf>
  </rcc>
  <rfmt sheetId="4" sqref="P106" start="0" length="0">
    <dxf>
      <alignment vertical="bottom" readingOrder="0"/>
    </dxf>
  </rfmt>
  <rfmt sheetId="4" sqref="Q106" start="0" length="0">
    <dxf>
      <alignment horizontal="general" readingOrder="0"/>
    </dxf>
  </rfmt>
  <rfmt sheetId="4" sqref="A107" start="0" length="0">
    <dxf>
      <alignment horizontal="center" wrapText="1" readingOrder="0"/>
    </dxf>
  </rfmt>
  <rcc rId="6912" sId="4">
    <nc r="D112" t="inlineStr">
      <is>
        <t>Bleeding_Diathesis</t>
      </is>
    </nc>
  </rcc>
  <rcc rId="6913" sId="4" odxf="1" dxf="1">
    <nc r="E112" t="inlineStr">
      <is>
        <t>Have you ever been diagnosed with a bleeding disorder?</t>
      </is>
    </nc>
    <odxf>
      <alignment vertical="center" readingOrder="0"/>
    </odxf>
    <ndxf>
      <alignment vertical="bottom" readingOrder="0"/>
    </ndxf>
  </rcc>
  <rcc rId="6914" sId="4" odxf="1" dxf="1">
    <nc r="F112" t="inlineStr">
      <is>
        <t>All</t>
      </is>
    </nc>
    <odxf>
      <alignment vertical="center" readingOrder="0"/>
    </odxf>
    <ndxf>
      <alignment vertical="bottom" readingOrder="0"/>
    </ndxf>
  </rcc>
  <rcc rId="6915" sId="4" odxf="1" dxf="1">
    <nc r="G112" t="inlineStr">
      <is>
        <t>OneOption</t>
      </is>
    </nc>
    <odxf>
      <alignment vertical="center" readingOrder="0"/>
    </odxf>
    <ndxf>
      <alignment vertical="bottom" readingOrder="0"/>
    </ndxf>
  </rcc>
  <rcc rId="6916" sId="4" odxf="1" dxf="1">
    <nc r="H112" t="inlineStr">
      <is>
        <t>Y_N</t>
        <phoneticPr fontId="31" type="noConversion"/>
      </is>
    </nc>
    <odxf>
      <alignment vertical="center" readingOrder="0"/>
    </odxf>
    <ndxf>
      <alignment vertical="bottom" readingOrder="0"/>
    </ndxf>
  </rcc>
  <rcc rId="6917" sId="4">
    <nc r="J112" t="inlineStr">
      <is>
        <t>Y</t>
      </is>
    </nc>
  </rcc>
  <rcc rId="6918" sId="4">
    <nc r="K112" t="inlineStr">
      <is>
        <t>Yes</t>
      </is>
    </nc>
  </rcc>
  <rcc rId="6919" sId="4" odxf="1" dxf="1">
    <nc r="O112" t="inlineStr">
      <is>
        <t>Y</t>
        <phoneticPr fontId="31" type="noConversion"/>
      </is>
    </nc>
    <odxf>
      <alignment wrapText="0" readingOrder="0"/>
    </odxf>
    <ndxf>
      <alignment wrapText="1" readingOrder="0"/>
    </ndxf>
  </rcc>
  <rfmt sheetId="4" sqref="P107" start="0" length="0">
    <dxf>
      <alignment vertical="bottom" readingOrder="0"/>
    </dxf>
  </rfmt>
  <rfmt sheetId="4" sqref="Q107" start="0" length="0">
    <dxf>
      <alignment horizontal="general" readingOrder="0"/>
    </dxf>
  </rfmt>
  <rfmt sheetId="4" sqref="A108" start="0" length="0">
    <dxf>
      <alignment horizontal="center" wrapText="1" readingOrder="0"/>
    </dxf>
  </rfmt>
  <rcc rId="6920" sId="4">
    <nc r="D113" t="inlineStr">
      <is>
        <t>Recent_URTI</t>
      </is>
    </nc>
  </rcc>
  <rcc rId="6921" sId="4" odxf="1" dxf="1">
    <nc r="E113" t="inlineStr">
      <is>
        <t>Have you had a cold, flu or upper respiratory infection in the last 6 weeks?</t>
        <phoneticPr fontId="31" type="noConversion"/>
      </is>
    </nc>
    <odxf>
      <alignment vertical="center" readingOrder="0"/>
    </odxf>
    <ndxf>
      <alignment vertical="bottom" readingOrder="0"/>
    </ndxf>
  </rcc>
  <rcc rId="6922" sId="4">
    <nc r="F113" t="inlineStr">
      <is>
        <t>Patient_Age &lt; 14</t>
      </is>
    </nc>
  </rcc>
  <rcc rId="6923" sId="4" odxf="1" dxf="1">
    <nc r="G113" t="inlineStr">
      <is>
        <t>OneOption</t>
      </is>
    </nc>
    <odxf>
      <alignment vertical="center" readingOrder="0"/>
    </odxf>
    <ndxf>
      <alignment vertical="bottom" readingOrder="0"/>
    </ndxf>
  </rcc>
  <rcc rId="6924" sId="4" odxf="1" dxf="1">
    <nc r="H113" t="inlineStr">
      <is>
        <t>Y_N</t>
        <phoneticPr fontId="31" type="noConversion"/>
      </is>
    </nc>
    <odxf>
      <alignment vertical="center" readingOrder="0"/>
    </odxf>
    <ndxf>
      <alignment vertical="bottom" readingOrder="0"/>
    </ndxf>
  </rcc>
  <rcc rId="6925" sId="4" odxf="1" dxf="1">
    <nc r="O113" t="inlineStr">
      <is>
        <t>Y</t>
        <phoneticPr fontId="31" type="noConversion"/>
      </is>
    </nc>
    <odxf>
      <alignment wrapText="0" readingOrder="0"/>
    </odxf>
    <ndxf>
      <alignment wrapText="1" readingOrder="0"/>
    </ndxf>
  </rcc>
  <rfmt sheetId="4" sqref="P108" start="0" length="0">
    <dxf>
      <alignment vertical="bottom" readingOrder="0"/>
    </dxf>
  </rfmt>
  <rfmt sheetId="4" sqref="Q108" start="0" length="0">
    <dxf>
      <alignment horizontal="general" readingOrder="0"/>
    </dxf>
  </rfmt>
  <rfmt sheetId="4" sqref="A109" start="0" length="0">
    <dxf>
      <alignment horizontal="center" wrapText="1" readingOrder="0"/>
    </dxf>
  </rfmt>
  <rcc rId="6926" sId="4">
    <nc r="D114" t="inlineStr">
      <is>
        <t>Recent_URTI</t>
      </is>
    </nc>
  </rcc>
  <rcc rId="6927" sId="4" odxf="1" dxf="1">
    <nc r="E114" t="inlineStr">
      <is>
        <t>Have you had a cold, flu or upper respiratory infection in the last 6 weeks?</t>
      </is>
    </nc>
    <odxf>
      <alignment vertical="center" readingOrder="0"/>
    </odxf>
    <ndxf>
      <alignment vertical="bottom" readingOrder="0"/>
    </ndxf>
  </rcc>
  <rcc rId="6928" sId="4" odxf="1" dxf="1">
    <nc r="F114" t="inlineStr">
      <is>
        <t>Patient_Age &gt; 13</t>
        <phoneticPr fontId="31" type="noConversion"/>
      </is>
    </nc>
    <odxf>
      <font>
        <name val="Calibri"/>
        <scheme val="none"/>
      </font>
      <alignment vertical="center" readingOrder="0"/>
    </odxf>
    <ndxf>
      <font>
        <color indexed="8"/>
        <name val="Calibri"/>
        <scheme val="none"/>
      </font>
      <alignment vertical="bottom" readingOrder="0"/>
    </ndxf>
  </rcc>
  <rcc rId="6929" sId="4" odxf="1" dxf="1">
    <nc r="G114" t="inlineStr">
      <is>
        <t>OneOption</t>
      </is>
    </nc>
    <odxf>
      <alignment vertical="center" readingOrder="0"/>
    </odxf>
    <ndxf>
      <alignment vertical="bottom" readingOrder="0"/>
    </ndxf>
  </rcc>
  <rcc rId="6930" sId="4" odxf="1" dxf="1">
    <nc r="H114" t="inlineStr">
      <is>
        <t>Y_N</t>
        <phoneticPr fontId="31" type="noConversion"/>
      </is>
    </nc>
    <odxf>
      <alignment vertical="center" readingOrder="0"/>
    </odxf>
    <ndxf>
      <alignment vertical="bottom" readingOrder="0"/>
    </ndxf>
  </rcc>
  <rcc rId="6931" sId="4" odxf="1" dxf="1">
    <nc r="O114" t="inlineStr">
      <is>
        <t>Y</t>
        <phoneticPr fontId="31" type="noConversion"/>
      </is>
    </nc>
    <odxf>
      <alignment wrapText="0" readingOrder="0"/>
    </odxf>
    <ndxf>
      <alignment wrapText="1" readingOrder="0"/>
    </ndxf>
  </rcc>
  <rfmt sheetId="4" sqref="P109" start="0" length="0">
    <dxf>
      <alignment vertical="bottom" readingOrder="0"/>
    </dxf>
  </rfmt>
  <rfmt sheetId="4" sqref="Q109" start="0" length="0">
    <dxf>
      <alignment horizontal="general" readingOrder="0"/>
    </dxf>
  </rfmt>
  <rfmt sheetId="4" sqref="A110" start="0" length="0">
    <dxf>
      <alignment horizontal="center" wrapText="1" readingOrder="0"/>
    </dxf>
  </rfmt>
  <rcc rId="6932" sId="4">
    <nc r="D115" t="inlineStr">
      <is>
        <t>Organ_Transplant</t>
      </is>
    </nc>
  </rcc>
  <rcc rId="6933" sId="4" odxf="1" dxf="1">
    <nc r="E115" t="inlineStr">
      <is>
        <t>Have you ever had an organ transplant?</t>
      </is>
    </nc>
    <odxf>
      <alignment vertical="center" readingOrder="0"/>
    </odxf>
    <ndxf>
      <alignment vertical="bottom" readingOrder="0"/>
    </ndxf>
  </rcc>
  <rcc rId="6934" sId="4" odxf="1" dxf="1">
    <nc r="F115" t="inlineStr">
      <is>
        <t>All</t>
      </is>
    </nc>
    <odxf>
      <alignment vertical="center" readingOrder="0"/>
    </odxf>
    <ndxf>
      <alignment vertical="bottom" readingOrder="0"/>
    </ndxf>
  </rcc>
  <rcc rId="6935" sId="4" odxf="1" dxf="1">
    <nc r="G115" t="inlineStr">
      <is>
        <t>OneOption</t>
      </is>
    </nc>
    <odxf>
      <alignment vertical="center" readingOrder="0"/>
    </odxf>
    <ndxf>
      <alignment vertical="bottom" readingOrder="0"/>
    </ndxf>
  </rcc>
  <rcc rId="6936" sId="4" odxf="1" dxf="1">
    <nc r="H115" t="inlineStr">
      <is>
        <t>Y_N</t>
        <phoneticPr fontId="31" type="noConversion"/>
      </is>
    </nc>
    <odxf>
      <alignment vertical="center" readingOrder="0"/>
    </odxf>
    <ndxf>
      <alignment vertical="bottom" readingOrder="0"/>
    </ndxf>
  </rcc>
  <rcc rId="6937" sId="4">
    <nc r="J115" t="inlineStr">
      <is>
        <t>Y</t>
      </is>
    </nc>
  </rcc>
  <rcc rId="6938" sId="4">
    <nc r="K115" t="inlineStr">
      <is>
        <t>Yes</t>
      </is>
    </nc>
  </rcc>
  <rcc rId="6939" sId="4" odxf="1" dxf="1">
    <nc r="O115" t="inlineStr">
      <is>
        <t>Y</t>
        <phoneticPr fontId="31" type="noConversion"/>
      </is>
    </nc>
    <odxf>
      <alignment wrapText="0" readingOrder="0"/>
    </odxf>
    <ndxf>
      <alignment wrapText="1" readingOrder="0"/>
    </ndxf>
  </rcc>
  <rfmt sheetId="4" sqref="P110" start="0" length="0">
    <dxf>
      <alignment vertical="bottom" readingOrder="0"/>
    </dxf>
  </rfmt>
  <rfmt sheetId="4" sqref="Q110" start="0" length="0">
    <dxf>
      <alignment horizontal="general" readingOrder="0"/>
    </dxf>
  </rfmt>
  <rfmt sheetId="4" sqref="A111" start="0" length="0">
    <dxf>
      <alignment horizontal="center" wrapText="1" readingOrder="0"/>
    </dxf>
  </rfmt>
  <rcc rId="6940" sId="4">
    <nc r="D116" t="inlineStr">
      <is>
        <t>Internal_Disease_Other</t>
      </is>
    </nc>
  </rcc>
  <rcc rId="6941" sId="4" odxf="1" dxf="1">
    <nc r="E116" t="inlineStr">
      <is>
        <t>Do you have any other medical problems not already listed?</t>
      </is>
    </nc>
    <odxf>
      <alignment vertical="center" readingOrder="0"/>
    </odxf>
    <ndxf>
      <alignment vertical="bottom" readingOrder="0"/>
    </ndxf>
  </rcc>
  <rcc rId="6942" sId="4" odxf="1" dxf="1">
    <nc r="F116" t="inlineStr">
      <is>
        <t>All</t>
      </is>
    </nc>
    <odxf>
      <alignment vertical="center" readingOrder="0"/>
    </odxf>
    <ndxf>
      <alignment vertical="bottom" readingOrder="0"/>
    </ndxf>
  </rcc>
  <rcc rId="6943" sId="4" odxf="1" dxf="1">
    <nc r="G116" t="inlineStr">
      <is>
        <t>OneOption</t>
      </is>
    </nc>
    <odxf>
      <alignment vertical="center" readingOrder="0"/>
    </odxf>
    <ndxf>
      <alignment vertical="bottom" readingOrder="0"/>
    </ndxf>
  </rcc>
  <rcc rId="6944" sId="4" odxf="1" dxf="1">
    <nc r="H116" t="inlineStr">
      <is>
        <t>Y_N</t>
        <phoneticPr fontId="31" type="noConversion"/>
      </is>
    </nc>
    <odxf>
      <alignment vertical="center" readingOrder="0"/>
    </odxf>
    <ndxf>
      <alignment vertical="bottom" readingOrder="0"/>
    </ndxf>
  </rcc>
  <rcc rId="6945" sId="4">
    <nc r="J116" t="inlineStr">
      <is>
        <t>Y</t>
      </is>
    </nc>
  </rcc>
  <rcc rId="6946" sId="4">
    <nc r="K116" t="inlineStr">
      <is>
        <t>Yes</t>
      </is>
    </nc>
  </rcc>
  <rcc rId="6947" sId="4" odxf="1" dxf="1">
    <nc r="O116" t="inlineStr">
      <is>
        <t>Y</t>
        <phoneticPr fontId="31" type="noConversion"/>
      </is>
    </nc>
    <odxf>
      <alignment wrapText="0" readingOrder="0"/>
    </odxf>
    <ndxf>
      <alignment wrapText="1" readingOrder="0"/>
    </ndxf>
  </rcc>
  <rfmt sheetId="4" sqref="P111" start="0" length="0">
    <dxf>
      <alignment vertical="bottom" readingOrder="0"/>
    </dxf>
  </rfmt>
  <rfmt sheetId="4" sqref="Q111" start="0" length="0">
    <dxf>
      <alignment horizontal="general" readingOrder="0"/>
    </dxf>
  </rfmt>
  <rfmt sheetId="4" sqref="A112" start="0" length="0">
    <dxf>
      <alignment horizontal="center" wrapText="1" readingOrder="0"/>
    </dxf>
  </rfmt>
  <rcc rId="6948" sId="4" odxf="1" dxf="1">
    <nc r="D117" t="inlineStr">
      <is>
        <t>History_of_difficult_intubation</t>
      </is>
    </nc>
    <odxf>
      <alignment vertical="center" wrapText="0" readingOrder="0"/>
    </odxf>
    <ndxf>
      <alignment vertical="bottom" wrapText="1" readingOrder="0"/>
    </ndxf>
  </rcc>
  <rcc rId="6949" sId="4" odxf="1" dxf="1">
    <nc r="E117" t="inlineStr">
      <is>
        <t>Has an anesthetist ever told you that that it is difficult to put a tube in your windpipe or that you have a difficult airway?</t>
      </is>
    </nc>
    <odxf>
      <alignment vertical="center" readingOrder="0"/>
    </odxf>
    <ndxf>
      <alignment vertical="bottom" readingOrder="0"/>
    </ndxf>
  </rcc>
  <rcc rId="6950" sId="4" odxf="1" dxf="1">
    <nc r="F117" t="inlineStr">
      <is>
        <t>All</t>
      </is>
    </nc>
    <odxf>
      <alignment vertical="center" readingOrder="0"/>
    </odxf>
    <ndxf>
      <alignment vertical="bottom" readingOrder="0"/>
    </ndxf>
  </rcc>
  <rcc rId="6951" sId="4" odxf="1" dxf="1">
    <nc r="G117" t="inlineStr">
      <is>
        <t>OneOption</t>
      </is>
    </nc>
    <odxf>
      <alignment vertical="center" readingOrder="0"/>
    </odxf>
    <ndxf>
      <alignment vertical="bottom" readingOrder="0"/>
    </ndxf>
  </rcc>
  <rcc rId="6952" sId="4" odxf="1" dxf="1">
    <nc r="H117" t="inlineStr">
      <is>
        <t>Y_N_U_Patient</t>
      </is>
    </nc>
    <odxf>
      <alignment vertical="center" readingOrder="0"/>
    </odxf>
    <ndxf>
      <alignment vertical="bottom" readingOrder="0"/>
    </ndxf>
  </rcc>
  <rcc rId="6953" sId="4">
    <nc r="J117" t="inlineStr">
      <is>
        <t>Y</t>
      </is>
    </nc>
  </rcc>
  <rcc rId="6954" sId="4">
    <nc r="K117" t="inlineStr">
      <is>
        <t>Yes</t>
      </is>
    </nc>
  </rcc>
  <rcc rId="6955" sId="4" odxf="1" dxf="1">
    <nc r="O117" t="inlineStr">
      <is>
        <t>Y</t>
        <phoneticPr fontId="31" type="noConversion"/>
      </is>
    </nc>
    <odxf>
      <alignment wrapText="0" readingOrder="0"/>
    </odxf>
    <ndxf>
      <alignment wrapText="1" readingOrder="0"/>
    </ndxf>
  </rcc>
  <rfmt sheetId="4" sqref="P112" start="0" length="0">
    <dxf>
      <alignment vertical="bottom" readingOrder="0"/>
    </dxf>
  </rfmt>
  <rfmt sheetId="4" sqref="Q112" start="0" length="0">
    <dxf>
      <alignment horizontal="general" readingOrder="0"/>
    </dxf>
  </rfmt>
  <rfmt sheetId="4" sqref="A113" start="0" length="0">
    <dxf>
      <alignment horizontal="center" wrapText="1" readingOrder="0"/>
    </dxf>
  </rfmt>
  <rcc rId="6956" sId="4">
    <nc r="D118" t="inlineStr">
      <is>
        <t>Investigations_Lab_Results_One_Year</t>
      </is>
    </nc>
  </rcc>
  <rcc rId="6957" sId="4" odxf="1" dxf="1">
    <nc r="E118" t="inlineStr">
      <is>
        <t>Have you had blood tests in the last year?</t>
      </is>
    </nc>
    <odxf>
      <alignment vertical="center" readingOrder="0"/>
    </odxf>
    <ndxf>
      <alignment vertical="bottom" readingOrder="0"/>
    </ndxf>
  </rcc>
  <rcc rId="6958" sId="4" odxf="1" dxf="1">
    <nc r="F118" t="inlineStr">
      <is>
        <t>All</t>
      </is>
    </nc>
    <odxf>
      <alignment vertical="center" readingOrder="0"/>
    </odxf>
    <ndxf>
      <alignment vertical="bottom" readingOrder="0"/>
    </ndxf>
  </rcc>
  <rcc rId="6959" sId="4" odxf="1" dxf="1">
    <nc r="G118" t="inlineStr">
      <is>
        <t>OneOption</t>
      </is>
    </nc>
    <odxf>
      <alignment vertical="center" readingOrder="0"/>
    </odxf>
    <ndxf>
      <alignment vertical="bottom" readingOrder="0"/>
    </ndxf>
  </rcc>
  <rcc rId="6960" sId="4" odxf="1" dxf="1">
    <nc r="H118" t="inlineStr">
      <is>
        <t>Y_N</t>
        <phoneticPr fontId="31" type="noConversion"/>
      </is>
    </nc>
    <odxf>
      <alignment vertical="center" readingOrder="0"/>
    </odxf>
    <ndxf>
      <alignment vertical="bottom" readingOrder="0"/>
    </ndxf>
  </rcc>
  <rcc rId="6961" sId="4" odxf="1" dxf="1">
    <nc r="O118" t="inlineStr">
      <is>
        <t>Y</t>
        <phoneticPr fontId="31" type="noConversion"/>
      </is>
    </nc>
    <odxf>
      <alignment wrapText="0" readingOrder="0"/>
    </odxf>
    <ndxf>
      <alignment wrapText="1" readingOrder="0"/>
    </ndxf>
  </rcc>
  <rfmt sheetId="4" sqref="P113" start="0" length="0">
    <dxf>
      <alignment vertical="bottom" readingOrder="0"/>
    </dxf>
  </rfmt>
  <rfmt sheetId="4" sqref="Q113" start="0" length="0">
    <dxf>
      <alignment horizontal="general" readingOrder="0"/>
    </dxf>
  </rfmt>
  <rfmt sheetId="4" sqref="A114" start="0" length="0">
    <dxf>
      <alignment horizontal="center" wrapText="1" readingOrder="0"/>
    </dxf>
  </rfmt>
  <rcc rId="6962" sId="4">
    <nc r="D119" t="inlineStr">
      <is>
        <t>Investigations_Bring_Lab_Results</t>
        <phoneticPr fontId="31" type="noConversion"/>
      </is>
    </nc>
  </rcc>
  <rcc rId="6963" sId="4" odxf="1" dxf="1">
    <nc r="E119" t="inlineStr">
      <is>
        <t>Please ask your doctor for a copy to bring with you to hospital.</t>
        <phoneticPr fontId="31" type="noConversion"/>
      </is>
    </nc>
    <odxf>
      <font>
        <name val="Calibri"/>
        <scheme val="none"/>
      </font>
      <alignment vertical="center" readingOrder="0"/>
    </odxf>
    <ndxf>
      <font>
        <color indexed="8"/>
        <name val="Calibri"/>
        <scheme val="none"/>
      </font>
      <alignment vertical="bottom" readingOrder="0"/>
    </ndxf>
  </rcc>
  <rcc rId="6964" sId="4">
    <nc r="F119" t="inlineStr">
      <is>
        <t>Investigations_Lab_Results_One_Year=Yes</t>
        <phoneticPr fontId="31" type="noConversion"/>
      </is>
    </nc>
  </rcc>
  <rcc rId="6965" sId="4" odxf="1" dxf="1">
    <nc r="G119" t="inlineStr">
      <is>
        <t>Statement</t>
        <phoneticPr fontId="31" type="noConversion"/>
      </is>
    </nc>
    <odxf>
      <font>
        <name val="Calibri"/>
        <scheme val="none"/>
      </font>
      <alignment vertical="center" readingOrder="0"/>
    </odxf>
    <ndxf>
      <font>
        <color indexed="8"/>
        <name val="Calibri"/>
        <scheme val="none"/>
      </font>
      <alignment vertical="bottom" readingOrder="0"/>
    </ndxf>
  </rcc>
  <rfmt sheetId="4" sqref="H114" start="0" length="0">
    <dxf>
      <font>
        <color indexed="8"/>
        <name val="Calibri"/>
        <scheme val="none"/>
      </font>
      <alignment vertical="bottom" readingOrder="0"/>
    </dxf>
  </rfmt>
  <rcc rId="6966" sId="4" odxf="1" dxf="1">
    <nc r="O119" t="inlineStr">
      <is>
        <t>Y</t>
        <phoneticPr fontId="31" type="noConversion"/>
      </is>
    </nc>
    <odxf>
      <alignment wrapText="0" readingOrder="0"/>
    </odxf>
    <ndxf>
      <alignment wrapText="1" readingOrder="0"/>
    </ndxf>
  </rcc>
  <rfmt sheetId="4" sqref="P114" start="0" length="0">
    <dxf>
      <font>
        <color indexed="8"/>
        <name val="Calibri"/>
        <scheme val="none"/>
      </font>
      <alignment vertical="bottom" readingOrder="0"/>
    </dxf>
  </rfmt>
  <rfmt sheetId="4" sqref="Q114" start="0" length="0">
    <dxf>
      <alignment horizontal="general" readingOrder="0"/>
    </dxf>
  </rfmt>
  <rfmt sheetId="4" sqref="A115" start="0" length="0">
    <dxf>
      <alignment horizontal="center" wrapText="1" readingOrder="0"/>
    </dxf>
  </rfmt>
  <rcc rId="6967" sId="4">
    <nc r="D120" t="inlineStr">
      <is>
        <t>Investigations_PFT_Performed</t>
      </is>
    </nc>
  </rcc>
  <rcc rId="6968" sId="4" odxf="1" dxf="1">
    <nc r="E120" t="inlineStr">
      <is>
        <t>Have you had breathing or lung function tests in the last year?</t>
        <phoneticPr fontId="31" type="noConversion"/>
      </is>
    </nc>
    <odxf>
      <alignment vertical="center" readingOrder="0"/>
    </odxf>
    <ndxf>
      <alignment vertical="bottom" readingOrder="0"/>
    </ndxf>
  </rcc>
  <rcc rId="6969" sId="4" odxf="1" dxf="1">
    <nc r="F120" t="inlineStr">
      <is>
        <t>All</t>
      </is>
    </nc>
    <odxf>
      <alignment vertical="center" readingOrder="0"/>
    </odxf>
    <ndxf>
      <alignment vertical="bottom" readingOrder="0"/>
    </ndxf>
  </rcc>
  <rcc rId="6970" sId="4" odxf="1" dxf="1">
    <nc r="G120" t="inlineStr">
      <is>
        <t>OneOption</t>
      </is>
    </nc>
    <odxf>
      <alignment vertical="center" readingOrder="0"/>
    </odxf>
    <ndxf>
      <alignment vertical="bottom" readingOrder="0"/>
    </ndxf>
  </rcc>
  <rcc rId="6971" sId="4" odxf="1" dxf="1">
    <nc r="H120" t="inlineStr">
      <is>
        <t>Y_N</t>
        <phoneticPr fontId="31" type="noConversion"/>
      </is>
    </nc>
    <odxf>
      <alignment vertical="center" readingOrder="0"/>
    </odxf>
    <ndxf>
      <alignment vertical="bottom" readingOrder="0"/>
    </ndxf>
  </rcc>
  <rcc rId="6972" sId="4" odxf="1" dxf="1">
    <nc r="O120" t="inlineStr">
      <is>
        <t>Y</t>
        <phoneticPr fontId="31" type="noConversion"/>
      </is>
    </nc>
    <odxf>
      <alignment wrapText="0" readingOrder="0"/>
    </odxf>
    <ndxf>
      <alignment wrapText="1" readingOrder="0"/>
    </ndxf>
  </rcc>
  <rfmt sheetId="4" sqref="P115" start="0" length="0">
    <dxf>
      <alignment vertical="bottom" readingOrder="0"/>
    </dxf>
  </rfmt>
  <rfmt sheetId="4" sqref="Q115" start="0" length="0">
    <dxf>
      <alignment horizontal="general" readingOrder="0"/>
    </dxf>
  </rfmt>
  <rfmt sheetId="4" sqref="A116" start="0" length="0">
    <dxf>
      <alignment horizontal="center" wrapText="1" readingOrder="0"/>
    </dxf>
  </rfmt>
  <rcc rId="6973" sId="4">
    <nc r="D121" t="inlineStr">
      <is>
        <t>Investigations_Bring_PFT_Results</t>
        <phoneticPr fontId="31" type="noConversion"/>
      </is>
    </nc>
  </rcc>
  <rcc rId="6974" sId="4" odxf="1" dxf="1">
    <nc r="E121" t="inlineStr">
      <is>
        <t>Please bring the results to hospital with you.</t>
        <phoneticPr fontId="31" type="noConversion"/>
      </is>
    </nc>
    <odxf>
      <font>
        <name val="Calibri"/>
        <scheme val="none"/>
      </font>
      <alignment vertical="center" readingOrder="0"/>
    </odxf>
    <ndxf>
      <font>
        <color indexed="8"/>
        <name val="Calibri"/>
        <scheme val="none"/>
      </font>
      <alignment vertical="bottom" readingOrder="0"/>
    </ndxf>
  </rcc>
  <rcc rId="6975" sId="4" odxf="1" dxf="1">
    <nc r="F121" t="inlineStr">
      <is>
        <t>Investigations_PFT_Performed=Yes</t>
        <phoneticPr fontId="31" type="noConversion"/>
      </is>
    </nc>
    <odxf>
      <font>
        <name val="Calibri"/>
        <scheme val="none"/>
      </font>
      <alignment vertical="center" readingOrder="0"/>
    </odxf>
    <ndxf>
      <font>
        <color indexed="8"/>
        <name val="Calibri"/>
        <scheme val="none"/>
      </font>
      <alignment vertical="bottom" readingOrder="0"/>
    </ndxf>
  </rcc>
  <rcc rId="6976" sId="4" odxf="1" dxf="1">
    <nc r="G121" t="inlineStr">
      <is>
        <t>Statement</t>
        <phoneticPr fontId="31" type="noConversion"/>
      </is>
    </nc>
    <odxf>
      <font>
        <name val="Calibri"/>
        <scheme val="none"/>
      </font>
      <alignment vertical="center" readingOrder="0"/>
    </odxf>
    <ndxf>
      <font>
        <color indexed="8"/>
        <name val="Calibri"/>
        <scheme val="none"/>
      </font>
      <alignment vertical="bottom" readingOrder="0"/>
    </ndxf>
  </rcc>
  <rfmt sheetId="4" sqref="H116" start="0" length="0">
    <dxf>
      <font>
        <color indexed="8"/>
        <name val="Calibri"/>
        <scheme val="none"/>
      </font>
      <alignment vertical="bottom" readingOrder="0"/>
    </dxf>
  </rfmt>
  <rcc rId="6977" sId="4" odxf="1" dxf="1">
    <nc r="O121" t="inlineStr">
      <is>
        <t>Y</t>
        <phoneticPr fontId="31" type="noConversion"/>
      </is>
    </nc>
    <odxf>
      <alignment wrapText="0" readingOrder="0"/>
    </odxf>
    <ndxf>
      <alignment wrapText="1" readingOrder="0"/>
    </ndxf>
  </rcc>
  <rfmt sheetId="4" sqref="P116" start="0" length="0">
    <dxf>
      <font>
        <color indexed="8"/>
        <name val="Calibri"/>
        <scheme val="none"/>
      </font>
      <alignment vertical="bottom" readingOrder="0"/>
    </dxf>
  </rfmt>
  <rfmt sheetId="4" sqref="Q116" start="0" length="0">
    <dxf>
      <alignment horizontal="general" readingOrder="0"/>
    </dxf>
  </rfmt>
  <rfmt sheetId="4" sqref="A117" start="0" length="0">
    <dxf>
      <alignment horizontal="center" wrapText="1" readingOrder="0"/>
    </dxf>
  </rfmt>
  <rcc rId="6978" sId="4">
    <nc r="D122" t="inlineStr">
      <is>
        <t>Investigations_CXR_Performed</t>
      </is>
    </nc>
  </rcc>
  <rcc rId="6979" sId="4" odxf="1" dxf="1">
    <nc r="E122" t="inlineStr">
      <is>
        <t>Have you had a chest x-ray in the last year?</t>
      </is>
    </nc>
    <odxf>
      <alignment vertical="center" readingOrder="0"/>
    </odxf>
    <ndxf>
      <alignment vertical="bottom" readingOrder="0"/>
    </ndxf>
  </rcc>
  <rcc rId="6980" sId="4" odxf="1" dxf="1">
    <nc r="F122" t="inlineStr">
      <is>
        <t>All</t>
      </is>
    </nc>
    <odxf>
      <alignment vertical="center" readingOrder="0"/>
    </odxf>
    <ndxf>
      <alignment vertical="bottom" readingOrder="0"/>
    </ndxf>
  </rcc>
  <rcc rId="6981" sId="4" odxf="1" dxf="1">
    <nc r="G122" t="inlineStr">
      <is>
        <t>OneOption</t>
      </is>
    </nc>
    <odxf>
      <alignment vertical="center" readingOrder="0"/>
    </odxf>
    <ndxf>
      <alignment vertical="bottom" readingOrder="0"/>
    </ndxf>
  </rcc>
  <rcc rId="6982" sId="4" odxf="1" dxf="1">
    <nc r="H122" t="inlineStr">
      <is>
        <t>Y_N</t>
        <phoneticPr fontId="31" type="noConversion"/>
      </is>
    </nc>
    <odxf>
      <alignment vertical="center" readingOrder="0"/>
    </odxf>
    <ndxf>
      <alignment vertical="bottom" readingOrder="0"/>
    </ndxf>
  </rcc>
  <rcc rId="6983" sId="4" odxf="1" dxf="1">
    <nc r="O122" t="inlineStr">
      <is>
        <t>Y</t>
        <phoneticPr fontId="31" type="noConversion"/>
      </is>
    </nc>
    <odxf>
      <alignment wrapText="0" readingOrder="0"/>
    </odxf>
    <ndxf>
      <alignment wrapText="1" readingOrder="0"/>
    </ndxf>
  </rcc>
  <rfmt sheetId="4" sqref="P117" start="0" length="0">
    <dxf>
      <alignment vertical="bottom" readingOrder="0"/>
    </dxf>
  </rfmt>
  <rfmt sheetId="4" sqref="Q117" start="0" length="0">
    <dxf>
      <alignment horizontal="general" readingOrder="0"/>
    </dxf>
  </rfmt>
  <rfmt sheetId="4" sqref="A118" start="0" length="0">
    <dxf>
      <alignment horizontal="center" wrapText="1" readingOrder="0"/>
    </dxf>
  </rfmt>
  <rcc rId="6984" sId="4" odxf="1" s="1" dxf="1">
    <nc r="D123" t="inlineStr">
      <is>
        <t>Investigations_Bring_CXR_Results</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6985" sId="4" odxf="1" dxf="1">
    <nc r="E123" t="inlineStr">
      <is>
        <t>Please bring your x-ray with you when you come to hospital.</t>
        <phoneticPr fontId="31" type="noConversion"/>
      </is>
    </nc>
    <odxf>
      <font>
        <name val="Calibri"/>
        <scheme val="none"/>
      </font>
      <alignment vertical="center" readingOrder="0"/>
    </odxf>
    <ndxf>
      <font>
        <color indexed="8"/>
        <name val="Calibri"/>
        <scheme val="none"/>
      </font>
      <alignment vertical="bottom" readingOrder="0"/>
    </ndxf>
  </rcc>
  <rcc rId="6986" sId="4">
    <nc r="F123" t="inlineStr">
      <is>
        <t>Investigations_CXR_Performed=Yes</t>
        <phoneticPr fontId="31" type="noConversion"/>
      </is>
    </nc>
  </rcc>
  <rcc rId="6987" sId="4" odxf="1" dxf="1">
    <nc r="G123" t="inlineStr">
      <is>
        <t>Statement</t>
        <phoneticPr fontId="31" type="noConversion"/>
      </is>
    </nc>
    <odxf>
      <font>
        <name val="Calibri"/>
        <scheme val="none"/>
      </font>
      <alignment vertical="center" readingOrder="0"/>
    </odxf>
    <ndxf>
      <font>
        <color indexed="8"/>
        <name val="Calibri"/>
        <scheme val="none"/>
      </font>
      <alignment vertical="bottom" readingOrder="0"/>
    </ndxf>
  </rcc>
  <rfmt sheetId="4" sqref="H118" start="0" length="0">
    <dxf>
      <font>
        <color indexed="8"/>
        <name val="Calibri"/>
        <scheme val="none"/>
      </font>
      <alignment vertical="bottom" readingOrder="0"/>
    </dxf>
  </rfmt>
  <rcc rId="6988" sId="4" odxf="1" dxf="1">
    <nc r="O123" t="inlineStr">
      <is>
        <t>Y</t>
        <phoneticPr fontId="31" type="noConversion"/>
      </is>
    </nc>
    <odxf>
      <alignment wrapText="0" readingOrder="0"/>
    </odxf>
    <ndxf>
      <alignment wrapText="1" readingOrder="0"/>
    </ndxf>
  </rcc>
  <rfmt sheetId="4" sqref="P118" start="0" length="0">
    <dxf>
      <font>
        <color indexed="8"/>
        <name val="Calibri"/>
        <scheme val="none"/>
      </font>
      <alignment vertical="bottom" readingOrder="0"/>
    </dxf>
  </rfmt>
  <rfmt sheetId="4" sqref="Q118" start="0" length="0">
    <dxf>
      <alignment horizontal="general" readingOrder="0"/>
    </dxf>
  </rfmt>
  <rfmt sheetId="4" sqref="A119" start="0" length="0">
    <dxf>
      <alignment horizontal="center" wrapText="1" readingOrder="0"/>
    </dxf>
  </rfmt>
  <rcc rId="6989" sId="4">
    <nc r="D124" t="inlineStr">
      <is>
        <t>Investigations_Echo_Performed</t>
      </is>
    </nc>
  </rcc>
  <rcc rId="6990" sId="4" odxf="1" dxf="1">
    <nc r="E124" t="inlineStr">
      <is>
        <t>Have you ever had an echocardiogram or ultrasound of your heart?</t>
      </is>
    </nc>
    <odxf>
      <alignment vertical="center" readingOrder="0"/>
    </odxf>
    <ndxf>
      <alignment vertical="bottom" readingOrder="0"/>
    </ndxf>
  </rcc>
  <rcc rId="6991" sId="4" odxf="1" dxf="1">
    <nc r="F124" t="inlineStr">
      <is>
        <t>All</t>
      </is>
    </nc>
    <odxf>
      <alignment vertical="center" readingOrder="0"/>
    </odxf>
    <ndxf>
      <alignment vertical="bottom" readingOrder="0"/>
    </ndxf>
  </rcc>
  <rcc rId="6992" sId="4" odxf="1" dxf="1">
    <nc r="G124" t="inlineStr">
      <is>
        <t>OneOption</t>
      </is>
    </nc>
    <odxf>
      <alignment vertical="center" readingOrder="0"/>
    </odxf>
    <ndxf>
      <alignment vertical="bottom" readingOrder="0"/>
    </ndxf>
  </rcc>
  <rcc rId="6993" sId="4" odxf="1" dxf="1">
    <nc r="H124" t="inlineStr">
      <is>
        <t>Y_N</t>
        <phoneticPr fontId="31" type="noConversion"/>
      </is>
    </nc>
    <odxf>
      <alignment vertical="center" readingOrder="0"/>
    </odxf>
    <ndxf>
      <alignment vertical="bottom" readingOrder="0"/>
    </ndxf>
  </rcc>
  <rcc rId="6994" sId="4" odxf="1" dxf="1">
    <nc r="O124" t="inlineStr">
      <is>
        <t>Y</t>
        <phoneticPr fontId="31" type="noConversion"/>
      </is>
    </nc>
    <odxf>
      <alignment wrapText="0" readingOrder="0"/>
    </odxf>
    <ndxf>
      <alignment wrapText="1" readingOrder="0"/>
    </ndxf>
  </rcc>
  <rfmt sheetId="4" sqref="P119" start="0" length="0">
    <dxf>
      <alignment vertical="bottom" readingOrder="0"/>
    </dxf>
  </rfmt>
  <rfmt sheetId="4" sqref="Q119" start="0" length="0">
    <dxf>
      <alignment horizontal="general" readingOrder="0"/>
    </dxf>
  </rfmt>
  <rfmt sheetId="4" sqref="A120" start="0" length="0">
    <dxf>
      <alignment horizontal="center" wrapText="1" readingOrder="0"/>
    </dxf>
  </rfmt>
  <rcc rId="6995" sId="4" odxf="1" s="1" dxf="1">
    <nc r="D125" t="inlineStr">
      <is>
        <t>Investigations_Bring_Echo_Results</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6996" sId="4" odxf="1" dxf="1">
    <nc r="E125" t="inlineStr">
      <is>
        <t>Please bring the results to hospital with you.</t>
        <phoneticPr fontId="31" type="noConversion"/>
      </is>
    </nc>
    <odxf>
      <font>
        <name val="Calibri"/>
        <scheme val="none"/>
      </font>
      <alignment vertical="center" readingOrder="0"/>
    </odxf>
    <ndxf>
      <font>
        <color indexed="8"/>
        <name val="Calibri"/>
        <scheme val="none"/>
      </font>
      <alignment vertical="bottom" readingOrder="0"/>
    </ndxf>
  </rcc>
  <rcc rId="6997" sId="4">
    <nc r="F125" t="inlineStr">
      <is>
        <t>Investigations_Echo_Performed=Yes</t>
        <phoneticPr fontId="31" type="noConversion"/>
      </is>
    </nc>
  </rcc>
  <rcc rId="6998" sId="4" odxf="1" dxf="1">
    <nc r="G125" t="inlineStr">
      <is>
        <t>Statement</t>
        <phoneticPr fontId="31" type="noConversion"/>
      </is>
    </nc>
    <odxf>
      <font>
        <name val="Calibri"/>
        <scheme val="none"/>
      </font>
      <alignment vertical="center" readingOrder="0"/>
    </odxf>
    <ndxf>
      <font>
        <color indexed="8"/>
        <name val="Calibri"/>
        <scheme val="none"/>
      </font>
      <alignment vertical="bottom" readingOrder="0"/>
    </ndxf>
  </rcc>
  <rfmt sheetId="4" sqref="H120" start="0" length="0">
    <dxf>
      <font>
        <color indexed="8"/>
        <name val="Calibri"/>
        <scheme val="none"/>
      </font>
      <alignment vertical="bottom" readingOrder="0"/>
    </dxf>
  </rfmt>
  <rcc rId="6999" sId="4" odxf="1" dxf="1">
    <nc r="O125" t="inlineStr">
      <is>
        <t>Y</t>
        <phoneticPr fontId="31" type="noConversion"/>
      </is>
    </nc>
    <odxf>
      <alignment wrapText="0" readingOrder="0"/>
    </odxf>
    <ndxf>
      <alignment wrapText="1" readingOrder="0"/>
    </ndxf>
  </rcc>
  <rfmt sheetId="4" sqref="P120" start="0" length="0">
    <dxf>
      <font>
        <color indexed="8"/>
        <name val="Calibri"/>
        <scheme val="none"/>
      </font>
      <alignment vertical="bottom" readingOrder="0"/>
    </dxf>
  </rfmt>
  <rfmt sheetId="4" sqref="Q120" start="0" length="0">
    <dxf>
      <alignment horizontal="general" readingOrder="0"/>
    </dxf>
  </rfmt>
  <rfmt sheetId="4" sqref="A121" start="0" length="0">
    <dxf>
      <alignment horizontal="center" wrapText="1" readingOrder="0"/>
    </dxf>
  </rfmt>
  <rcc rId="7000" sId="4" odxf="1" s="1" dxf="1">
    <nc r="D126" t="inlineStr">
      <is>
        <t>Patient_questions_for_anesthetist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001" sId="4" odxf="1" dxf="1">
    <nc r="E126" t="inlineStr">
      <is>
        <t>Is there anything you would like to ask your anesthetist?</t>
        <phoneticPr fontId="31" type="noConversion"/>
      </is>
    </nc>
    <odxf>
      <alignment wrapText="0" readingOrder="0"/>
    </odxf>
    <ndxf>
      <alignment wrapText="1" readingOrder="0"/>
    </ndxf>
  </rcc>
  <rcc rId="7002" sId="4" odxf="1" dxf="1">
    <nc r="F126" t="inlineStr">
      <is>
        <t>All</t>
        <phoneticPr fontId="31" type="noConversion"/>
      </is>
    </nc>
    <odxf>
      <alignment horizontal="general" wrapText="0" readingOrder="0"/>
    </odxf>
    <ndxf>
      <alignment horizontal="center" wrapText="1" readingOrder="0"/>
    </ndxf>
  </rcc>
  <rcc rId="7003" sId="4" odxf="1" dxf="1">
    <nc r="G126" t="inlineStr">
      <is>
        <t>Text_box</t>
        <phoneticPr fontId="31" type="noConversion"/>
      </is>
    </nc>
    <odxf>
      <alignment horizontal="general" wrapText="0" readingOrder="0"/>
    </odxf>
    <ndxf>
      <alignment horizontal="center" wrapText="1" readingOrder="0"/>
    </ndxf>
  </rcc>
  <rfmt sheetId="4" sqref="H121" start="0" length="0">
    <dxf>
      <alignment horizontal="center" wrapText="1" readingOrder="0"/>
    </dxf>
  </rfmt>
  <rcc rId="7004" sId="4" odxf="1" dxf="1">
    <nc r="I126">
      <v>65535</v>
    </nc>
    <odxf>
      <alignment horizontal="general" wrapText="0" readingOrder="0"/>
    </odxf>
    <ndxf>
      <alignment horizontal="center" wrapText="1" readingOrder="0"/>
    </ndxf>
  </rcc>
  <rfmt sheetId="4" sqref="J121" start="0" length="0">
    <dxf>
      <alignment horizontal="center" wrapText="1" readingOrder="0"/>
    </dxf>
  </rfmt>
  <rfmt sheetId="4" sqref="K121" start="0" length="0">
    <dxf>
      <alignment horizontal="center" wrapText="1" readingOrder="0"/>
    </dxf>
  </rfmt>
  <rfmt sheetId="4" sqref="L121" start="0" length="0">
    <dxf>
      <alignment horizontal="center" wrapText="1" readingOrder="0"/>
    </dxf>
  </rfmt>
  <rfmt sheetId="4" sqref="M121" start="0" length="0">
    <dxf>
      <alignment horizontal="center" wrapText="1" readingOrder="0"/>
    </dxf>
  </rfmt>
  <rcc rId="7005" sId="4" odxf="1" dxf="1">
    <nc r="O126" t="inlineStr">
      <is>
        <t>Y</t>
        <phoneticPr fontId="31" type="noConversion"/>
      </is>
    </nc>
    <odxf>
      <alignment wrapText="0" readingOrder="0"/>
    </odxf>
    <ndxf>
      <alignment wrapText="1" readingOrder="0"/>
    </ndxf>
  </rcc>
  <rfmt sheetId="4" sqref="P121" start="0" length="0">
    <dxf>
      <alignment wrapText="1" readingOrder="0"/>
    </dxf>
  </rfmt>
  <rfmt sheetId="4" sqref="Q121" start="0" length="0">
    <dxf>
      <alignment wrapText="1" readingOrder="0"/>
    </dxf>
  </rfmt>
  <rfmt sheetId="4" sqref="A122" start="0" length="0">
    <dxf>
      <alignment horizontal="center" wrapText="1" readingOrder="0"/>
    </dxf>
  </rfmt>
  <rcc rId="7006" sId="4">
    <nc r="D127" t="inlineStr">
      <is>
        <t>Pre-op.net_Comments</t>
        <phoneticPr fontId="31" type="noConversion"/>
      </is>
    </nc>
  </rcc>
  <rcc rId="7007" sId="4">
    <nc r="E127" t="inlineStr">
      <is>
        <t>Do you have any comments about using this website and form?</t>
        <phoneticPr fontId="31" type="noConversion"/>
      </is>
    </nc>
  </rcc>
  <rcc rId="7008" sId="4">
    <nc r="F127" t="inlineStr">
      <is>
        <t>All</t>
      </is>
    </nc>
  </rcc>
  <rcc rId="7009" sId="4">
    <nc r="G127" t="inlineStr">
      <is>
        <t>OneOption</t>
      </is>
    </nc>
  </rcc>
  <rcc rId="7010" sId="4">
    <nc r="H127" t="inlineStr">
      <is>
        <t>Y_N</t>
        <phoneticPr fontId="31" type="noConversion"/>
      </is>
    </nc>
  </rcc>
  <rcc rId="7011" sId="4">
    <nc r="J127" t="inlineStr">
      <is>
        <t>Y</t>
        <phoneticPr fontId="31" type="noConversion"/>
      </is>
    </nc>
  </rcc>
  <rcc rId="7012" sId="4">
    <nc r="K127" t="inlineStr">
      <is>
        <t>Yes</t>
        <phoneticPr fontId="31" type="noConversion"/>
      </is>
    </nc>
  </rcc>
  <rcc rId="7013" sId="4" odxf="1" dxf="1">
    <nc r="O127" t="inlineStr">
      <is>
        <t>Y</t>
        <phoneticPr fontId="31" type="noConversion"/>
      </is>
    </nc>
    <odxf>
      <alignment wrapText="0" readingOrder="0"/>
    </odxf>
    <ndxf>
      <alignment wrapText="1" readingOrder="0"/>
    </ndxf>
  </rcc>
  <rfmt sheetId="4" sqref="Q122" start="0" length="0">
    <dxf>
      <alignment horizontal="general" readingOrder="0"/>
    </dxf>
  </rfmt>
  <rfmt sheetId="4" sqref="A123" start="0" length="0">
    <dxf>
      <alignment horizontal="center" wrapText="1" readingOrder="0"/>
    </dxf>
  </rfmt>
  <rcc rId="7014" sId="4" odxf="1" s="1" dxf="1">
    <nc r="D128" t="inlineStr">
      <is>
        <t>Consent_Pre-op.net_Privacy_Policy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015" sId="4" odxf="1" dxf="1">
    <nc r="E128" t="inlineStr">
      <is>
        <t>Do you understand and agree to the Pre-op.net &lt;a href="/privacy" target="_blank"&gt;Privacy Policy&lt;/a&gt;?</t>
      </is>
    </nc>
    <odxf>
      <alignment vertical="center" readingOrder="0"/>
    </odxf>
    <ndxf>
      <alignment vertical="bottom" readingOrder="0"/>
    </ndxf>
  </rcc>
  <rcc rId="7016" sId="4" odxf="1" s="1" dxf="1">
    <nc r="F128" t="inlineStr">
      <is>
        <t>All</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017" sId="4">
    <nc r="G128" t="inlineStr">
      <is>
        <t>OneOption</t>
      </is>
    </nc>
  </rcc>
  <rcc rId="7018" sId="4">
    <nc r="H128" t="inlineStr">
      <is>
        <t>Y_N</t>
        <phoneticPr fontId="31" type="noConversion"/>
      </is>
    </nc>
  </rcc>
  <rcc rId="7019" sId="4" odxf="1" dxf="1">
    <nc r="O128" t="inlineStr">
      <is>
        <t>Y</t>
        <phoneticPr fontId="31" type="noConversion"/>
      </is>
    </nc>
    <odxf>
      <alignment wrapText="0" readingOrder="0"/>
    </odxf>
    <ndxf>
      <alignment wrapText="1" readingOrder="0"/>
    </ndxf>
  </rcc>
  <rfmt sheetId="4" sqref="P123" start="0" length="0">
    <dxf>
      <alignment vertical="bottom" readingOrder="0"/>
    </dxf>
  </rfmt>
  <rfmt sheetId="4" sqref="Q123" start="0" length="0">
    <dxf>
      <alignment horizontal="general" readingOrder="0"/>
    </dxf>
  </rfmt>
  <rfmt sheetId="4" sqref="A124" start="0" length="0">
    <dxf>
      <alignment horizontal="center" wrapText="1" readingOrder="0"/>
    </dxf>
  </rfmt>
  <rcc rId="7020" sId="4" odxf="1" s="1" dxf="1">
    <nc r="D129" t="inlineStr">
      <is>
        <t>Patient_assessment_completed_by_type</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021" sId="4" odxf="1" dxf="1">
    <nc r="E129" t="inlineStr">
      <is>
        <t>Who filled out this form?</t>
        <phoneticPr fontId="31" type="noConversion"/>
      </is>
    </nc>
    <odxf>
      <alignment vertical="center" readingOrder="0"/>
    </odxf>
    <ndxf>
      <alignment vertical="bottom" readingOrder="0"/>
    </ndxf>
  </rcc>
  <rcc rId="7022" sId="4" odxf="1" dxf="1">
    <nc r="F129" t="inlineStr">
      <is>
        <t>All</t>
      </is>
    </nc>
    <odxf>
      <alignment vertical="center" readingOrder="0"/>
    </odxf>
    <ndxf>
      <alignment vertical="bottom" readingOrder="0"/>
    </ndxf>
  </rcc>
  <rcc rId="7023" sId="4" odxf="1" dxf="1">
    <nc r="G129" t="inlineStr">
      <is>
        <t>OneOption</t>
        <phoneticPr fontId="31" type="noConversion"/>
      </is>
    </nc>
    <odxf>
      <alignment vertical="center" readingOrder="0"/>
    </odxf>
    <ndxf>
      <alignment vertical="bottom" readingOrder="0"/>
    </ndxf>
  </rcc>
  <rcc rId="7024" sId="4">
    <nc r="H129" t="inlineStr">
      <is>
        <t>Form_Completed_by</t>
        <phoneticPr fontId="31" type="noConversion"/>
      </is>
    </nc>
  </rcc>
  <rcc rId="7025" sId="4" odxf="1" dxf="1">
    <nc r="O129" t="inlineStr">
      <is>
        <t>Y</t>
        <phoneticPr fontId="31" type="noConversion"/>
      </is>
    </nc>
    <odxf>
      <alignment wrapText="0" readingOrder="0"/>
    </odxf>
    <ndxf>
      <alignment wrapText="1" readingOrder="0"/>
    </ndxf>
  </rcc>
  <rfmt sheetId="4" sqref="P124" start="0" length="0">
    <dxf>
      <alignment vertical="bottom" readingOrder="0"/>
    </dxf>
  </rfmt>
  <rfmt sheetId="4" sqref="Q124" start="0" length="0">
    <dxf>
      <alignment horizontal="general" readingOrder="0"/>
    </dxf>
  </rfmt>
  <rfmt sheetId="4" sqref="A125" start="0" length="0">
    <dxf>
      <alignment horizontal="center" wrapText="1" readingOrder="0"/>
    </dxf>
  </rfmt>
  <rcc rId="7026" sId="4" odxf="1" s="1" dxf="1">
    <nc r="D130" t="inlineStr">
      <is>
        <t>Patient_assessment_completed_by_name</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027" sId="4" odxf="1" dxf="1">
    <nc r="E130" t="inlineStr">
      <is>
        <t>Who completed the form?</t>
        <phoneticPr fontId="31" type="noConversion"/>
      </is>
    </nc>
    <odxf>
      <alignment vertical="center" readingOrder="0"/>
    </odxf>
    <ndxf>
      <alignment vertical="bottom" readingOrder="0"/>
    </ndxf>
  </rcc>
  <rcc rId="7028" sId="4" odxf="1" s="1" dxf="1">
    <nc r="F130" t="inlineStr">
      <is>
        <t>Patient_assessment_completed_by_type=Other</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029" sId="4" odxf="1" dxf="1">
    <nc r="G130" t="inlineStr">
      <is>
        <t>Free_text</t>
        <phoneticPr fontId="31" type="noConversion"/>
      </is>
    </nc>
    <odxf>
      <alignment vertical="center" readingOrder="0"/>
    </odxf>
    <ndxf>
      <alignment vertical="bottom" readingOrder="0"/>
    </ndxf>
  </rcc>
  <rcc rId="7030" sId="4">
    <nc r="I130">
      <v>40</v>
    </nc>
  </rcc>
  <rcc rId="7031" sId="4" odxf="1" dxf="1">
    <nc r="O130" t="inlineStr">
      <is>
        <t>Y</t>
        <phoneticPr fontId="31" type="noConversion"/>
      </is>
    </nc>
    <odxf>
      <alignment wrapText="0" readingOrder="0"/>
    </odxf>
    <ndxf>
      <alignment wrapText="1" readingOrder="0"/>
    </ndxf>
  </rcc>
  <rfmt sheetId="4" sqref="P125" start="0" length="0">
    <dxf>
      <alignment vertical="bottom" readingOrder="0"/>
    </dxf>
  </rfmt>
  <rfmt sheetId="4" sqref="Q125" start="0" length="0">
    <dxf>
      <alignment horizontal="general" readingOrder="0"/>
    </dxf>
  </rfmt>
  <rfmt sheetId="4" sqref="A126" start="0" length="0">
    <dxf>
      <alignment horizontal="center" wrapText="1" readingOrder="0"/>
    </dxf>
  </rfmt>
  <rcc rId="7032" sId="4" odxf="1" dxf="1">
    <nc r="E131" t="inlineStr">
      <is>
        <t>Staff and procedure</t>
        <phoneticPr fontId="31" type="noConversion"/>
      </is>
    </nc>
    <odxf>
      <font>
        <name val="Calibri"/>
        <scheme val="none"/>
      </font>
      <alignment vertical="center" readingOrder="0"/>
    </odxf>
    <ndxf>
      <font>
        <color indexed="8"/>
        <name val="Calibri"/>
        <scheme val="none"/>
      </font>
      <alignment vertical="bottom" readingOrder="0"/>
    </ndxf>
  </rcc>
  <rcc rId="7033" sId="4" odxf="1" dxf="1">
    <nc r="G131" t="inlineStr">
      <is>
        <t>Start_section</t>
        <phoneticPr fontId="31" type="noConversion"/>
      </is>
    </nc>
    <odxf>
      <font>
        <name val="Calibri"/>
        <scheme val="none"/>
      </font>
      <alignment vertical="center" readingOrder="0"/>
    </odxf>
    <ndxf>
      <font>
        <color indexed="8"/>
        <name val="Calibri"/>
        <scheme val="none"/>
      </font>
      <alignment vertical="bottom" readingOrder="0"/>
    </ndxf>
  </rcc>
  <rfmt sheetId="4" sqref="H126" start="0" length="0">
    <dxf>
      <font>
        <sz val="12"/>
        <color indexed="8"/>
        <name val="Calibri"/>
        <scheme val="none"/>
      </font>
      <alignment vertical="bottom" readingOrder="0"/>
    </dxf>
  </rfmt>
  <rcc rId="7034" sId="4" odxf="1" dxf="1">
    <nc r="P131"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26" start="0" length="0">
    <dxf>
      <font>
        <color indexed="8"/>
        <name val="Calibri"/>
        <scheme val="none"/>
      </font>
      <alignment vertical="bottom" readingOrder="0"/>
    </dxf>
  </rfmt>
  <rfmt sheetId="4" s="1" sqref="U126" start="0" length="0">
    <dxf>
      <font>
        <sz val="10"/>
        <color auto="1"/>
        <name val="Arial"/>
        <scheme val="none"/>
      </font>
      <alignment vertical="bottom" readingOrder="0"/>
    </dxf>
  </rfmt>
  <rfmt sheetId="4" s="1" sqref="V126" start="0" length="0">
    <dxf>
      <font>
        <sz val="10"/>
        <color auto="1"/>
        <name val="Arial"/>
        <scheme val="none"/>
      </font>
      <alignment vertical="bottom" readingOrder="0"/>
    </dxf>
  </rfmt>
  <rfmt sheetId="4" s="1" sqref="W126" start="0" length="0">
    <dxf>
      <font>
        <sz val="10"/>
        <color auto="1"/>
        <name val="Arial"/>
        <scheme val="none"/>
      </font>
      <alignment vertical="bottom" readingOrder="0"/>
    </dxf>
  </rfmt>
  <rfmt sheetId="4" sqref="A127" start="0" length="0">
    <dxf>
      <alignment horizontal="center" wrapText="1" readingOrder="0"/>
    </dxf>
  </rfmt>
  <rcc rId="7035" sId="4">
    <nc r="D132" t="inlineStr">
      <is>
        <t>Anesthetist</t>
        <phoneticPr fontId="31" type="noConversion"/>
      </is>
    </nc>
  </rcc>
  <rcc rId="7036" sId="4">
    <nc r="E132" t="inlineStr">
      <is>
        <t>Anesthetist</t>
        <phoneticPr fontId="31" type="noConversion"/>
      </is>
    </nc>
  </rcc>
  <rcc rId="7037" sId="4">
    <nc r="F132" t="inlineStr">
      <is>
        <t>All</t>
      </is>
    </nc>
  </rcc>
  <rcc rId="7038" sId="4">
    <nc r="G132" t="inlineStr">
      <is>
        <t>Lookup_User_Anesthetist</t>
        <phoneticPr fontId="31" type="noConversion"/>
      </is>
    </nc>
  </rcc>
  <rcc rId="7039" sId="4">
    <nc r="L132" t="inlineStr">
      <is>
        <t>Y</t>
        <phoneticPr fontId="31" type="noConversion"/>
      </is>
    </nc>
  </rcc>
  <rcc rId="7040" sId="4">
    <nc r="P132" t="inlineStr">
      <is>
        <t>Y</t>
        <phoneticPr fontId="31" type="noConversion"/>
      </is>
    </nc>
  </rcc>
  <rfmt sheetId="4" s="1" sqref="U127" start="0" length="0">
    <dxf>
      <font>
        <sz val="10"/>
        <color auto="1"/>
        <name val="Arial"/>
        <scheme val="none"/>
      </font>
      <alignment vertical="bottom" readingOrder="0"/>
    </dxf>
  </rfmt>
  <rfmt sheetId="4" s="1" sqref="V127" start="0" length="0">
    <dxf>
      <font>
        <sz val="10"/>
        <color auto="1"/>
        <name val="Arial"/>
        <scheme val="none"/>
      </font>
      <alignment vertical="bottom" readingOrder="0"/>
    </dxf>
  </rfmt>
  <rfmt sheetId="4" s="1" sqref="W127" start="0" length="0">
    <dxf>
      <font>
        <sz val="10"/>
        <color auto="1"/>
        <name val="Arial"/>
        <scheme val="none"/>
      </font>
      <alignment vertical="bottom" readingOrder="0"/>
    </dxf>
  </rfmt>
  <rfmt sheetId="4" sqref="A128" start="0" length="0">
    <dxf>
      <alignment horizontal="center" wrapText="1" readingOrder="0"/>
    </dxf>
  </rfmt>
  <rcc rId="7041" sId="4">
    <nc r="D133" t="inlineStr">
      <is>
        <t>Referring_Surgeon</t>
      </is>
    </nc>
  </rcc>
  <rcc rId="7042" sId="4" odxf="1" dxf="1">
    <nc r="E133" t="inlineStr">
      <is>
        <t>Surgeon</t>
      </is>
    </nc>
    <odxf>
      <font>
        <name val="Calibri"/>
        <scheme val="none"/>
      </font>
      <alignment vertical="center" readingOrder="0"/>
    </odxf>
    <ndxf>
      <font>
        <color indexed="8"/>
        <name val="Calibri"/>
        <scheme val="none"/>
      </font>
      <alignment vertical="bottom" readingOrder="0"/>
    </ndxf>
  </rcc>
  <rcc rId="7043" sId="4" odxf="1" dxf="1">
    <nc r="F133" t="inlineStr">
      <is>
        <t>All</t>
      </is>
    </nc>
    <odxf>
      <font>
        <name val="Calibri"/>
        <scheme val="none"/>
      </font>
      <alignment vertical="center" readingOrder="0"/>
    </odxf>
    <ndxf>
      <font>
        <color indexed="8"/>
        <name val="Calibri"/>
        <scheme val="none"/>
      </font>
      <alignment vertical="bottom" readingOrder="0"/>
    </ndxf>
  </rcc>
  <rcc rId="7044" sId="4" odxf="1" dxf="1">
    <nc r="G133" t="inlineStr">
      <is>
        <t>Free_text</t>
      </is>
    </nc>
    <odxf>
      <font>
        <name val="Calibri"/>
        <scheme val="none"/>
      </font>
      <alignment vertical="center" readingOrder="0"/>
    </odxf>
    <ndxf>
      <font>
        <color indexed="8"/>
        <name val="Calibri"/>
        <scheme val="none"/>
      </font>
      <alignment vertical="bottom" readingOrder="0"/>
    </ndxf>
  </rcc>
  <rfmt sheetId="4" sqref="H128" start="0" length="0">
    <dxf>
      <font>
        <color indexed="8"/>
        <name val="Calibri"/>
        <scheme val="none"/>
      </font>
      <alignment vertical="bottom" readingOrder="0"/>
    </dxf>
  </rfmt>
  <rcc rId="7045" sId="4">
    <nc r="I133">
      <v>40</v>
    </nc>
  </rcc>
  <rcc rId="7046" sId="4" odxf="1" dxf="1">
    <nc r="P133" t="inlineStr">
      <is>
        <t>Y</t>
      </is>
    </nc>
    <odxf>
      <font>
        <name val="Calibri"/>
        <scheme val="none"/>
      </font>
      <alignment vertical="center" readingOrder="0"/>
    </odxf>
    <ndxf>
      <font>
        <color indexed="8"/>
        <name val="Calibri"/>
        <scheme val="none"/>
      </font>
      <alignment vertical="bottom" readingOrder="0"/>
    </ndxf>
  </rcc>
  <rfmt sheetId="4" sqref="Q128" start="0" length="0">
    <dxf>
      <alignment horizontal="general" readingOrder="0"/>
    </dxf>
  </rfmt>
  <rfmt sheetId="4" s="1" sqref="U128" start="0" length="0">
    <dxf>
      <font>
        <sz val="10"/>
        <color auto="1"/>
        <name val="Arial"/>
        <scheme val="none"/>
      </font>
      <alignment vertical="bottom" readingOrder="0"/>
    </dxf>
  </rfmt>
  <rfmt sheetId="4" s="1" sqref="V128" start="0" length="0">
    <dxf>
      <font>
        <sz val="10"/>
        <color auto="1"/>
        <name val="Arial"/>
        <scheme val="none"/>
      </font>
      <alignment vertical="bottom" readingOrder="0"/>
    </dxf>
  </rfmt>
  <rfmt sheetId="4" s="1" sqref="W128" start="0" length="0">
    <dxf>
      <font>
        <sz val="10"/>
        <color auto="1"/>
        <name val="Arial"/>
        <scheme val="none"/>
      </font>
      <alignment vertical="bottom" readingOrder="0"/>
    </dxf>
  </rfmt>
  <rfmt sheetId="4" sqref="A129" start="0" length="0">
    <dxf>
      <alignment horizontal="center" wrapText="1" readingOrder="0"/>
    </dxf>
  </rfmt>
  <rcc rId="7047" sId="4">
    <nc r="D134" t="inlineStr">
      <is>
        <t>Referring_Speciality</t>
      </is>
    </nc>
  </rcc>
  <rcc rId="7048" sId="4" odxf="1" dxf="1">
    <nc r="E134" t="inlineStr">
      <is>
        <t>Surgical speciality</t>
        <phoneticPr fontId="31" type="noConversion"/>
      </is>
    </nc>
    <odxf>
      <font>
        <name val="Calibri"/>
        <scheme val="none"/>
      </font>
      <alignment vertical="center" readingOrder="0"/>
    </odxf>
    <ndxf>
      <font>
        <color indexed="8"/>
        <name val="Calibri"/>
        <scheme val="none"/>
      </font>
      <alignment vertical="bottom" readingOrder="0"/>
    </ndxf>
  </rcc>
  <rcc rId="7049" sId="4" odxf="1" dxf="1">
    <nc r="F134" t="inlineStr">
      <is>
        <t>All</t>
      </is>
    </nc>
    <odxf>
      <font>
        <name val="Calibri"/>
        <scheme val="none"/>
      </font>
      <alignment vertical="center" readingOrder="0"/>
    </odxf>
    <ndxf>
      <font>
        <color indexed="8"/>
        <name val="Calibri"/>
        <scheme val="none"/>
      </font>
      <alignment vertical="bottom" readingOrder="0"/>
    </ndxf>
  </rcc>
  <rcc rId="7050" sId="4" odxf="1" dxf="1">
    <nc r="G134" t="inlineStr">
      <is>
        <t>OneOption</t>
      </is>
    </nc>
    <odxf>
      <font>
        <name val="Calibri"/>
        <scheme val="none"/>
      </font>
      <alignment vertical="center" readingOrder="0"/>
    </odxf>
    <ndxf>
      <font>
        <color indexed="8"/>
        <name val="Calibri"/>
        <scheme val="none"/>
      </font>
      <alignment vertical="bottom" readingOrder="0"/>
    </ndxf>
  </rcc>
  <rcc rId="7051" sId="4" odxf="1" dxf="1">
    <nc r="H134" t="inlineStr">
      <is>
        <t>Surgical_specialities</t>
      </is>
    </nc>
    <odxf>
      <font>
        <name val="Calibri"/>
        <scheme val="none"/>
      </font>
      <alignment vertical="center" readingOrder="0"/>
    </odxf>
    <ndxf>
      <font>
        <sz val="12"/>
        <color indexed="8"/>
        <name val="Calibri"/>
        <scheme val="none"/>
      </font>
      <alignment vertical="bottom" readingOrder="0"/>
    </ndxf>
  </rcc>
  <rcc rId="7052" sId="4">
    <nc r="J134" t="inlineStr">
      <is>
        <t>Y</t>
      </is>
    </nc>
  </rcc>
  <rcc rId="7053" sId="4">
    <nc r="K134" t="inlineStr">
      <is>
        <t>Other</t>
      </is>
    </nc>
  </rcc>
  <rcc rId="7054" sId="4" odxf="1" dxf="1">
    <nc r="P134" t="inlineStr">
      <is>
        <t>Y</t>
      </is>
    </nc>
    <odxf>
      <font>
        <name val="Calibri"/>
        <scheme val="none"/>
      </font>
      <alignment vertical="center" readingOrder="0"/>
    </odxf>
    <ndxf>
      <font>
        <color indexed="8"/>
        <name val="Calibri"/>
        <scheme val="none"/>
      </font>
      <alignment vertical="bottom" readingOrder="0"/>
    </ndxf>
  </rcc>
  <rfmt sheetId="4" sqref="Q129" start="0" length="0">
    <dxf>
      <alignment horizontal="general" readingOrder="0"/>
    </dxf>
  </rfmt>
  <rfmt sheetId="4" sqref="A130" start="0" length="0">
    <dxf>
      <alignment horizontal="center" wrapText="1" readingOrder="0"/>
    </dxf>
  </rfmt>
  <rcc rId="7055" sId="4">
    <nc r="D135" t="inlineStr">
      <is>
        <t>Surgical_Procedure_Planned</t>
      </is>
    </nc>
  </rcc>
  <rcc rId="7056" sId="4" odxf="1" dxf="1">
    <nc r="E135" t="inlineStr">
      <is>
        <t>Procedure planned</t>
      </is>
    </nc>
    <odxf>
      <font>
        <name val="Calibri"/>
        <scheme val="none"/>
      </font>
      <alignment vertical="center" readingOrder="0"/>
    </odxf>
    <ndxf>
      <font>
        <color indexed="8"/>
        <name val="Calibri"/>
        <scheme val="none"/>
      </font>
      <alignment vertical="bottom" readingOrder="0"/>
    </ndxf>
  </rcc>
  <rcc rId="7057" sId="4" odxf="1" dxf="1">
    <nc r="F135" t="inlineStr">
      <is>
        <t>All</t>
      </is>
    </nc>
    <odxf>
      <font>
        <name val="Calibri"/>
        <scheme val="none"/>
      </font>
      <alignment vertical="center" readingOrder="0"/>
    </odxf>
    <ndxf>
      <font>
        <color indexed="8"/>
        <name val="Calibri"/>
        <scheme val="none"/>
      </font>
      <alignment vertical="bottom" readingOrder="0"/>
    </ndxf>
  </rcc>
  <rcc rId="7058" sId="4" odxf="1" dxf="1">
    <nc r="G135" t="inlineStr">
      <is>
        <t>Free_text</t>
      </is>
    </nc>
    <odxf>
      <font>
        <name val="Calibri"/>
        <scheme val="none"/>
      </font>
      <alignment vertical="center" readingOrder="0"/>
    </odxf>
    <ndxf>
      <font>
        <color indexed="8"/>
        <name val="Calibri"/>
        <scheme val="none"/>
      </font>
      <alignment vertical="bottom" readingOrder="0"/>
    </ndxf>
  </rcc>
  <rcc rId="7059" sId="4">
    <nc r="I135">
      <v>50</v>
    </nc>
  </rcc>
  <rcc rId="7060" sId="4" odxf="1" dxf="1">
    <nc r="P135"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30" start="0" length="0">
    <dxf>
      <alignment horizontal="general" readingOrder="0"/>
    </dxf>
  </rfmt>
  <rfmt sheetId="4" sqref="A131" start="0" length="0">
    <dxf>
      <alignment horizontal="center" wrapText="1" readingOrder="0"/>
    </dxf>
  </rfmt>
  <rcc rId="7061" sId="4">
    <nc r="D136" t="inlineStr">
      <is>
        <t>Surgical_Diagnosis</t>
      </is>
    </nc>
  </rcc>
  <rcc rId="7062" sId="4" odxf="1" dxf="1">
    <nc r="E136" t="inlineStr">
      <is>
        <t>Surgical diagnosis / indication</t>
      </is>
    </nc>
    <odxf>
      <font>
        <name val="Calibri"/>
        <scheme val="none"/>
      </font>
      <alignment vertical="center" readingOrder="0"/>
    </odxf>
    <ndxf>
      <font>
        <color indexed="8"/>
        <name val="Calibri"/>
        <scheme val="none"/>
      </font>
      <alignment vertical="bottom" readingOrder="0"/>
    </ndxf>
  </rcc>
  <rcc rId="7063" sId="4" odxf="1" dxf="1">
    <nc r="F136" t="inlineStr">
      <is>
        <t>All</t>
      </is>
    </nc>
    <odxf>
      <font>
        <name val="Calibri"/>
        <scheme val="none"/>
      </font>
      <alignment vertical="center" readingOrder="0"/>
    </odxf>
    <ndxf>
      <font>
        <color indexed="8"/>
        <name val="Calibri"/>
        <scheme val="none"/>
      </font>
      <alignment vertical="bottom" readingOrder="0"/>
    </ndxf>
  </rcc>
  <rcc rId="7064" sId="4" odxf="1" dxf="1">
    <nc r="G136" t="inlineStr">
      <is>
        <t>Free_text</t>
      </is>
    </nc>
    <odxf>
      <font>
        <name val="Calibri"/>
        <scheme val="none"/>
      </font>
      <alignment vertical="center" readingOrder="0"/>
    </odxf>
    <ndxf>
      <font>
        <color indexed="8"/>
        <name val="Calibri"/>
        <scheme val="none"/>
      </font>
      <alignment vertical="bottom" readingOrder="0"/>
    </ndxf>
  </rcc>
  <rcc rId="7065" sId="4">
    <nc r="I136">
      <v>50</v>
    </nc>
  </rcc>
  <rfmt sheetId="4" sqref="O131" start="0" length="0">
    <dxf>
      <font>
        <color indexed="8"/>
        <name val="Calibri"/>
        <scheme val="none"/>
      </font>
      <alignment vertical="bottom" readingOrder="0"/>
    </dxf>
  </rfmt>
  <rcc rId="7066" sId="4" odxf="1" dxf="1">
    <nc r="P136" t="inlineStr">
      <is>
        <t>Y</t>
      </is>
    </nc>
    <odxf>
      <font>
        <name val="Calibri"/>
        <scheme val="none"/>
      </font>
      <alignment vertical="center" readingOrder="0"/>
    </odxf>
    <ndxf>
      <font>
        <color indexed="8"/>
        <name val="Calibri"/>
        <scheme val="none"/>
      </font>
      <alignment vertical="bottom" readingOrder="0"/>
    </ndxf>
  </rcc>
  <rfmt sheetId="4" sqref="Q131" start="0" length="0">
    <dxf>
      <alignment horizontal="general" readingOrder="0"/>
    </dxf>
  </rfmt>
  <rfmt sheetId="4" sqref="A132" start="0" length="0">
    <dxf>
      <alignment horizontal="center" wrapText="1" readingOrder="0"/>
    </dxf>
  </rfmt>
  <rcc rId="7067" sId="4">
    <nc r="D137" t="inlineStr">
      <is>
        <t>Risk_of_Excessive_Blood_Loss</t>
      </is>
    </nc>
  </rcc>
  <rcc rId="7068" sId="4" odxf="1" dxf="1">
    <nc r="E137" t="inlineStr">
      <is>
        <t>Risk of blood loss greater than usual?</t>
      </is>
    </nc>
    <odxf>
      <font>
        <name val="Calibri"/>
        <scheme val="none"/>
      </font>
      <alignment vertical="center" readingOrder="0"/>
    </odxf>
    <ndxf>
      <font>
        <color indexed="8"/>
        <name val="Calibri"/>
        <scheme val="none"/>
      </font>
      <alignment vertical="bottom" readingOrder="0"/>
    </ndxf>
  </rcc>
  <rcc rId="7069" sId="4" odxf="1" dxf="1">
    <nc r="F137" t="inlineStr">
      <is>
        <t>All</t>
      </is>
    </nc>
    <odxf>
      <font>
        <name val="Calibri"/>
        <scheme val="none"/>
      </font>
      <alignment vertical="center" readingOrder="0"/>
    </odxf>
    <ndxf>
      <font>
        <color indexed="8"/>
        <name val="Calibri"/>
        <scheme val="none"/>
      </font>
      <alignment vertical="bottom" readingOrder="0"/>
    </ndxf>
  </rcc>
  <rcc rId="7070" sId="4" odxf="1" dxf="1">
    <nc r="G137" t="inlineStr">
      <is>
        <t>OneOption</t>
      </is>
    </nc>
    <odxf>
      <font>
        <name val="Calibri"/>
        <scheme val="none"/>
      </font>
      <alignment vertical="center" readingOrder="0"/>
    </odxf>
    <ndxf>
      <font>
        <color indexed="8"/>
        <name val="Calibri"/>
        <scheme val="none"/>
      </font>
      <alignment vertical="bottom" readingOrder="0"/>
    </ndxf>
  </rcc>
  <rcc rId="7071" sId="4" odxf="1" dxf="1">
    <nc r="H137" t="inlineStr">
      <is>
        <t>Y_N_U_Clinician</t>
      </is>
    </nc>
    <odxf>
      <font>
        <name val="Calibri"/>
        <scheme val="none"/>
      </font>
      <alignment vertical="center" readingOrder="0"/>
    </odxf>
    <ndxf>
      <font>
        <color indexed="8"/>
        <name val="Calibri"/>
        <scheme val="none"/>
      </font>
      <alignment vertical="bottom" readingOrder="0"/>
    </ndxf>
  </rcc>
  <rcc rId="7072" sId="4" odxf="1" dxf="1">
    <nc r="P137" t="inlineStr">
      <is>
        <t>Y</t>
      </is>
    </nc>
    <odxf>
      <font>
        <name val="Calibri"/>
        <scheme val="none"/>
      </font>
      <alignment vertical="center" readingOrder="0"/>
    </odxf>
    <ndxf>
      <font>
        <color indexed="8"/>
        <name val="Calibri"/>
        <scheme val="none"/>
      </font>
      <alignment vertical="bottom" readingOrder="0"/>
    </ndxf>
  </rcc>
  <rfmt sheetId="4" sqref="Q132" start="0" length="0">
    <dxf>
      <alignment horizontal="general" readingOrder="0"/>
    </dxf>
  </rfmt>
  <rfmt sheetId="4" sqref="A133" start="0" length="0">
    <dxf>
      <alignment horizontal="center" wrapText="1" readingOrder="0"/>
    </dxf>
  </rfmt>
  <rcc rId="7073" sId="4" odxf="1" dxf="1">
    <nc r="E138" t="inlineStr">
      <is>
        <t>Staff and procedure</t>
        <phoneticPr fontId="31" type="noConversion"/>
      </is>
    </nc>
    <odxf>
      <alignment vertical="center" readingOrder="0"/>
    </odxf>
    <ndxf>
      <alignment vertical="bottom" readingOrder="0"/>
    </ndxf>
  </rcc>
  <rfmt sheetId="4" sqref="F133" start="0" length="0">
    <dxf>
      <font>
        <color indexed="8"/>
        <name val="Calibri"/>
        <scheme val="none"/>
      </font>
      <alignment vertical="bottom" readingOrder="0"/>
    </dxf>
  </rfmt>
  <rcc rId="7074" sId="4" odxf="1" dxf="1">
    <nc r="G138" t="inlineStr">
      <is>
        <t>End_section</t>
        <phoneticPr fontId="31" type="noConversion"/>
      </is>
    </nc>
    <odxf>
      <font>
        <name val="Calibri"/>
        <scheme val="none"/>
      </font>
      <alignment vertical="center" readingOrder="0"/>
    </odxf>
    <ndxf>
      <font>
        <color indexed="8"/>
        <name val="Calibri"/>
        <scheme val="none"/>
      </font>
      <alignment vertical="bottom" readingOrder="0"/>
    </ndxf>
  </rcc>
  <rfmt sheetId="4" sqref="O133" start="0" length="0">
    <dxf>
      <alignment wrapText="1" readingOrder="0"/>
    </dxf>
  </rfmt>
  <rcc rId="7075" sId="4" odxf="1" dxf="1">
    <nc r="P138"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33" start="0" length="0">
    <dxf>
      <alignment horizontal="general" readingOrder="0"/>
    </dxf>
  </rfmt>
  <rfmt sheetId="4" sqref="A134" start="0" length="0">
    <dxf>
      <alignment horizontal="center" wrapText="1" readingOrder="0"/>
    </dxf>
  </rfmt>
  <rcc rId="7076" sId="4" odxf="1" dxf="1">
    <nc r="E139" t="inlineStr">
      <is>
        <t>Functional Status</t>
        <phoneticPr fontId="31" type="noConversion"/>
      </is>
    </nc>
    <odxf>
      <alignment vertical="center" readingOrder="0"/>
    </odxf>
    <ndxf>
      <alignment vertical="bottom" readingOrder="0"/>
    </ndxf>
  </rcc>
  <rfmt sheetId="4" sqref="F134" start="0" length="0">
    <dxf>
      <font>
        <color indexed="8"/>
        <name val="Calibri"/>
        <scheme val="none"/>
      </font>
      <alignment vertical="bottom" readingOrder="0"/>
    </dxf>
  </rfmt>
  <rcc rId="7077" sId="4" odxf="1" dxf="1">
    <nc r="G139" t="inlineStr">
      <is>
        <t>Start_section</t>
        <phoneticPr fontId="31" type="noConversion"/>
      </is>
    </nc>
    <odxf>
      <font>
        <name val="Calibri"/>
        <scheme val="none"/>
      </font>
      <alignment vertical="center" readingOrder="0"/>
    </odxf>
    <ndxf>
      <font>
        <color indexed="8"/>
        <name val="Calibri"/>
        <scheme val="none"/>
      </font>
      <alignment vertical="bottom" readingOrder="0"/>
    </ndxf>
  </rcc>
  <rfmt sheetId="4" sqref="O134" start="0" length="0">
    <dxf>
      <alignment wrapText="1" readingOrder="0"/>
    </dxf>
  </rfmt>
  <rcc rId="7078" sId="4" odxf="1" dxf="1">
    <nc r="P139"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34" start="0" length="0">
    <dxf>
      <alignment horizontal="general" readingOrder="0"/>
    </dxf>
  </rfmt>
  <rfmt sheetId="4" sqref="A135" start="0" length="0">
    <dxf>
      <alignment horizontal="center" wrapText="1" readingOrder="0"/>
    </dxf>
  </rfmt>
  <rcc rId="7079" sId="4">
    <nc r="D140" t="inlineStr">
      <is>
        <t>Exercise_tolerance_METS</t>
      </is>
    </nc>
  </rcc>
  <rcc rId="7080" sId="4" odxf="1" dxf="1">
    <nc r="E140" t="inlineStr">
      <is>
        <t>Exercise ability. Tick all activites that can be performed.</t>
        <phoneticPr fontId="31" type="noConversion"/>
      </is>
    </nc>
    <odxf>
      <alignment vertical="center" readingOrder="0"/>
    </odxf>
    <ndxf>
      <alignment vertical="bottom" readingOrder="0"/>
    </ndxf>
  </rcc>
  <rcc rId="7081" sId="4" odxf="1" dxf="1">
    <nc r="F140" t="inlineStr">
      <is>
        <t>All</t>
      </is>
    </nc>
    <odxf>
      <font>
        <name val="Calibri"/>
        <scheme val="none"/>
      </font>
      <alignment vertical="center" readingOrder="0"/>
    </odxf>
    <ndxf>
      <font>
        <color indexed="8"/>
        <name val="Calibri"/>
        <scheme val="none"/>
      </font>
      <alignment vertical="bottom" readingOrder="0"/>
    </ndxf>
  </rcc>
  <rcc rId="7082" sId="4" odxf="1" dxf="1">
    <nc r="G140" t="inlineStr">
      <is>
        <t>ManyOptions</t>
        <phoneticPr fontId="31" type="noConversion"/>
      </is>
    </nc>
    <odxf>
      <font>
        <name val="Calibri"/>
        <scheme val="none"/>
      </font>
      <alignment vertical="center" readingOrder="0"/>
    </odxf>
    <ndxf>
      <font>
        <color indexed="8"/>
        <name val="Calibri"/>
        <scheme val="none"/>
      </font>
      <alignment vertical="bottom" readingOrder="0"/>
    </ndxf>
  </rcc>
  <rcc rId="7083" sId="4">
    <nc r="H140" t="inlineStr">
      <is>
        <t>Exercise_Tolerance_METS_scale</t>
        <phoneticPr fontId="31" type="noConversion"/>
      </is>
    </nc>
  </rcc>
  <rcc rId="7084" sId="4" odxf="1" dxf="1">
    <nc r="P140" t="inlineStr">
      <is>
        <t>Y</t>
      </is>
    </nc>
    <odxf>
      <font>
        <name val="Calibri"/>
        <scheme val="none"/>
      </font>
      <alignment vertical="center" readingOrder="0"/>
    </odxf>
    <ndxf>
      <font>
        <color indexed="8"/>
        <name val="Calibri"/>
        <scheme val="none"/>
      </font>
      <alignment vertical="bottom" readingOrder="0"/>
    </ndxf>
  </rcc>
  <rfmt sheetId="4" sqref="Q135" start="0" length="0">
    <dxf>
      <alignment horizontal="general" readingOrder="0"/>
    </dxf>
  </rfmt>
  <rfmt sheetId="4" sqref="A136" start="0" length="0">
    <dxf>
      <alignment horizontal="center" wrapText="1" readingOrder="0"/>
    </dxf>
  </rfmt>
  <rcc rId="7085" sId="4">
    <nc r="D141" t="inlineStr">
      <is>
        <t>Difficulty_in_communication</t>
      </is>
    </nc>
  </rcc>
  <rcc rId="7086" sId="4" odxf="1" dxf="1">
    <nc r="E141" t="inlineStr">
      <is>
        <t>Difficulty in communication</t>
      </is>
    </nc>
    <odxf>
      <font>
        <name val="Calibri"/>
        <scheme val="none"/>
      </font>
      <alignment vertical="center" readingOrder="0"/>
    </odxf>
    <ndxf>
      <font>
        <color indexed="8"/>
        <name val="Calibri"/>
        <scheme val="none"/>
      </font>
      <alignment vertical="bottom" readingOrder="0"/>
    </ndxf>
  </rcc>
  <rcc rId="7087" sId="4" odxf="1" dxf="1">
    <nc r="F141" t="inlineStr">
      <is>
        <t>All</t>
      </is>
    </nc>
    <odxf>
      <font>
        <name val="Calibri"/>
        <scheme val="none"/>
      </font>
      <alignment vertical="center" readingOrder="0"/>
    </odxf>
    <ndxf>
      <font>
        <color indexed="8"/>
        <name val="Calibri"/>
        <scheme val="none"/>
      </font>
      <alignment vertical="bottom" readingOrder="0"/>
    </ndxf>
  </rcc>
  <rcc rId="7088" sId="4" odxf="1" dxf="1">
    <nc r="G141" t="inlineStr">
      <is>
        <t>OneOption</t>
      </is>
    </nc>
    <odxf>
      <font>
        <name val="Calibri"/>
        <scheme val="none"/>
      </font>
      <alignment vertical="center" readingOrder="0"/>
    </odxf>
    <ndxf>
      <font>
        <color indexed="8"/>
        <name val="Calibri"/>
        <scheme val="none"/>
      </font>
      <alignment vertical="bottom" readingOrder="0"/>
    </ndxf>
  </rcc>
  <rcc rId="7089" sId="4" odxf="1" dxf="1">
    <nc r="H141" t="inlineStr">
      <is>
        <t>Y_N_U_Clinician</t>
      </is>
    </nc>
    <odxf>
      <font>
        <name val="Calibri"/>
        <scheme val="none"/>
      </font>
      <alignment vertical="center" readingOrder="0"/>
    </odxf>
    <ndxf>
      <font>
        <color indexed="8"/>
        <name val="Calibri"/>
        <scheme val="none"/>
      </font>
      <alignment vertical="bottom" readingOrder="0"/>
    </ndxf>
  </rcc>
  <rcc rId="7090" sId="4" odxf="1" dxf="1">
    <nc r="J141" t="inlineStr">
      <is>
        <t>Y</t>
      </is>
    </nc>
    <odxf>
      <font>
        <name val="Calibri"/>
        <scheme val="none"/>
      </font>
      <alignment vertical="center" readingOrder="0"/>
    </odxf>
    <ndxf>
      <font>
        <color indexed="8"/>
        <name val="Calibri"/>
        <scheme val="none"/>
      </font>
      <alignment vertical="bottom" readingOrder="0"/>
    </ndxf>
  </rcc>
  <rcc rId="7091" sId="4">
    <nc r="K141" t="inlineStr">
      <is>
        <t>Yes</t>
      </is>
    </nc>
  </rcc>
  <rfmt sheetId="4" sqref="O136" start="0" length="0">
    <dxf>
      <font>
        <color indexed="8"/>
        <name val="Calibri"/>
        <scheme val="none"/>
      </font>
      <alignment vertical="bottom" readingOrder="0"/>
    </dxf>
  </rfmt>
  <rcc rId="7092" sId="4" odxf="1" dxf="1">
    <nc r="P141" t="inlineStr">
      <is>
        <t>Y</t>
      </is>
    </nc>
    <odxf>
      <font>
        <name val="Calibri"/>
        <scheme val="none"/>
      </font>
      <alignment vertical="center" readingOrder="0"/>
    </odxf>
    <ndxf>
      <font>
        <color indexed="8"/>
        <name val="Calibri"/>
        <scheme val="none"/>
      </font>
      <alignment vertical="bottom" readingOrder="0"/>
    </ndxf>
  </rcc>
  <rfmt sheetId="4" sqref="Q136" start="0" length="0">
    <dxf>
      <alignment horizontal="general" readingOrder="0"/>
    </dxf>
  </rfmt>
  <rfmt sheetId="4" sqref="A137" start="0" length="0">
    <dxf>
      <alignment horizontal="center" wrapText="1" readingOrder="0"/>
    </dxf>
  </rfmt>
  <rcc rId="7093" sId="4" odxf="1" dxf="1">
    <nc r="E142" t="inlineStr">
      <is>
        <t>Functional status</t>
        <phoneticPr fontId="31" type="noConversion"/>
      </is>
    </nc>
    <odxf>
      <font>
        <name val="Calibri"/>
        <scheme val="none"/>
      </font>
      <alignment vertical="center" readingOrder="0"/>
    </odxf>
    <ndxf>
      <font>
        <color indexed="8"/>
        <name val="Calibri"/>
        <scheme val="none"/>
      </font>
      <alignment vertical="bottom" readingOrder="0"/>
    </ndxf>
  </rcc>
  <rfmt sheetId="4" sqref="F137" start="0" length="0">
    <dxf>
      <font>
        <color indexed="8"/>
        <name val="Calibri"/>
        <scheme val="none"/>
      </font>
      <alignment vertical="bottom" readingOrder="0"/>
    </dxf>
  </rfmt>
  <rcc rId="7094" sId="4" odxf="1" dxf="1">
    <nc r="G142" t="inlineStr">
      <is>
        <t>End_section</t>
        <phoneticPr fontId="31" type="noConversion"/>
      </is>
    </nc>
    <odxf>
      <font>
        <name val="Calibri"/>
        <scheme val="none"/>
      </font>
      <alignment vertical="center" readingOrder="0"/>
    </odxf>
    <ndxf>
      <font>
        <color indexed="8"/>
        <name val="Calibri"/>
        <scheme val="none"/>
      </font>
      <alignment vertical="bottom" readingOrder="0"/>
    </ndxf>
  </rcc>
  <rfmt sheetId="4" sqref="H137" start="0" length="0">
    <dxf>
      <font>
        <color indexed="8"/>
        <name val="Calibri"/>
        <scheme val="none"/>
      </font>
      <alignment vertical="bottom" readingOrder="0"/>
    </dxf>
  </rfmt>
  <rfmt sheetId="4" sqref="J137" start="0" length="0">
    <dxf>
      <font>
        <color indexed="8"/>
        <name val="Calibri"/>
        <scheme val="none"/>
      </font>
      <alignment vertical="bottom" readingOrder="0"/>
    </dxf>
  </rfmt>
  <rfmt sheetId="4" sqref="O137" start="0" length="0">
    <dxf>
      <font>
        <color indexed="8"/>
        <name val="Calibri"/>
        <scheme val="none"/>
      </font>
      <alignment vertical="bottom" readingOrder="0"/>
    </dxf>
  </rfmt>
  <rcc rId="7095" sId="4" odxf="1" dxf="1">
    <nc r="P142"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37" start="0" length="0">
    <dxf>
      <alignment horizontal="general" readingOrder="0"/>
    </dxf>
  </rfmt>
  <rfmt sheetId="4" sqref="A138" start="0" length="0">
    <dxf>
      <alignment horizontal="center" wrapText="1" readingOrder="0"/>
    </dxf>
  </rfmt>
  <rcc rId="7096" sId="4">
    <nc r="D143" t="inlineStr">
      <is>
        <t>Surgery_Previous</t>
      </is>
    </nc>
  </rcc>
  <rcc rId="7097" sId="4" odxf="1" dxf="1">
    <nc r="E143" t="inlineStr">
      <is>
        <t>Previous surgery</t>
        <phoneticPr fontId="31" type="noConversion"/>
      </is>
    </nc>
    <odxf>
      <font>
        <name val="Calibri"/>
        <scheme val="none"/>
      </font>
      <alignment vertical="center" readingOrder="0"/>
    </odxf>
    <ndxf>
      <font>
        <color indexed="8"/>
        <name val="Calibri"/>
        <scheme val="none"/>
      </font>
      <alignment vertical="bottom" readingOrder="0"/>
    </ndxf>
  </rcc>
  <rcc rId="7098" sId="4" odxf="1" dxf="1">
    <nc r="F143" t="inlineStr">
      <is>
        <t>All</t>
      </is>
    </nc>
    <odxf>
      <font>
        <name val="Calibri"/>
        <scheme val="none"/>
      </font>
      <alignment vertical="center" readingOrder="0"/>
    </odxf>
    <ndxf>
      <font>
        <color indexed="8"/>
        <name val="Calibri"/>
        <scheme val="none"/>
      </font>
      <alignment vertical="bottom" readingOrder="0"/>
    </ndxf>
  </rcc>
  <rcc rId="7099" sId="4" odxf="1" dxf="1">
    <nc r="G143" t="inlineStr">
      <is>
        <t>OneOption</t>
      </is>
    </nc>
    <odxf>
      <font>
        <name val="Calibri"/>
        <scheme val="none"/>
      </font>
      <alignment vertical="center" readingOrder="0"/>
    </odxf>
    <ndxf>
      <font>
        <color indexed="8"/>
        <name val="Calibri"/>
        <scheme val="none"/>
      </font>
      <alignment vertical="bottom" readingOrder="0"/>
    </ndxf>
  </rcc>
  <rcc rId="7100" sId="4" odxf="1" dxf="1">
    <nc r="H143" t="inlineStr">
      <is>
        <t>Y_N_U_Clinician</t>
      </is>
    </nc>
    <odxf>
      <font>
        <name val="Calibri"/>
        <scheme val="none"/>
      </font>
      <alignment vertical="center" readingOrder="0"/>
    </odxf>
    <ndxf>
      <font>
        <color indexed="8"/>
        <name val="Calibri"/>
        <scheme val="none"/>
      </font>
      <alignment vertical="bottom" readingOrder="0"/>
    </ndxf>
  </rcc>
  <rcc rId="7101" sId="4" odxf="1" dxf="1">
    <nc r="P143" t="inlineStr">
      <is>
        <t>Y</t>
      </is>
    </nc>
    <odxf>
      <font>
        <name val="Calibri"/>
        <scheme val="none"/>
      </font>
      <alignment vertical="center" readingOrder="0"/>
    </odxf>
    <ndxf>
      <font>
        <color indexed="8"/>
        <name val="Calibri"/>
        <scheme val="none"/>
      </font>
      <alignment vertical="bottom" readingOrder="0"/>
    </ndxf>
  </rcc>
  <rfmt sheetId="4" sqref="Q138" start="0" length="0">
    <dxf>
      <alignment horizontal="general" readingOrder="0"/>
    </dxf>
  </rfmt>
  <rfmt sheetId="4" sqref="A139" start="0" length="0">
    <dxf>
      <alignment horizontal="center" wrapText="1" readingOrder="0"/>
    </dxf>
  </rfmt>
  <rcc rId="7102" sId="4">
    <nc r="D144" t="inlineStr">
      <is>
        <t>Surgery_Previous_List</t>
      </is>
    </nc>
  </rcc>
  <rcc rId="7103" sId="4" odxf="1" dxf="1">
    <nc r="E144" t="inlineStr">
      <is>
        <t>Previous operations - list</t>
        <phoneticPr fontId="31" type="noConversion"/>
      </is>
    </nc>
    <odxf>
      <font>
        <name val="Calibri"/>
        <scheme val="none"/>
      </font>
      <alignment vertical="center" readingOrder="0"/>
    </odxf>
    <ndxf>
      <font>
        <color indexed="8"/>
        <name val="Calibri"/>
        <scheme val="none"/>
      </font>
      <alignment vertical="bottom" readingOrder="0"/>
    </ndxf>
  </rcc>
  <rcc rId="7104" sId="4">
    <nc r="F144" t="inlineStr">
      <is>
        <t>Surgery_Previous = Yes</t>
      </is>
    </nc>
  </rcc>
  <rcc rId="7105" sId="4" odxf="1" dxf="1">
    <nc r="G144" t="inlineStr">
      <is>
        <t>Text_box</t>
      </is>
    </nc>
    <odxf>
      <font>
        <name val="Calibri"/>
        <scheme val="none"/>
      </font>
      <alignment vertical="center" readingOrder="0"/>
    </odxf>
    <ndxf>
      <font>
        <color indexed="8"/>
        <name val="Calibri"/>
        <scheme val="none"/>
      </font>
      <alignment vertical="bottom" readingOrder="0"/>
    </ndxf>
  </rcc>
  <rcc rId="7106" sId="4" odxf="1" dxf="1">
    <nc r="I144">
      <v>65535</v>
    </nc>
    <odxf>
      <font>
        <name val="Calibri"/>
        <scheme val="none"/>
      </font>
      <alignment vertical="center" readingOrder="0"/>
    </odxf>
    <ndxf>
      <font>
        <color indexed="8"/>
        <name val="Calibri"/>
        <scheme val="none"/>
      </font>
      <alignment vertical="bottom" readingOrder="0"/>
    </ndxf>
  </rcc>
  <rcc rId="7107" sId="4" odxf="1" dxf="1">
    <nc r="P144"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39" start="0" length="0">
    <dxf>
      <alignment horizontal="general" readingOrder="0"/>
    </dxf>
  </rfmt>
  <rfmt sheetId="4" sqref="A140" start="0" length="0">
    <dxf>
      <alignment horizontal="center" wrapText="1" readingOrder="0"/>
    </dxf>
  </rfmt>
  <rcc rId="7108" sId="4">
    <nc r="D145" t="inlineStr">
      <is>
        <t>Anesthetic_Complications_Previous</t>
      </is>
    </nc>
  </rcc>
  <rcc rId="7109" sId="4" odxf="1" dxf="1">
    <nc r="E145" t="inlineStr">
      <is>
        <t>Past anaesthetic complications</t>
      </is>
    </nc>
    <odxf>
      <font>
        <name val="Calibri"/>
        <scheme val="none"/>
      </font>
      <alignment vertical="center" readingOrder="0"/>
    </odxf>
    <ndxf>
      <font>
        <color indexed="8"/>
        <name val="Calibri"/>
        <scheme val="none"/>
      </font>
      <alignment vertical="bottom" readingOrder="0"/>
    </ndxf>
  </rcc>
  <rcc rId="7110" sId="4">
    <nc r="F145" t="inlineStr">
      <is>
        <t>Surgery_Previous = Yes</t>
      </is>
    </nc>
  </rcc>
  <rcc rId="7111" sId="4" odxf="1" dxf="1">
    <nc r="G145" t="inlineStr">
      <is>
        <t>OneOption</t>
      </is>
    </nc>
    <odxf>
      <font>
        <name val="Calibri"/>
        <scheme val="none"/>
      </font>
      <alignment vertical="center" readingOrder="0"/>
    </odxf>
    <ndxf>
      <font>
        <color indexed="8"/>
        <name val="Calibri"/>
        <scheme val="none"/>
      </font>
      <alignment vertical="bottom" readingOrder="0"/>
    </ndxf>
  </rcc>
  <rcc rId="7112" sId="4" odxf="1" dxf="1">
    <nc r="H145" t="inlineStr">
      <is>
        <t>Y_N_U_Clinician</t>
      </is>
    </nc>
    <odxf>
      <font>
        <name val="Calibri"/>
        <scheme val="none"/>
      </font>
      <alignment vertical="center" readingOrder="0"/>
    </odxf>
    <ndxf>
      <font>
        <color indexed="8"/>
        <name val="Calibri"/>
        <scheme val="none"/>
      </font>
      <alignment vertical="bottom" readingOrder="0"/>
    </ndxf>
  </rcc>
  <rcc rId="7113" sId="4" odxf="1" dxf="1">
    <nc r="J145" t="inlineStr">
      <is>
        <t>Y</t>
      </is>
    </nc>
    <odxf>
      <font>
        <name val="Calibri"/>
        <scheme val="none"/>
      </font>
      <alignment vertical="center" readingOrder="0"/>
    </odxf>
    <ndxf>
      <font>
        <color indexed="8"/>
        <name val="Calibri"/>
        <scheme val="none"/>
      </font>
      <alignment vertical="bottom" readingOrder="0"/>
    </ndxf>
  </rcc>
  <rcc rId="7114" sId="4" odxf="1" dxf="1">
    <nc r="K145" t="inlineStr">
      <is>
        <t>Yes</t>
      </is>
    </nc>
    <odxf>
      <font>
        <name val="Calibri"/>
        <scheme val="none"/>
      </font>
      <alignment vertical="center" readingOrder="0"/>
    </odxf>
    <ndxf>
      <font>
        <color indexed="8"/>
        <name val="Calibri"/>
        <scheme val="none"/>
      </font>
      <alignment vertical="bottom" readingOrder="0"/>
    </ndxf>
  </rcc>
  <rfmt sheetId="4" sqref="L140" start="0" length="0">
    <dxf>
      <font>
        <color indexed="8"/>
        <name val="Calibri"/>
        <scheme val="none"/>
      </font>
      <alignment vertical="bottom" readingOrder="0"/>
    </dxf>
  </rfmt>
  <rfmt sheetId="4" sqref="M140" start="0" length="0">
    <dxf>
      <font>
        <color indexed="8"/>
        <name val="Calibri"/>
        <scheme val="none"/>
      </font>
      <alignment vertical="bottom" readingOrder="0"/>
    </dxf>
  </rfmt>
  <rcc rId="7115" sId="4" odxf="1" dxf="1">
    <nc r="P145"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40" start="0" length="0">
    <dxf>
      <alignment horizontal="general" readingOrder="0"/>
    </dxf>
  </rfmt>
  <rfmt sheetId="4" sqref="A141" start="0" length="0">
    <dxf>
      <alignment horizontal="center" wrapText="1" readingOrder="0"/>
    </dxf>
  </rfmt>
  <rcc rId="7116" sId="4">
    <nc r="D146" t="inlineStr">
      <is>
        <t>Anesthetic_Complications_Family_History</t>
      </is>
    </nc>
  </rcc>
  <rcc rId="7117" sId="4" odxf="1" dxf="1">
    <nc r="E146" t="inlineStr">
      <is>
        <t>Family history of anesthesia complications</t>
      </is>
    </nc>
    <odxf>
      <font>
        <name val="Calibri"/>
        <scheme val="none"/>
      </font>
      <alignment vertical="center" readingOrder="0"/>
    </odxf>
    <ndxf>
      <font>
        <color indexed="8"/>
        <name val="Calibri"/>
        <scheme val="none"/>
      </font>
      <alignment vertical="bottom" readingOrder="0"/>
    </ndxf>
  </rcc>
  <rcc rId="7118" sId="4" odxf="1" dxf="1">
    <nc r="F146" t="inlineStr">
      <is>
        <t>All</t>
      </is>
    </nc>
    <odxf>
      <font>
        <name val="Calibri"/>
        <scheme val="none"/>
      </font>
      <alignment vertical="center" readingOrder="0"/>
    </odxf>
    <ndxf>
      <font>
        <color indexed="8"/>
        <name val="Calibri"/>
        <scheme val="none"/>
      </font>
      <alignment vertical="bottom" readingOrder="0"/>
    </ndxf>
  </rcc>
  <rcc rId="7119" sId="4" odxf="1" dxf="1">
    <nc r="G146" t="inlineStr">
      <is>
        <t>OneOption</t>
      </is>
    </nc>
    <odxf>
      <font>
        <name val="Calibri"/>
        <scheme val="none"/>
      </font>
      <alignment vertical="center" readingOrder="0"/>
    </odxf>
    <ndxf>
      <font>
        <color indexed="8"/>
        <name val="Calibri"/>
        <scheme val="none"/>
      </font>
      <alignment vertical="bottom" readingOrder="0"/>
    </ndxf>
  </rcc>
  <rcc rId="7120" sId="4" odxf="1" dxf="1">
    <nc r="H146" t="inlineStr">
      <is>
        <t>Y_N_U_Clinician</t>
      </is>
    </nc>
    <odxf>
      <font>
        <name val="Calibri"/>
        <scheme val="none"/>
      </font>
      <alignment vertical="center" readingOrder="0"/>
    </odxf>
    <ndxf>
      <font>
        <color indexed="8"/>
        <name val="Calibri"/>
        <scheme val="none"/>
      </font>
      <alignment vertical="bottom" readingOrder="0"/>
    </ndxf>
  </rcc>
  <rcc rId="7121" sId="4" odxf="1" dxf="1">
    <nc r="J146" t="inlineStr">
      <is>
        <t>Y</t>
      </is>
    </nc>
    <odxf>
      <font>
        <name val="Calibri"/>
        <scheme val="none"/>
      </font>
      <alignment vertical="center" readingOrder="0"/>
    </odxf>
    <ndxf>
      <font>
        <color indexed="8"/>
        <name val="Calibri"/>
        <scheme val="none"/>
      </font>
      <alignment vertical="bottom" readingOrder="0"/>
    </ndxf>
  </rcc>
  <rcc rId="7122" sId="4">
    <nc r="K146" t="inlineStr">
      <is>
        <t>Yes</t>
      </is>
    </nc>
  </rcc>
  <rcc rId="7123" sId="4" odxf="1" dxf="1">
    <nc r="P146"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41" start="0" length="0">
    <dxf>
      <alignment horizontal="general" readingOrder="0"/>
    </dxf>
  </rfmt>
  <rfmt sheetId="4" sqref="A142" start="0" length="0">
    <dxf>
      <alignment horizontal="center" wrapText="1" readingOrder="0"/>
    </dxf>
  </rfmt>
  <rcc rId="7124" sId="4">
    <nc r="D147" t="inlineStr">
      <is>
        <t>PONV_Previous</t>
      </is>
    </nc>
  </rcc>
  <rcc rId="7125" sId="4" odxf="1" dxf="1">
    <nc r="E147" t="inlineStr">
      <is>
        <t>Post operative nausea and vomiting (PONV)</t>
      </is>
    </nc>
    <odxf>
      <font>
        <name val="Calibri"/>
        <scheme val="none"/>
      </font>
      <alignment vertical="center" readingOrder="0"/>
    </odxf>
    <ndxf>
      <font>
        <color indexed="8"/>
        <name val="Calibri"/>
        <scheme val="none"/>
      </font>
      <alignment vertical="bottom" readingOrder="0"/>
    </ndxf>
  </rcc>
  <rcc rId="7126" sId="4">
    <nc r="F147" t="inlineStr">
      <is>
        <t>Surgery_Previous = Yes</t>
      </is>
    </nc>
  </rcc>
  <rcc rId="7127" sId="4" odxf="1" dxf="1">
    <nc r="G147" t="inlineStr">
      <is>
        <t>OneOption</t>
      </is>
    </nc>
    <odxf>
      <font>
        <name val="Calibri"/>
        <scheme val="none"/>
      </font>
      <alignment vertical="center" readingOrder="0"/>
    </odxf>
    <ndxf>
      <font>
        <color indexed="8"/>
        <name val="Calibri"/>
        <scheme val="none"/>
      </font>
      <alignment vertical="bottom" readingOrder="0"/>
    </ndxf>
  </rcc>
  <rcc rId="7128" sId="4" odxf="1" dxf="1">
    <nc r="H147" t="inlineStr">
      <is>
        <t>Y_N_U_Clinician</t>
      </is>
    </nc>
    <odxf>
      <font>
        <name val="Calibri"/>
        <scheme val="none"/>
      </font>
      <alignment vertical="center" readingOrder="0"/>
    </odxf>
    <ndxf>
      <font>
        <color indexed="8"/>
        <name val="Calibri"/>
        <scheme val="none"/>
      </font>
      <alignment vertical="bottom" readingOrder="0"/>
    </ndxf>
  </rcc>
  <rcc rId="7129" sId="4" odxf="1" dxf="1">
    <nc r="P147"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42" start="0" length="0">
    <dxf>
      <alignment horizontal="general" readingOrder="0"/>
    </dxf>
  </rfmt>
  <rfmt sheetId="4" sqref="A143" start="0" length="0">
    <dxf>
      <alignment horizontal="center" wrapText="1" readingOrder="0"/>
    </dxf>
  </rfmt>
  <rcc rId="7130" sId="4" odxf="1" dxf="1">
    <nc r="E148" t="inlineStr">
      <is>
        <t>Medication, allergies and substance use</t>
        <phoneticPr fontId="31" type="noConversion"/>
      </is>
    </nc>
    <odxf>
      <alignment vertical="center" readingOrder="0"/>
    </odxf>
    <ndxf>
      <alignment vertical="bottom" readingOrder="0"/>
    </ndxf>
  </rcc>
  <rfmt sheetId="4" s="1" sqref="F143" start="0" length="0">
    <dxf>
      <font>
        <sz val="10"/>
        <color indexed="8"/>
        <name val="Calibri"/>
        <scheme val="none"/>
      </font>
      <alignment vertical="bottom" readingOrder="0"/>
    </dxf>
  </rfmt>
  <rcc rId="7131" sId="4" odxf="1" s="1" dxf="1">
    <nc r="G148" t="inlineStr">
      <is>
        <t>Start_section</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143" start="0" length="0">
    <dxf>
      <alignment vertical="bottom" readingOrder="0"/>
    </dxf>
  </rfmt>
  <rfmt sheetId="4" sqref="O143" start="0" length="0">
    <dxf>
      <alignment wrapText="1" readingOrder="0"/>
    </dxf>
  </rfmt>
  <rcc rId="7132" sId="4" odxf="1" dxf="1">
    <nc r="P148" t="inlineStr">
      <is>
        <t>Y</t>
        <phoneticPr fontId="31" type="noConversion"/>
      </is>
    </nc>
    <odxf>
      <alignment vertical="center" readingOrder="0"/>
    </odxf>
    <ndxf>
      <alignment vertical="bottom" readingOrder="0"/>
    </ndxf>
  </rcc>
  <rfmt sheetId="4" sqref="Q143" start="0" length="0">
    <dxf>
      <alignment horizontal="general" readingOrder="0"/>
    </dxf>
  </rfmt>
  <rfmt sheetId="4" sqref="A144" start="0" length="0">
    <dxf>
      <alignment horizontal="center" wrapText="1" readingOrder="0"/>
    </dxf>
  </rfmt>
  <rcc rId="7133" sId="4" odxf="1" dxf="1">
    <nc r="D149" t="inlineStr">
      <is>
        <t>Medication</t>
      </is>
    </nc>
    <odxf>
      <font>
        <name val="Calibri"/>
        <scheme val="none"/>
      </font>
      <alignment vertical="center" readingOrder="0"/>
    </odxf>
    <ndxf>
      <font>
        <color indexed="8"/>
        <name val="Calibri"/>
        <scheme val="none"/>
      </font>
      <alignment vertical="bottom" readingOrder="0"/>
    </ndxf>
  </rcc>
  <rcc rId="7134" sId="4" odxf="1" dxf="1">
    <nc r="E149" t="inlineStr">
      <is>
        <t xml:space="preserve">Medication </t>
        <phoneticPr fontId="31" type="noConversion"/>
      </is>
    </nc>
    <odxf>
      <font>
        <name val="Calibri"/>
        <scheme val="none"/>
      </font>
      <alignment vertical="center" readingOrder="0"/>
    </odxf>
    <ndxf>
      <font>
        <color indexed="8"/>
        <name val="Calibri"/>
        <scheme val="none"/>
      </font>
      <alignment vertical="bottom" readingOrder="0"/>
    </ndxf>
  </rcc>
  <rcc rId="7135" sId="4" odxf="1" dxf="1">
    <nc r="F149" t="inlineStr">
      <is>
        <t>All</t>
      </is>
    </nc>
    <odxf>
      <font>
        <name val="Calibri"/>
        <scheme val="none"/>
      </font>
      <alignment vertical="center" readingOrder="0"/>
    </odxf>
    <ndxf>
      <font>
        <color indexed="8"/>
        <name val="Calibri"/>
        <scheme val="none"/>
      </font>
      <alignment vertical="bottom" readingOrder="0"/>
    </ndxf>
  </rcc>
  <rcc rId="7136" sId="4" odxf="1" dxf="1">
    <nc r="G149" t="inlineStr">
      <is>
        <t>OneOption</t>
      </is>
    </nc>
    <odxf>
      <font>
        <name val="Calibri"/>
        <scheme val="none"/>
      </font>
      <alignment vertical="center" readingOrder="0"/>
    </odxf>
    <ndxf>
      <font>
        <color indexed="8"/>
        <name val="Calibri"/>
        <scheme val="none"/>
      </font>
      <alignment vertical="bottom" readingOrder="0"/>
    </ndxf>
  </rcc>
  <rcc rId="7137" sId="4" odxf="1" dxf="1">
    <nc r="H149" t="inlineStr">
      <is>
        <t>Y_N_U_Clinician</t>
      </is>
    </nc>
    <odxf>
      <font>
        <name val="Calibri"/>
        <scheme val="none"/>
      </font>
      <alignment vertical="center" readingOrder="0"/>
    </odxf>
    <ndxf>
      <font>
        <color indexed="8"/>
        <name val="Calibri"/>
        <scheme val="none"/>
      </font>
      <alignment vertical="bottom" readingOrder="0"/>
    </ndxf>
  </rcc>
  <rfmt sheetId="4" sqref="O144" start="0" length="0">
    <dxf>
      <font>
        <color indexed="8"/>
        <name val="Calibri"/>
        <scheme val="none"/>
      </font>
      <alignment vertical="bottom" readingOrder="0"/>
    </dxf>
  </rfmt>
  <rcc rId="7138" sId="4" odxf="1" dxf="1">
    <nc r="P149"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Q144" start="0" length="0">
    <dxf>
      <alignment horizontal="general" readingOrder="0"/>
    </dxf>
  </rfmt>
  <rfmt sheetId="4" sqref="A145" start="0" length="0">
    <dxf>
      <alignment horizontal="center" wrapText="1" readingOrder="0"/>
    </dxf>
  </rfmt>
  <rcc rId="7139" sId="4">
    <nc r="D150" t="inlineStr">
      <is>
        <t>Medication_List_Current</t>
      </is>
    </nc>
  </rcc>
  <rcc rId="7140" sId="4" odxf="1" dxf="1">
    <nc r="E150" t="inlineStr">
      <is>
        <t>Medication, specify</t>
      </is>
    </nc>
    <odxf>
      <font>
        <name val="Calibri"/>
        <scheme val="none"/>
      </font>
      <alignment vertical="center" readingOrder="0"/>
    </odxf>
    <ndxf>
      <font>
        <color indexed="8"/>
        <name val="Calibri"/>
        <scheme val="none"/>
      </font>
      <alignment vertical="bottom" readingOrder="0"/>
    </ndxf>
  </rcc>
  <rcc rId="7141" sId="4" odxf="1" dxf="1">
    <nc r="F150" t="inlineStr">
      <is>
        <t>Medication = Yes</t>
      </is>
    </nc>
    <odxf>
      <font>
        <name val="Calibri"/>
        <scheme val="none"/>
      </font>
      <alignment vertical="center" readingOrder="0"/>
    </odxf>
    <ndxf>
      <font>
        <color indexed="8"/>
        <name val="Calibri"/>
        <scheme val="none"/>
      </font>
      <alignment vertical="bottom" readingOrder="0"/>
    </ndxf>
  </rcc>
  <rcc rId="7142" sId="4" odxf="1" dxf="1">
    <nc r="G150" t="inlineStr">
      <is>
        <t>Text_box</t>
      </is>
    </nc>
    <odxf>
      <font>
        <name val="Calibri"/>
        <scheme val="none"/>
      </font>
      <alignment vertical="center" readingOrder="0"/>
    </odxf>
    <ndxf>
      <font>
        <color indexed="8"/>
        <name val="Calibri"/>
        <scheme val="none"/>
      </font>
      <alignment vertical="bottom" readingOrder="0"/>
    </ndxf>
  </rcc>
  <rcc rId="7143" sId="4" odxf="1" dxf="1">
    <nc r="I150">
      <v>65535</v>
    </nc>
    <odxf>
      <font>
        <name val="Calibri"/>
        <scheme val="none"/>
      </font>
      <alignment vertical="center" readingOrder="0"/>
    </odxf>
    <ndxf>
      <font>
        <color indexed="8"/>
        <name val="Calibri"/>
        <scheme val="none"/>
      </font>
      <alignment vertical="bottom" readingOrder="0"/>
    </ndxf>
  </rcc>
  <rcc rId="7144" sId="4">
    <nc r="P150" t="inlineStr">
      <is>
        <t>Y</t>
        <phoneticPr fontId="31" type="noConversion"/>
      </is>
    </nc>
  </rcc>
  <rfmt sheetId="4" sqref="Q145" start="0" length="0">
    <dxf>
      <alignment horizontal="general" readingOrder="0"/>
    </dxf>
  </rfmt>
  <rfmt sheetId="4" sqref="A146" start="0" length="0">
    <dxf>
      <alignment horizontal="center" wrapText="1" readingOrder="0"/>
    </dxf>
  </rfmt>
  <rcc rId="7145" sId="4" odxf="1" dxf="1">
    <nc r="D151" t="inlineStr">
      <is>
        <t>Allergies</t>
      </is>
    </nc>
    <odxf>
      <font>
        <name val="Calibri"/>
        <scheme val="none"/>
      </font>
      <alignment vertical="center" readingOrder="0"/>
    </odxf>
    <ndxf>
      <font>
        <color indexed="8"/>
        <name val="Calibri"/>
        <scheme val="none"/>
      </font>
      <alignment vertical="bottom" readingOrder="0"/>
    </ndxf>
  </rcc>
  <rcc rId="7146" sId="4" odxf="1" dxf="1">
    <nc r="E151" t="inlineStr">
      <is>
        <t>Allergies</t>
        <phoneticPr fontId="31" type="noConversion"/>
      </is>
    </nc>
    <odxf>
      <font>
        <name val="Calibri"/>
        <scheme val="none"/>
      </font>
      <alignment vertical="center" readingOrder="0"/>
    </odxf>
    <ndxf>
      <font>
        <color indexed="8"/>
        <name val="Calibri"/>
        <scheme val="none"/>
      </font>
      <alignment vertical="bottom" readingOrder="0"/>
    </ndxf>
  </rcc>
  <rcc rId="7147" sId="4" odxf="1" dxf="1">
    <nc r="F151" t="inlineStr">
      <is>
        <t>All</t>
      </is>
    </nc>
    <odxf>
      <font>
        <name val="Calibri"/>
        <scheme val="none"/>
      </font>
      <alignment vertical="center" readingOrder="0"/>
    </odxf>
    <ndxf>
      <font>
        <color indexed="8"/>
        <name val="Calibri"/>
        <scheme val="none"/>
      </font>
      <alignment vertical="bottom" readingOrder="0"/>
    </ndxf>
  </rcc>
  <rcc rId="7148" sId="4" odxf="1" dxf="1">
    <nc r="G151" t="inlineStr">
      <is>
        <t>OneOption</t>
      </is>
    </nc>
    <odxf>
      <font>
        <name val="Calibri"/>
        <scheme val="none"/>
      </font>
      <alignment vertical="center" readingOrder="0"/>
    </odxf>
    <ndxf>
      <font>
        <color indexed="8"/>
        <name val="Calibri"/>
        <scheme val="none"/>
      </font>
      <alignment vertical="bottom" readingOrder="0"/>
    </ndxf>
  </rcc>
  <rcc rId="7149" sId="4" odxf="1" dxf="1">
    <nc r="H151" t="inlineStr">
      <is>
        <t>Y_N_U_Clinician</t>
      </is>
    </nc>
    <odxf>
      <font>
        <name val="Calibri"/>
        <scheme val="none"/>
      </font>
      <alignment vertical="center" readingOrder="0"/>
    </odxf>
    <ndxf>
      <font>
        <color indexed="8"/>
        <name val="Calibri"/>
        <scheme val="none"/>
      </font>
      <alignment vertical="bottom" readingOrder="0"/>
    </ndxf>
  </rcc>
  <rfmt sheetId="4" sqref="J146" start="0" length="0">
    <dxf>
      <font>
        <color indexed="8"/>
        <name val="Calibri"/>
        <scheme val="none"/>
      </font>
      <alignment vertical="bottom" readingOrder="0"/>
    </dxf>
  </rfmt>
  <rfmt sheetId="4" sqref="K146" start="0" length="0">
    <dxf>
      <font>
        <color indexed="8"/>
        <name val="Calibri"/>
        <scheme val="none"/>
      </font>
      <alignment vertical="bottom" readingOrder="0"/>
    </dxf>
  </rfmt>
  <rfmt sheetId="4" sqref="L146" start="0" length="0">
    <dxf>
      <font>
        <color indexed="8"/>
        <name val="Calibri"/>
        <scheme val="none"/>
      </font>
      <alignment vertical="bottom" readingOrder="0"/>
    </dxf>
  </rfmt>
  <rfmt sheetId="4" sqref="M146" start="0" length="0">
    <dxf>
      <font>
        <color indexed="8"/>
        <name val="Calibri"/>
        <scheme val="none"/>
      </font>
      <alignment vertical="bottom" readingOrder="0"/>
    </dxf>
  </rfmt>
  <rfmt sheetId="4" sqref="O146" start="0" length="0">
    <dxf>
      <font>
        <color indexed="8"/>
        <name val="Calibri"/>
        <scheme val="none"/>
      </font>
      <alignment vertical="bottom" readingOrder="0"/>
    </dxf>
  </rfmt>
  <rcc rId="7150" sId="4">
    <nc r="P151" t="inlineStr">
      <is>
        <t>Y</t>
        <phoneticPr fontId="31" type="noConversion"/>
      </is>
    </nc>
  </rcc>
  <rfmt sheetId="4" sqref="Q146" start="0" length="0">
    <dxf>
      <alignment horizontal="general" readingOrder="0"/>
    </dxf>
  </rfmt>
  <rfmt sheetId="4" sqref="A147" start="0" length="0">
    <dxf>
      <alignment horizontal="center" wrapText="1" readingOrder="0"/>
    </dxf>
  </rfmt>
  <rcc rId="7151" sId="4">
    <nc r="D152" t="inlineStr">
      <is>
        <t>Allergy_cause_reaction</t>
      </is>
    </nc>
  </rcc>
  <rcc rId="7152" sId="4" odxf="1" dxf="1">
    <nc r="E152" t="inlineStr">
      <is>
        <t>Allergy cause and reaction</t>
      </is>
    </nc>
    <odxf>
      <font>
        <name val="Calibri"/>
        <scheme val="none"/>
      </font>
      <alignment vertical="center" readingOrder="0"/>
    </odxf>
    <ndxf>
      <font>
        <color indexed="8"/>
        <name val="Calibri"/>
        <scheme val="none"/>
      </font>
      <alignment vertical="bottom" readingOrder="0"/>
    </ndxf>
  </rcc>
  <rcc rId="7153" sId="4" odxf="1" dxf="1">
    <nc r="F152" t="inlineStr">
      <is>
        <t>Allergies = Yes</t>
      </is>
    </nc>
    <odxf>
      <font>
        <name val="Calibri"/>
        <scheme val="none"/>
      </font>
      <alignment vertical="center" readingOrder="0"/>
    </odxf>
    <ndxf>
      <font>
        <color indexed="8"/>
        <name val="Calibri"/>
        <scheme val="none"/>
      </font>
      <alignment vertical="bottom" readingOrder="0"/>
    </ndxf>
  </rcc>
  <rcc rId="7154" sId="4" odxf="1" dxf="1">
    <nc r="G152" t="inlineStr">
      <is>
        <t>Text_box</t>
      </is>
    </nc>
    <odxf>
      <font>
        <name val="Calibri"/>
        <scheme val="none"/>
      </font>
      <alignment vertical="center" readingOrder="0"/>
    </odxf>
    <ndxf>
      <font>
        <color indexed="8"/>
        <name val="Calibri"/>
        <scheme val="none"/>
      </font>
      <alignment vertical="bottom" readingOrder="0"/>
    </ndxf>
  </rcc>
  <rcc rId="7155" sId="4" odxf="1" dxf="1">
    <nc r="I152">
      <v>65535</v>
    </nc>
    <odxf>
      <font>
        <name val="Calibri"/>
        <scheme val="none"/>
      </font>
      <alignment vertical="center" readingOrder="0"/>
    </odxf>
    <ndxf>
      <font>
        <color indexed="8"/>
        <name val="Calibri"/>
        <scheme val="none"/>
      </font>
      <alignment vertical="bottom" readingOrder="0"/>
    </ndxf>
  </rcc>
  <rfmt sheetId="4" sqref="O147" start="0" length="0">
    <dxf>
      <font>
        <color indexed="8"/>
        <name val="Calibri"/>
        <scheme val="none"/>
      </font>
      <alignment vertical="bottom" readingOrder="0"/>
    </dxf>
  </rfmt>
  <rcc rId="7156" sId="4">
    <nc r="P152" t="inlineStr">
      <is>
        <t>Y</t>
        <phoneticPr fontId="31" type="noConversion"/>
      </is>
    </nc>
  </rcc>
  <rfmt sheetId="4" sqref="Q147" start="0" length="0">
    <dxf>
      <alignment horizontal="general" readingOrder="0"/>
    </dxf>
  </rfmt>
  <rfmt sheetId="4" sqref="A148" start="0" length="0">
    <dxf>
      <alignment horizontal="center" wrapText="1" readingOrder="0"/>
    </dxf>
  </rfmt>
  <rcc rId="7157" sId="4">
    <nc r="D153" t="inlineStr">
      <is>
        <t>Drug_side_effects</t>
      </is>
    </nc>
  </rcc>
  <rcc rId="7158" sId="4" odxf="1" dxf="1">
    <nc r="E153" t="inlineStr">
      <is>
        <t>Medications avoided because of side effects</t>
        <phoneticPr fontId="31" type="noConversion"/>
      </is>
    </nc>
    <odxf>
      <font>
        <name val="Calibri"/>
        <scheme val="none"/>
      </font>
      <alignment vertical="center" readingOrder="0"/>
    </odxf>
    <ndxf>
      <font>
        <color indexed="8"/>
        <name val="Calibri"/>
        <scheme val="none"/>
      </font>
      <alignment vertical="bottom" readingOrder="0"/>
    </ndxf>
  </rcc>
  <rcc rId="7159" sId="4" odxf="1" dxf="1">
    <nc r="F153" t="inlineStr">
      <is>
        <t>All</t>
      </is>
    </nc>
    <odxf>
      <font>
        <name val="Calibri"/>
        <scheme val="none"/>
      </font>
      <alignment vertical="center" readingOrder="0"/>
    </odxf>
    <ndxf>
      <font>
        <color indexed="8"/>
        <name val="Calibri"/>
        <scheme val="none"/>
      </font>
      <alignment vertical="bottom" readingOrder="0"/>
    </ndxf>
  </rcc>
  <rcc rId="7160" sId="4" odxf="1" dxf="1">
    <nc r="G153" t="inlineStr">
      <is>
        <t>OneOption</t>
      </is>
    </nc>
    <odxf>
      <font>
        <name val="Calibri"/>
        <scheme val="none"/>
      </font>
      <alignment vertical="center" readingOrder="0"/>
    </odxf>
    <ndxf>
      <font>
        <color indexed="8"/>
        <name val="Calibri"/>
        <scheme val="none"/>
      </font>
      <alignment vertical="bottom" readingOrder="0"/>
    </ndxf>
  </rcc>
  <rcc rId="7161" sId="4" odxf="1" dxf="1">
    <nc r="H153" t="inlineStr">
      <is>
        <t>Y_N_U_Clinician</t>
      </is>
    </nc>
    <odxf>
      <font>
        <name val="Calibri"/>
        <scheme val="none"/>
      </font>
      <alignment vertical="center" readingOrder="0"/>
    </odxf>
    <ndxf>
      <font>
        <color indexed="8"/>
        <name val="Calibri"/>
        <scheme val="none"/>
      </font>
      <alignment vertical="bottom" readingOrder="0"/>
    </ndxf>
  </rcc>
  <rcc rId="7162" sId="4" odxf="1" dxf="1">
    <nc r="J153" t="inlineStr">
      <is>
        <t>Y</t>
      </is>
    </nc>
    <odxf>
      <font>
        <name val="Calibri"/>
        <scheme val="none"/>
      </font>
      <alignment vertical="center" readingOrder="0"/>
    </odxf>
    <ndxf>
      <font>
        <color indexed="8"/>
        <name val="Calibri"/>
        <scheme val="none"/>
      </font>
      <alignment vertical="bottom" readingOrder="0"/>
    </ndxf>
  </rcc>
  <rcc rId="7163" sId="4" odxf="1" dxf="1">
    <nc r="K153" t="inlineStr">
      <is>
        <t>Yes</t>
      </is>
    </nc>
    <odxf>
      <font>
        <name val="Calibri"/>
        <scheme val="none"/>
      </font>
      <alignment vertical="center" readingOrder="0"/>
    </odxf>
    <ndxf>
      <font>
        <color indexed="8"/>
        <name val="Calibri"/>
        <scheme val="none"/>
      </font>
      <alignment vertical="bottom" readingOrder="0"/>
    </ndxf>
  </rcc>
  <rfmt sheetId="4" sqref="L148" start="0" length="0">
    <dxf>
      <font>
        <color indexed="8"/>
        <name val="Calibri"/>
        <scheme val="none"/>
      </font>
      <alignment vertical="bottom" readingOrder="0"/>
    </dxf>
  </rfmt>
  <rfmt sheetId="4" sqref="M148" start="0" length="0">
    <dxf>
      <font>
        <color indexed="8"/>
        <name val="Calibri"/>
        <scheme val="none"/>
      </font>
      <alignment vertical="bottom" readingOrder="0"/>
    </dxf>
  </rfmt>
  <rcc rId="7164" sId="4">
    <nc r="P153" t="inlineStr">
      <is>
        <t>Y</t>
        <phoneticPr fontId="31" type="noConversion"/>
      </is>
    </nc>
  </rcc>
  <rfmt sheetId="4" sqref="Q148" start="0" length="0">
    <dxf>
      <alignment horizontal="general" readingOrder="0"/>
    </dxf>
  </rfmt>
  <rfmt sheetId="4" sqref="A149" start="0" length="0">
    <dxf>
      <alignment horizontal="center" wrapText="1" readingOrder="0"/>
    </dxf>
  </rfmt>
  <rcc rId="7165" sId="4" odxf="1" dxf="1">
    <nc r="E154" t="inlineStr">
      <is>
        <t>Medication, allergies and substance use</t>
        <phoneticPr fontId="31" type="noConversion"/>
      </is>
    </nc>
    <odxf>
      <alignment vertical="center" readingOrder="0"/>
    </odxf>
    <ndxf>
      <alignment vertical="bottom" readingOrder="0"/>
    </ndxf>
  </rcc>
  <rfmt sheetId="4" s="1" sqref="F149" start="0" length="0">
    <dxf>
      <font>
        <sz val="10"/>
        <color indexed="8"/>
        <name val="Calibri"/>
        <scheme val="none"/>
      </font>
      <alignment vertical="bottom" readingOrder="0"/>
    </dxf>
  </rfmt>
  <rcc rId="7166" sId="4" odxf="1" s="1" dxf="1">
    <nc r="G154"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149" start="0" length="0">
    <dxf>
      <alignment vertical="bottom" readingOrder="0"/>
    </dxf>
  </rfmt>
  <rfmt sheetId="4" sqref="O149" start="0" length="0">
    <dxf>
      <alignment wrapText="1" readingOrder="0"/>
    </dxf>
  </rfmt>
  <rcc rId="7167" sId="4">
    <nc r="P154" t="inlineStr">
      <is>
        <t>Y</t>
        <phoneticPr fontId="31" type="noConversion"/>
      </is>
    </nc>
  </rcc>
  <rfmt sheetId="4" sqref="Q149" start="0" length="0">
    <dxf>
      <alignment horizontal="general" readingOrder="0"/>
    </dxf>
  </rfmt>
  <rfmt sheetId="4" sqref="A150" start="0" length="0">
    <dxf>
      <alignment horizontal="center" wrapText="1" readingOrder="0"/>
    </dxf>
  </rfmt>
  <rcc rId="7168" sId="4" odxf="1" dxf="1">
    <nc r="D155" t="inlineStr">
      <is>
        <t>Alcohol_Current</t>
      </is>
    </nc>
    <odxf>
      <font>
        <name val="Calibri"/>
        <scheme val="none"/>
      </font>
      <alignment vertical="center" readingOrder="0"/>
    </odxf>
    <ndxf>
      <font>
        <color indexed="8"/>
        <name val="Calibri"/>
        <scheme val="none"/>
      </font>
      <alignment vertical="bottom" readingOrder="0"/>
    </ndxf>
  </rcc>
  <rcc rId="7169" sId="4" odxf="1" dxf="1">
    <nc r="E155" t="inlineStr">
      <is>
        <t>Alcohol consumption</t>
      </is>
    </nc>
    <odxf>
      <font>
        <name val="Calibri"/>
        <scheme val="none"/>
      </font>
      <alignment vertical="center" readingOrder="0"/>
    </odxf>
    <ndxf>
      <font>
        <color indexed="8"/>
        <name val="Calibri"/>
        <scheme val="none"/>
      </font>
      <alignment vertical="bottom" readingOrder="0"/>
    </ndxf>
  </rcc>
  <rcc rId="7170" sId="4" odxf="1" dxf="1">
    <nc r="F155" t="inlineStr">
      <is>
        <t>All</t>
      </is>
    </nc>
    <odxf>
      <font>
        <name val="Calibri"/>
        <scheme val="none"/>
      </font>
      <alignment vertical="center" readingOrder="0"/>
    </odxf>
    <ndxf>
      <font>
        <color indexed="8"/>
        <name val="Calibri"/>
        <scheme val="none"/>
      </font>
      <alignment vertical="bottom" readingOrder="0"/>
    </ndxf>
  </rcc>
  <rcc rId="7171" sId="4" odxf="1" dxf="1">
    <nc r="G155" t="inlineStr">
      <is>
        <t>OneOption</t>
      </is>
    </nc>
    <odxf>
      <font>
        <name val="Calibri"/>
        <scheme val="none"/>
      </font>
      <alignment vertical="center" readingOrder="0"/>
    </odxf>
    <ndxf>
      <font>
        <color indexed="8"/>
        <name val="Calibri"/>
        <scheme val="none"/>
      </font>
      <alignment vertical="bottom" readingOrder="0"/>
    </ndxf>
  </rcc>
  <rcc rId="7172" sId="4" odxf="1" dxf="1">
    <nc r="H155" t="inlineStr">
      <is>
        <t>Y_N_U_Clinician</t>
      </is>
    </nc>
    <odxf>
      <font>
        <name val="Calibri"/>
        <scheme val="none"/>
      </font>
      <alignment vertical="center" readingOrder="0"/>
    </odxf>
    <ndxf>
      <font>
        <color indexed="8"/>
        <name val="Calibri"/>
        <scheme val="none"/>
      </font>
      <alignment vertical="bottom" readingOrder="0"/>
    </ndxf>
  </rcc>
  <rfmt sheetId="4" sqref="K150" start="0" length="0">
    <dxf>
      <font>
        <color indexed="8"/>
        <name val="Calibri"/>
        <scheme val="none"/>
      </font>
      <alignment vertical="bottom" readingOrder="0"/>
    </dxf>
  </rfmt>
  <rfmt sheetId="4" sqref="L150" start="0" length="0">
    <dxf>
      <font>
        <color indexed="8"/>
        <name val="Calibri"/>
        <scheme val="none"/>
      </font>
      <alignment vertical="bottom" readingOrder="0"/>
    </dxf>
  </rfmt>
  <rfmt sheetId="4" sqref="M150" start="0" length="0">
    <dxf>
      <font>
        <color indexed="8"/>
        <name val="Calibri"/>
        <scheme val="none"/>
      </font>
      <alignment vertical="bottom" readingOrder="0"/>
    </dxf>
  </rfmt>
  <rfmt sheetId="4" sqref="O150" start="0" length="0">
    <dxf>
      <font>
        <color indexed="8"/>
        <name val="Calibri"/>
        <scheme val="none"/>
      </font>
      <alignment vertical="bottom" readingOrder="0"/>
    </dxf>
  </rfmt>
  <rcc rId="7173" sId="4">
    <nc r="P155" t="inlineStr">
      <is>
        <t>Y</t>
        <phoneticPr fontId="31" type="noConversion"/>
      </is>
    </nc>
  </rcc>
  <rfmt sheetId="4" sqref="Q150" start="0" length="0">
    <dxf>
      <alignment horizontal="general" readingOrder="0"/>
    </dxf>
  </rfmt>
  <rfmt sheetId="4" sqref="A151" start="0" length="0">
    <dxf>
      <alignment horizontal="center" wrapText="1" readingOrder="0"/>
    </dxf>
  </rfmt>
  <rcc rId="7174" sId="4">
    <nc r="D156" t="inlineStr">
      <is>
        <t>Alcohol_Units_per_Week</t>
      </is>
    </nc>
  </rcc>
  <rcc rId="7175" sId="4" odxf="1" dxf="1">
    <nc r="E156" t="inlineStr">
      <is>
        <t>Standard units per week</t>
      </is>
    </nc>
    <odxf>
      <font>
        <name val="Calibri"/>
        <scheme val="none"/>
      </font>
      <alignment vertical="center" readingOrder="0"/>
    </odxf>
    <ndxf>
      <font>
        <color indexed="8"/>
        <name val="Calibri"/>
        <scheme val="none"/>
      </font>
      <alignment vertical="bottom" readingOrder="0"/>
    </ndxf>
  </rcc>
  <rcc rId="7176" sId="4">
    <nc r="F156" t="inlineStr">
      <is>
        <t>Alcohol_Current = Yes</t>
      </is>
    </nc>
  </rcc>
  <rcc rId="7177" sId="4" odxf="1" dxf="1">
    <nc r="G156" t="inlineStr">
      <is>
        <t>Number</t>
      </is>
    </nc>
    <odxf>
      <font>
        <name val="Calibri"/>
        <scheme val="none"/>
      </font>
      <alignment vertical="center" readingOrder="0"/>
    </odxf>
    <ndxf>
      <font>
        <color indexed="8"/>
        <name val="Calibri"/>
        <scheme val="none"/>
      </font>
      <alignment vertical="bottom" readingOrder="0"/>
    </ndxf>
  </rcc>
  <rcc rId="7178" sId="4">
    <nc r="P156" t="inlineStr">
      <is>
        <t>Y</t>
        <phoneticPr fontId="31" type="noConversion"/>
      </is>
    </nc>
  </rcc>
  <rfmt sheetId="4" sqref="Q151" start="0" length="0">
    <dxf>
      <alignment horizontal="general" readingOrder="0"/>
    </dxf>
  </rfmt>
  <rfmt sheetId="4" sqref="A152" start="0" length="0">
    <dxf>
      <alignment horizontal="center" wrapText="1" readingOrder="0"/>
    </dxf>
  </rfmt>
  <rcc rId="7179" sId="4">
    <nc r="D157" t="inlineStr">
      <is>
        <t>Tobacco_Ever</t>
      </is>
    </nc>
  </rcc>
  <rcc rId="7180" sId="4" odxf="1" dxf="1">
    <nc r="E157" t="inlineStr">
      <is>
        <t>Ever smoked</t>
      </is>
    </nc>
    <odxf>
      <font>
        <name val="Calibri"/>
        <scheme val="none"/>
      </font>
      <alignment vertical="center" readingOrder="0"/>
    </odxf>
    <ndxf>
      <font>
        <color indexed="8"/>
        <name val="Calibri"/>
        <scheme val="none"/>
      </font>
      <alignment vertical="bottom" readingOrder="0"/>
    </ndxf>
  </rcc>
  <rcc rId="7181" sId="4" odxf="1" dxf="1">
    <nc r="F157" t="inlineStr">
      <is>
        <t>All</t>
      </is>
    </nc>
    <odxf>
      <font>
        <name val="Calibri"/>
        <scheme val="none"/>
      </font>
      <alignment vertical="center" readingOrder="0"/>
    </odxf>
    <ndxf>
      <font>
        <color indexed="8"/>
        <name val="Calibri"/>
        <scheme val="none"/>
      </font>
      <alignment vertical="bottom" readingOrder="0"/>
    </ndxf>
  </rcc>
  <rcc rId="7182" sId="4" odxf="1" dxf="1">
    <nc r="G157" t="inlineStr">
      <is>
        <t>OneOption</t>
      </is>
    </nc>
    <odxf>
      <font>
        <name val="Calibri"/>
        <scheme val="none"/>
      </font>
      <alignment vertical="center" readingOrder="0"/>
    </odxf>
    <ndxf>
      <font>
        <color indexed="8"/>
        <name val="Calibri"/>
        <scheme val="none"/>
      </font>
      <alignment vertical="bottom" readingOrder="0"/>
    </ndxf>
  </rcc>
  <rcc rId="7183" sId="4" odxf="1" dxf="1">
    <nc r="H157" t="inlineStr">
      <is>
        <t>Y_N_U_Clinician</t>
      </is>
    </nc>
    <odxf>
      <font>
        <name val="Calibri"/>
        <scheme val="none"/>
      </font>
      <alignment vertical="center" readingOrder="0"/>
    </odxf>
    <ndxf>
      <font>
        <color indexed="8"/>
        <name val="Calibri"/>
        <scheme val="none"/>
      </font>
      <alignment vertical="bottom" readingOrder="0"/>
    </ndxf>
  </rcc>
  <rcc rId="7184" sId="4">
    <nc r="P157" t="inlineStr">
      <is>
        <t>Y</t>
        <phoneticPr fontId="31" type="noConversion"/>
      </is>
    </nc>
  </rcc>
  <rfmt sheetId="4" sqref="Q152" start="0" length="0">
    <dxf>
      <alignment horizontal="general" readingOrder="0"/>
    </dxf>
  </rfmt>
  <rfmt sheetId="4" sqref="A153" start="0" length="0">
    <dxf>
      <alignment horizontal="center" wrapText="1" readingOrder="0"/>
    </dxf>
  </rfmt>
  <rcc rId="7185" sId="4">
    <nc r="D158" t="inlineStr">
      <is>
        <t>Tobacco_Current</t>
      </is>
    </nc>
  </rcc>
  <rcc rId="7186" sId="4" odxf="1" dxf="1">
    <nc r="E158" t="inlineStr">
      <is>
        <t>Smoker, current</t>
      </is>
    </nc>
    <odxf>
      <font>
        <name val="Calibri"/>
        <scheme val="none"/>
      </font>
      <alignment vertical="center" readingOrder="0"/>
    </odxf>
    <ndxf>
      <font>
        <color indexed="8"/>
        <name val="Calibri"/>
        <scheme val="none"/>
      </font>
      <alignment vertical="bottom" readingOrder="0"/>
    </ndxf>
  </rcc>
  <rcc rId="7187" sId="4">
    <nc r="F158" t="inlineStr">
      <is>
        <t>Tobacco_Ever = Yes</t>
      </is>
    </nc>
  </rcc>
  <rcc rId="7188" sId="4" odxf="1" dxf="1">
    <nc r="G158" t="inlineStr">
      <is>
        <t>OneOption</t>
      </is>
    </nc>
    <odxf>
      <font>
        <name val="Calibri"/>
        <scheme val="none"/>
      </font>
      <alignment vertical="center" readingOrder="0"/>
    </odxf>
    <ndxf>
      <font>
        <color indexed="8"/>
        <name val="Calibri"/>
        <scheme val="none"/>
      </font>
      <alignment vertical="bottom" readingOrder="0"/>
    </ndxf>
  </rcc>
  <rcc rId="7189" sId="4" odxf="1" dxf="1">
    <nc r="H158" t="inlineStr">
      <is>
        <t>Y_N_U_Clinician</t>
      </is>
    </nc>
    <odxf>
      <font>
        <name val="Calibri"/>
        <scheme val="none"/>
      </font>
      <alignment vertical="center" readingOrder="0"/>
    </odxf>
    <ndxf>
      <font>
        <color indexed="8"/>
        <name val="Calibri"/>
        <scheme val="none"/>
      </font>
      <alignment vertical="bottom" readingOrder="0"/>
    </ndxf>
  </rcc>
  <rfmt sheetId="4" sqref="O153" start="0" length="0">
    <dxf>
      <font>
        <color indexed="8"/>
        <name val="Calibri"/>
        <scheme val="none"/>
      </font>
      <alignment vertical="bottom" readingOrder="0"/>
    </dxf>
  </rfmt>
  <rcc rId="7190" sId="4">
    <nc r="P158" t="inlineStr">
      <is>
        <t>Y</t>
        <phoneticPr fontId="31" type="noConversion"/>
      </is>
    </nc>
  </rcc>
  <rfmt sheetId="4" sqref="Q153" start="0" length="0">
    <dxf>
      <alignment horizontal="general" readingOrder="0"/>
    </dxf>
  </rfmt>
  <rfmt sheetId="4" sqref="A154" start="0" length="0">
    <dxf>
      <alignment horizontal="center" wrapText="1" readingOrder="0"/>
    </dxf>
  </rfmt>
  <rcc rId="7191" sId="4">
    <nc r="D159" t="inlineStr">
      <is>
        <t>Tobacco_Cigarettes_per_Day</t>
      </is>
    </nc>
  </rcc>
  <rcc rId="7192" sId="4" odxf="1" dxf="1">
    <nc r="E159" t="inlineStr">
      <is>
        <t>Cigarettes / day average (current)</t>
      </is>
    </nc>
    <odxf>
      <font>
        <name val="Calibri"/>
        <scheme val="none"/>
      </font>
      <alignment vertical="center" readingOrder="0"/>
    </odxf>
    <ndxf>
      <font>
        <color indexed="8"/>
        <name val="Calibri"/>
        <scheme val="none"/>
      </font>
      <alignment vertical="bottom" readingOrder="0"/>
    </ndxf>
  </rcc>
  <rcc rId="7193" sId="4" odxf="1" dxf="1">
    <nc r="F159" t="inlineStr">
      <is>
        <t>Tobacco_Current = Yes</t>
      </is>
    </nc>
    <odxf>
      <font>
        <name val="Calibri"/>
        <scheme val="none"/>
      </font>
      <alignment vertical="center" readingOrder="0"/>
    </odxf>
    <ndxf>
      <font>
        <color indexed="8"/>
        <name val="Calibri"/>
        <scheme val="none"/>
      </font>
      <alignment vertical="bottom" readingOrder="0"/>
    </ndxf>
  </rcc>
  <rcc rId="7194" sId="4" odxf="1" dxf="1">
    <nc r="G159" t="inlineStr">
      <is>
        <t>Number</t>
      </is>
    </nc>
    <odxf>
      <font>
        <name val="Calibri"/>
        <scheme val="none"/>
      </font>
      <alignment vertical="center" readingOrder="0"/>
    </odxf>
    <ndxf>
      <font>
        <color indexed="8"/>
        <name val="Calibri"/>
        <scheme val="none"/>
      </font>
      <alignment vertical="bottom" readingOrder="0"/>
    </ndxf>
  </rcc>
  <rfmt sheetId="4" sqref="O154" start="0" length="0">
    <dxf>
      <font>
        <color indexed="8"/>
        <name val="Calibri"/>
        <scheme val="none"/>
      </font>
      <alignment vertical="bottom" readingOrder="0"/>
    </dxf>
  </rfmt>
  <rcc rId="7195" sId="4">
    <nc r="P159" t="inlineStr">
      <is>
        <t>Y</t>
        <phoneticPr fontId="31" type="noConversion"/>
      </is>
    </nc>
  </rcc>
  <rfmt sheetId="4" sqref="Q154" start="0" length="0">
    <dxf>
      <alignment horizontal="general" readingOrder="0"/>
    </dxf>
  </rfmt>
  <rfmt sheetId="4" sqref="A155" start="0" length="0">
    <dxf>
      <alignment horizontal="center" wrapText="1" readingOrder="0"/>
    </dxf>
  </rfmt>
  <rcc rId="7196" sId="4" odxf="1" dxf="1">
    <nc r="D160" t="inlineStr">
      <is>
        <t>Tobacco_Date_Stopped</t>
      </is>
    </nc>
    <odxf>
      <font>
        <name val="Calibri"/>
        <scheme val="none"/>
      </font>
      <alignment vertical="center" readingOrder="0"/>
    </odxf>
    <ndxf>
      <font>
        <color indexed="8"/>
        <name val="Calibri"/>
        <scheme val="none"/>
      </font>
      <alignment vertical="bottom" readingOrder="0"/>
    </ndxf>
  </rcc>
  <rcc rId="7197" sId="4" odxf="1" dxf="1">
    <nc r="E160" t="inlineStr">
      <is>
        <t>Date stopped smoking (DD-MM-YYYY)</t>
        <phoneticPr fontId="31" type="noConversion"/>
      </is>
    </nc>
    <odxf>
      <font>
        <name val="Calibri"/>
        <scheme val="none"/>
      </font>
      <alignment vertical="center" readingOrder="0"/>
    </odxf>
    <ndxf>
      <font>
        <color indexed="8"/>
        <name val="Calibri"/>
        <scheme val="none"/>
      </font>
      <alignment vertical="bottom" readingOrder="0"/>
    </ndxf>
  </rcc>
  <rcc rId="7198" sId="4" odxf="1" dxf="1">
    <nc r="F160" t="inlineStr">
      <is>
        <t>Tobacco_Ever = Yes and  Tobacco_Current = No</t>
      </is>
    </nc>
    <odxf>
      <font>
        <name val="Calibri"/>
        <scheme val="none"/>
      </font>
      <alignment vertical="center" readingOrder="0"/>
    </odxf>
    <ndxf>
      <font>
        <color indexed="8"/>
        <name val="Calibri"/>
        <scheme val="none"/>
      </font>
      <alignment vertical="bottom" readingOrder="0"/>
    </ndxf>
  </rcc>
  <rcc rId="7199" sId="4" odxf="1" dxf="1">
    <nc r="G160" t="inlineStr">
      <is>
        <t>Date</t>
      </is>
    </nc>
    <odxf>
      <font>
        <name val="Calibri"/>
        <scheme val="none"/>
      </font>
      <alignment vertical="center" readingOrder="0"/>
    </odxf>
    <ndxf>
      <font>
        <color indexed="8"/>
        <name val="Calibri"/>
        <scheme val="none"/>
      </font>
      <alignment vertical="bottom" readingOrder="0"/>
    </ndxf>
  </rcc>
  <rcc rId="7200" sId="4">
    <nc r="M160" t="inlineStr">
      <is>
        <t>Past</t>
      </is>
    </nc>
  </rcc>
  <rfmt sheetId="4" sqref="O155" start="0" length="0">
    <dxf>
      <font>
        <color indexed="8"/>
        <name val="Calibri"/>
        <scheme val="none"/>
      </font>
      <alignment vertical="bottom" readingOrder="0"/>
    </dxf>
  </rfmt>
  <rcc rId="7201" sId="4">
    <nc r="P160" t="inlineStr">
      <is>
        <t>Y</t>
        <phoneticPr fontId="31" type="noConversion"/>
      </is>
    </nc>
  </rcc>
  <rfmt sheetId="4" sqref="Q155" start="0" length="0">
    <dxf>
      <alignment horizontal="general" readingOrder="0"/>
    </dxf>
  </rfmt>
  <rfmt sheetId="4" sqref="A156" start="0" length="0">
    <dxf>
      <alignment horizontal="center" wrapText="1" readingOrder="0"/>
    </dxf>
  </rfmt>
  <rcc rId="7202" sId="4">
    <nc r="D161" t="inlineStr">
      <is>
        <t>Tobacco_Pack_Years</t>
      </is>
    </nc>
  </rcc>
  <rcc rId="7203" sId="4" odxf="1" dxf="1">
    <nc r="E161" t="inlineStr">
      <is>
        <t>Pack years</t>
      </is>
    </nc>
    <odxf>
      <font>
        <name val="Calibri"/>
        <scheme val="none"/>
      </font>
      <alignment vertical="center" readingOrder="0"/>
    </odxf>
    <ndxf>
      <font>
        <color indexed="8"/>
        <name val="Calibri"/>
        <scheme val="none"/>
      </font>
      <alignment vertical="bottom" readingOrder="0"/>
    </ndxf>
  </rcc>
  <rcc rId="7204" sId="4">
    <nc r="F161" t="inlineStr">
      <is>
        <t>Tobacco_Ever = Yes</t>
      </is>
    </nc>
  </rcc>
  <rcc rId="7205" sId="4" odxf="1" dxf="1">
    <nc r="G161" t="inlineStr">
      <is>
        <t>Number</t>
      </is>
    </nc>
    <odxf>
      <font>
        <name val="Calibri"/>
        <scheme val="none"/>
      </font>
      <alignment vertical="center" readingOrder="0"/>
    </odxf>
    <ndxf>
      <font>
        <color indexed="8"/>
        <name val="Calibri"/>
        <scheme val="none"/>
      </font>
      <alignment vertical="bottom" readingOrder="0"/>
    </ndxf>
  </rcc>
  <rcc rId="7206" sId="4">
    <nc r="P161" t="inlineStr">
      <is>
        <t>Y</t>
        <phoneticPr fontId="31" type="noConversion"/>
      </is>
    </nc>
  </rcc>
  <rfmt sheetId="4" sqref="Q156" start="0" length="0">
    <dxf>
      <alignment horizontal="general" readingOrder="0"/>
    </dxf>
  </rfmt>
  <rfmt sheetId="4" sqref="A157" start="0" length="0">
    <dxf>
      <alignment horizontal="center" wrapText="1" readingOrder="0"/>
    </dxf>
  </rfmt>
  <rcc rId="7207" sId="4">
    <nc r="D162" t="inlineStr">
      <is>
        <t>Illicit_Drugs</t>
      </is>
    </nc>
  </rcc>
  <rcc rId="7208" sId="4" odxf="1" dxf="1">
    <nc r="E162" t="inlineStr">
      <is>
        <t>Recreational / illicit drugs</t>
        <phoneticPr fontId="31" type="noConversion"/>
      </is>
    </nc>
    <odxf>
      <font>
        <name val="Calibri"/>
        <scheme val="none"/>
      </font>
      <alignment vertical="center" readingOrder="0"/>
    </odxf>
    <ndxf>
      <font>
        <color indexed="8"/>
        <name val="Calibri"/>
        <scheme val="none"/>
      </font>
      <alignment vertical="bottom" readingOrder="0"/>
    </ndxf>
  </rcc>
  <rcc rId="7209" sId="4" odxf="1" dxf="1">
    <nc r="F162" t="inlineStr">
      <is>
        <t>All</t>
      </is>
    </nc>
    <odxf>
      <font>
        <name val="Calibri"/>
        <scheme val="none"/>
      </font>
      <alignment vertical="center" readingOrder="0"/>
    </odxf>
    <ndxf>
      <font>
        <color indexed="8"/>
        <name val="Calibri"/>
        <scheme val="none"/>
      </font>
      <alignment vertical="bottom" readingOrder="0"/>
    </ndxf>
  </rcc>
  <rcc rId="7210" sId="4" odxf="1" dxf="1">
    <nc r="G162" t="inlineStr">
      <is>
        <t>OneOption</t>
      </is>
    </nc>
    <odxf>
      <font>
        <name val="Calibri"/>
        <scheme val="none"/>
      </font>
      <alignment vertical="center" readingOrder="0"/>
    </odxf>
    <ndxf>
      <font>
        <color indexed="8"/>
        <name val="Calibri"/>
        <scheme val="none"/>
      </font>
      <alignment vertical="bottom" readingOrder="0"/>
    </ndxf>
  </rcc>
  <rcc rId="7211" sId="4" odxf="1" dxf="1">
    <nc r="H162" t="inlineStr">
      <is>
        <t>Y_N_U_Clinician</t>
      </is>
    </nc>
    <odxf>
      <font>
        <name val="Calibri"/>
        <scheme val="none"/>
      </font>
      <alignment vertical="center" readingOrder="0"/>
    </odxf>
    <ndxf>
      <font>
        <color indexed="8"/>
        <name val="Calibri"/>
        <scheme val="none"/>
      </font>
      <alignment vertical="bottom" readingOrder="0"/>
    </ndxf>
  </rcc>
  <rcc rId="7212" sId="4" odxf="1" dxf="1">
    <nc r="J162" t="inlineStr">
      <is>
        <t>Y</t>
      </is>
    </nc>
    <odxf>
      <font>
        <name val="Calibri"/>
        <scheme val="none"/>
      </font>
      <alignment vertical="center" readingOrder="0"/>
    </odxf>
    <ndxf>
      <font>
        <color indexed="8"/>
        <name val="Calibri"/>
        <scheme val="none"/>
      </font>
      <alignment vertical="bottom" readingOrder="0"/>
    </ndxf>
  </rcc>
  <rcc rId="7213" sId="4" odxf="1" dxf="1">
    <nc r="K162" t="inlineStr">
      <is>
        <t>Yes</t>
      </is>
    </nc>
    <odxf>
      <font>
        <name val="Calibri"/>
        <scheme val="none"/>
      </font>
      <alignment vertical="center" readingOrder="0"/>
    </odxf>
    <ndxf>
      <font>
        <color indexed="8"/>
        <name val="Calibri"/>
        <scheme val="none"/>
      </font>
      <alignment vertical="bottom" readingOrder="0"/>
    </ndxf>
  </rcc>
  <rfmt sheetId="4" sqref="L157" start="0" length="0">
    <dxf>
      <font>
        <color indexed="8"/>
        <name val="Calibri"/>
        <scheme val="none"/>
      </font>
      <alignment vertical="bottom" readingOrder="0"/>
    </dxf>
  </rfmt>
  <rfmt sheetId="4" sqref="M157" start="0" length="0">
    <dxf>
      <font>
        <color indexed="8"/>
        <name val="Calibri"/>
        <scheme val="none"/>
      </font>
      <alignment vertical="bottom" readingOrder="0"/>
    </dxf>
  </rfmt>
  <rcc rId="7214" sId="4">
    <nc r="P162" t="inlineStr">
      <is>
        <t>Y</t>
        <phoneticPr fontId="31" type="noConversion"/>
      </is>
    </nc>
  </rcc>
  <rfmt sheetId="4" sqref="Q157" start="0" length="0">
    <dxf>
      <alignment horizontal="general" readingOrder="0"/>
    </dxf>
  </rfmt>
  <rfmt sheetId="4" sqref="A158" start="0" length="0">
    <dxf>
      <alignment horizontal="center" wrapText="1" readingOrder="0"/>
    </dxf>
  </rfmt>
  <rfmt sheetId="4" s="1" sqref="B158" start="0" length="0">
    <dxf/>
  </rfmt>
  <rfmt sheetId="4" s="1" sqref="C158" start="0" length="0">
    <dxf/>
  </rfmt>
  <rfmt sheetId="4" s="1" sqref="D158" start="0" length="0">
    <dxf/>
  </rfmt>
  <rcc rId="7215" sId="4" odxf="1" s="1" dxf="1">
    <nc r="E163" t="inlineStr">
      <is>
        <t>Medication, allergies and substance use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center" textRotation="0" wrapText="0" indent="0" relativeIndent="0" justifyLastLine="0" shrinkToFit="0" mergeCell="0" readingOrder="0"/>
      <border diagonalUp="0" diagonalDown="0" outline="0">
        <left/>
        <right/>
        <top/>
        <bottom/>
      </border>
      <protection locked="1" hidden="0"/>
    </odxf>
    <ndxf>
      <alignment vertical="bottom" readingOrder="0"/>
    </ndxf>
  </rcc>
  <rfmt sheetId="4" s="1" sqref="F158" start="0" length="0">
    <dxf>
      <font>
        <sz val="10"/>
        <color indexed="8"/>
        <name val="Calibri"/>
        <scheme val="none"/>
      </font>
      <alignment vertical="bottom" readingOrder="0"/>
    </dxf>
  </rfmt>
  <rcc rId="7216" sId="4" odxf="1" s="1" dxf="1">
    <nc r="G163"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H158" start="0" length="0">
    <dxf>
      <alignment vertical="bottom" readingOrder="0"/>
    </dxf>
  </rfmt>
  <rfmt sheetId="4" s="1" sqref="I158" start="0" length="0">
    <dxf/>
  </rfmt>
  <rfmt sheetId="4" s="1" sqref="J158" start="0" length="0">
    <dxf/>
  </rfmt>
  <rfmt sheetId="4" s="1" sqref="K158" start="0" length="0">
    <dxf/>
  </rfmt>
  <rfmt sheetId="4" s="1" sqref="L158" start="0" length="0">
    <dxf/>
  </rfmt>
  <rfmt sheetId="4" s="1" sqref="M158" start="0" length="0">
    <dxf/>
  </rfmt>
  <rfmt sheetId="4" s="1" sqref="N158" start="0" length="0">
    <dxf/>
  </rfmt>
  <rfmt sheetId="4" s="1" sqref="O158" start="0" length="0">
    <dxf>
      <alignment wrapText="1" readingOrder="0"/>
    </dxf>
  </rfmt>
  <rcc rId="7217" sId="4" odxf="1" s="1" dxf="1">
    <nc r="P163"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58" start="0" length="0">
    <dxf>
      <alignment horizontal="general" readingOrder="0"/>
    </dxf>
  </rfmt>
  <rfmt sheetId="4" s="1" sqref="R158" start="0" length="0">
    <dxf/>
  </rfmt>
  <rfmt sheetId="4" s="1" sqref="S158" start="0" length="0">
    <dxf/>
  </rfmt>
  <rfmt sheetId="4" s="1" sqref="T158" start="0" length="0">
    <dxf/>
  </rfmt>
  <rfmt sheetId="4" s="1" sqref="U158" start="0" length="0">
    <dxf/>
  </rfmt>
  <rfmt sheetId="4" s="1" sqref="V158" start="0" length="0">
    <dxf/>
  </rfmt>
  <rfmt sheetId="4" s="1" sqref="W158" start="0" length="0">
    <dxf/>
  </rfmt>
  <rfmt sheetId="4" sqref="A159" start="0" length="0">
    <dxf>
      <alignment horizontal="center" wrapText="1" readingOrder="0"/>
    </dxf>
  </rfmt>
  <rfmt sheetId="4" s="1" sqref="B159" start="0" length="0">
    <dxf/>
  </rfmt>
  <rfmt sheetId="4" s="1" sqref="C159" start="0" length="0">
    <dxf/>
  </rfmt>
  <rcc rId="7218" sId="4" odxf="1" s="1" dxf="1">
    <nc r="D164"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219" sId="4" odxf="1" s="1" dxf="1">
    <nc r="E164"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7220" sId="4" odxf="1" s="1" dxf="1">
    <nc r="F164" t="inlineStr">
      <is>
        <t>All</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7221" sId="4" odxf="1" s="1" dxf="1">
    <nc r="G164" t="inlineStr">
      <is>
        <t>Number</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H159" start="0" length="0">
    <dxf/>
  </rfmt>
  <rfmt sheetId="4" s="1" sqref="I159" start="0" length="0">
    <dxf/>
  </rfmt>
  <rfmt sheetId="4" s="1" sqref="J159" start="0" length="0">
    <dxf/>
  </rfmt>
  <rfmt sheetId="4" s="1" sqref="K159" start="0" length="0">
    <dxf/>
  </rfmt>
  <rfmt sheetId="4" s="1" sqref="L159" start="0" length="0">
    <dxf/>
  </rfmt>
  <rfmt sheetId="4" s="1" sqref="M159" start="0" length="0">
    <dxf/>
  </rfmt>
  <rfmt sheetId="4" s="1" sqref="N159" start="0" length="0">
    <dxf/>
  </rfmt>
  <rfmt sheetId="4" s="1" sqref="O159" start="0" length="0">
    <dxf/>
  </rfmt>
  <rcc rId="7222" sId="4" odxf="1" s="1" dxf="1">
    <nc r="P164"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59" start="0" length="0">
    <dxf>
      <alignment horizontal="general" readingOrder="0"/>
    </dxf>
  </rfmt>
  <rfmt sheetId="4" s="1" sqref="R159" start="0" length="0">
    <dxf/>
  </rfmt>
  <rfmt sheetId="4" s="1" sqref="S159" start="0" length="0">
    <dxf/>
  </rfmt>
  <rfmt sheetId="4" s="1" sqref="T159" start="0" length="0">
    <dxf/>
  </rfmt>
  <rfmt sheetId="4" s="1" sqref="U159" start="0" length="0">
    <dxf/>
  </rfmt>
  <rfmt sheetId="4" s="1" sqref="V159" start="0" length="0">
    <dxf/>
  </rfmt>
  <rfmt sheetId="4" s="1" sqref="W159" start="0" length="0">
    <dxf/>
  </rfmt>
  <rfmt sheetId="4" sqref="A160" start="0" length="0">
    <dxf>
      <alignment horizontal="center" wrapText="1" readingOrder="0"/>
    </dxf>
  </rfmt>
  <rfmt sheetId="4" s="1" sqref="B160" start="0" length="0">
    <dxf/>
  </rfmt>
  <rfmt sheetId="4" s="1" sqref="C160" start="0" length="0">
    <dxf/>
  </rfmt>
  <rcc rId="7223" sId="4" odxf="1" s="1" dxf="1">
    <nc r="D165" t="inlineStr">
      <is>
        <t>Weight_patient_report_kg</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224" sId="4" odxf="1" s="1" dxf="1">
    <nc r="E165" t="inlineStr">
      <is>
        <t>Weight (kg) patient report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7225" sId="4" odxf="1" s="1" dxf="1">
    <nc r="F165" t="inlineStr">
      <is>
        <t>All</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7226" sId="4" odxf="1" s="1" dxf="1">
    <nc r="G165" t="inlineStr">
      <is>
        <t>Number</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H160" start="0" length="0">
    <dxf/>
  </rfmt>
  <rfmt sheetId="4" s="1" sqref="I160" start="0" length="0">
    <dxf/>
  </rfmt>
  <rfmt sheetId="4" s="1" sqref="J160" start="0" length="0">
    <dxf/>
  </rfmt>
  <rfmt sheetId="4" s="1" sqref="K160" start="0" length="0">
    <dxf/>
  </rfmt>
  <rfmt sheetId="4" s="1" sqref="L160" start="0" length="0">
    <dxf/>
  </rfmt>
  <rfmt sheetId="4" s="1" sqref="M160" start="0" length="0">
    <dxf/>
  </rfmt>
  <rfmt sheetId="4" s="1" sqref="N160" start="0" length="0">
    <dxf/>
  </rfmt>
  <rfmt sheetId="4" s="1" sqref="O160" start="0" length="0">
    <dxf/>
  </rfmt>
  <rcc rId="7227" sId="4" odxf="1" s="1" dxf="1">
    <nc r="P165"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60" start="0" length="0">
    <dxf>
      <alignment horizontal="general" readingOrder="0"/>
    </dxf>
  </rfmt>
  <rfmt sheetId="4" s="1" sqref="R160" start="0" length="0">
    <dxf/>
  </rfmt>
  <rfmt sheetId="4" s="1" sqref="S160" start="0" length="0">
    <dxf/>
  </rfmt>
  <rfmt sheetId="4" s="1" sqref="T160" start="0" length="0">
    <dxf/>
  </rfmt>
  <rfmt sheetId="4" s="1" sqref="U160" start="0" length="0">
    <dxf/>
  </rfmt>
  <rfmt sheetId="4" s="1" sqref="V160" start="0" length="0">
    <dxf/>
  </rfmt>
  <rfmt sheetId="4" s="1" sqref="W160" start="0" length="0">
    <dxf/>
  </rfmt>
  <rfmt sheetId="4" sqref="A161" start="0" length="0">
    <dxf>
      <alignment horizontal="center" wrapText="1" readingOrder="0"/>
    </dxf>
  </rfmt>
  <rfmt sheetId="4" s="1" sqref="B161" start="0" length="0">
    <dxf/>
  </rfmt>
  <rfmt sheetId="4" s="1" sqref="C161" start="0" length="0">
    <dxf/>
  </rfmt>
  <rcc rId="7228" sId="4" odxf="1" s="1" dxf="1">
    <nc r="D166" t="inlineStr">
      <is>
        <t>Malignancy_current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7229" sId="4" odxf="1" s="1" dxf="1">
    <nc r="E166" t="inlineStr">
      <is>
        <t>Malignancy (current)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7230" sId="4" odxf="1" s="1" dxf="1">
    <nc r="F166" t="inlineStr">
      <is>
        <t>All</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alignment vertical="bottom" readingOrder="0"/>
    </ndxf>
  </rcc>
  <rcc rId="7231" sId="4" odxf="1" s="1" dxf="1">
    <nc r="G166" t="inlineStr">
      <is>
        <t>OneOption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7232" sId="4" odxf="1" s="1" dxf="1">
    <nc r="H166" t="inlineStr">
      <is>
        <t>Y_N_U_Clinician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I161" start="0" length="0">
    <dxf/>
  </rfmt>
  <rcc rId="7233" sId="4" odxf="1" s="1" dxf="1">
    <nc r="J166"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7234" sId="4" odxf="1" s="1" dxf="1">
    <nc r="K166" t="inlineStr">
      <is>
        <t>Yes</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L161" start="0" length="0">
    <dxf>
      <font>
        <sz val="10"/>
        <color indexed="8"/>
        <name val="Calibri"/>
        <scheme val="none"/>
      </font>
      <alignment vertical="bottom" readingOrder="0"/>
    </dxf>
  </rfmt>
  <rfmt sheetId="4" s="1" sqref="M161" start="0" length="0">
    <dxf>
      <font>
        <sz val="10"/>
        <color indexed="8"/>
        <name val="Calibri"/>
        <scheme val="none"/>
      </font>
      <alignment vertical="bottom" readingOrder="0"/>
    </dxf>
  </rfmt>
  <rfmt sheetId="4" s="1" sqref="N161" start="0" length="0">
    <dxf/>
  </rfmt>
  <rfmt sheetId="4" s="1" sqref="O161" start="0" length="0">
    <dxf>
      <font>
        <sz val="10"/>
        <color indexed="8"/>
        <name val="Calibri"/>
        <scheme val="none"/>
      </font>
      <alignment vertical="bottom" readingOrder="0"/>
    </dxf>
  </rfmt>
  <rcc rId="7235" sId="4" odxf="1" s="1" dxf="1">
    <nc r="P166"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161" start="0" length="0">
    <dxf>
      <alignment horizontal="general" readingOrder="0"/>
    </dxf>
  </rfmt>
  <rfmt sheetId="4" s="1" sqref="R161" start="0" length="0">
    <dxf/>
  </rfmt>
  <rfmt sheetId="4" s="1" sqref="S161" start="0" length="0">
    <dxf/>
  </rfmt>
  <rfmt sheetId="4" s="1" sqref="T161" start="0" length="0">
    <dxf/>
  </rfmt>
  <rfmt sheetId="4" s="1" sqref="U161" start="0" length="0">
    <dxf/>
  </rfmt>
  <rfmt sheetId="4" s="1" sqref="V161" start="0" length="0">
    <dxf/>
  </rfmt>
  <rfmt sheetId="4" s="1" sqref="W161" start="0" length="0">
    <dxf/>
  </rfmt>
  <rfmt sheetId="4" sqref="A162" start="0" length="0">
    <dxf>
      <alignment horizontal="center" wrapText="1" readingOrder="0"/>
    </dxf>
  </rfmt>
  <rcc rId="7236" sId="4" odxf="1" dxf="1">
    <nc r="D167" t="inlineStr">
      <is>
        <t>Malignancy_past</t>
        <phoneticPr fontId="31" type="noConversion"/>
      </is>
    </nc>
    <odxf>
      <alignment vertical="center" readingOrder="0"/>
    </odxf>
    <ndxf>
      <alignment vertical="bottom" readingOrder="0"/>
    </ndxf>
  </rcc>
  <rcc rId="7237" sId="4" odxf="1" dxf="1">
    <nc r="E167" t="inlineStr">
      <is>
        <t>Malignancy (past)</t>
        <phoneticPr fontId="31" type="noConversion"/>
      </is>
    </nc>
    <odxf>
      <alignment vertical="center" readingOrder="0"/>
    </odxf>
    <ndxf>
      <alignment vertical="bottom" readingOrder="0"/>
    </ndxf>
  </rcc>
  <rcc rId="7238" sId="4" odxf="1" dxf="1">
    <nc r="F167" t="inlineStr">
      <is>
        <t>All</t>
        <phoneticPr fontId="31" type="noConversion"/>
      </is>
    </nc>
    <odxf>
      <alignment vertical="center" readingOrder="0"/>
    </odxf>
    <ndxf>
      <alignment vertical="bottom" readingOrder="0"/>
    </ndxf>
  </rcc>
  <rcc rId="7239" sId="4" odxf="1" dxf="1">
    <nc r="G167" t="inlineStr">
      <is>
        <t>OneOption</t>
      </is>
    </nc>
    <odxf>
      <font>
        <name val="Calibri"/>
        <scheme val="none"/>
      </font>
      <alignment vertical="center" readingOrder="0"/>
    </odxf>
    <ndxf>
      <font>
        <color indexed="8"/>
        <name val="Calibri"/>
        <scheme val="none"/>
      </font>
      <alignment vertical="bottom" readingOrder="0"/>
    </ndxf>
  </rcc>
  <rcc rId="7240" sId="4" odxf="1" dxf="1">
    <nc r="H167" t="inlineStr">
      <is>
        <t>Y_N_U_Clinician</t>
      </is>
    </nc>
    <odxf>
      <font>
        <name val="Calibri"/>
        <scheme val="none"/>
      </font>
      <alignment vertical="center" readingOrder="0"/>
    </odxf>
    <ndxf>
      <font>
        <color indexed="8"/>
        <name val="Calibri"/>
        <scheme val="none"/>
      </font>
      <alignment vertical="bottom" readingOrder="0"/>
    </ndxf>
  </rcc>
  <rcc rId="7241" sId="4" odxf="1" dxf="1">
    <nc r="J167" t="inlineStr">
      <is>
        <t>Y</t>
        <phoneticPr fontId="31" type="noConversion"/>
      </is>
    </nc>
    <odxf>
      <alignment vertical="center" readingOrder="0"/>
    </odxf>
    <ndxf>
      <alignment vertical="bottom" readingOrder="0"/>
    </ndxf>
  </rcc>
  <rcc rId="7242" sId="4" odxf="1" dxf="1">
    <nc r="K167" t="inlineStr">
      <is>
        <t>Yes</t>
        <phoneticPr fontId="31" type="noConversion"/>
      </is>
    </nc>
    <odxf>
      <alignment vertical="center" readingOrder="0"/>
    </odxf>
    <ndxf>
      <alignment vertical="bottom" readingOrder="0"/>
    </ndxf>
  </rcc>
  <rfmt sheetId="4" sqref="L162" start="0" length="0">
    <dxf>
      <alignment vertical="bottom" readingOrder="0"/>
    </dxf>
  </rfmt>
  <rfmt sheetId="4" sqref="M162" start="0" length="0">
    <dxf>
      <alignment vertical="bottom" readingOrder="0"/>
    </dxf>
  </rfmt>
  <rfmt sheetId="4" sqref="O162" start="0" length="0">
    <dxf>
      <alignment vertical="bottom" readingOrder="0"/>
    </dxf>
  </rfmt>
  <rcc rId="7243" sId="4">
    <nc r="P167" t="inlineStr">
      <is>
        <t>Y</t>
        <phoneticPr fontId="31" type="noConversion"/>
      </is>
    </nc>
  </rcc>
  <rfmt sheetId="4" sqref="Q162" start="0" length="0">
    <dxf>
      <alignment horizontal="general" readingOrder="0"/>
    </dxf>
  </rfmt>
  <rfmt sheetId="4" sqref="A163" start="0" length="0">
    <dxf>
      <alignment horizontal="center" wrapText="1" readingOrder="0"/>
    </dxf>
  </rfmt>
  <rcc rId="7244" sId="4">
    <nc r="D168" t="inlineStr">
      <is>
        <t>Blood_product_limitation</t>
      </is>
    </nc>
  </rcc>
  <rcc rId="7245" sId="4" odxf="1" dxf="1">
    <nc r="E168" t="inlineStr">
      <is>
        <t>Objection or limitation to receiving blood products</t>
      </is>
    </nc>
    <odxf>
      <font>
        <name val="Calibri"/>
        <scheme val="none"/>
      </font>
      <alignment vertical="center" readingOrder="0"/>
    </odxf>
    <ndxf>
      <font>
        <color indexed="8"/>
        <name val="Calibri"/>
        <scheme val="none"/>
      </font>
      <alignment vertical="bottom" readingOrder="0"/>
    </ndxf>
  </rcc>
  <rcc rId="7246" sId="4" odxf="1" dxf="1">
    <nc r="F168" t="inlineStr">
      <is>
        <t>All</t>
      </is>
    </nc>
    <odxf>
      <font>
        <name val="Calibri"/>
        <scheme val="none"/>
      </font>
      <alignment vertical="center" readingOrder="0"/>
    </odxf>
    <ndxf>
      <font>
        <color indexed="8"/>
        <name val="Calibri"/>
        <scheme val="none"/>
      </font>
      <alignment vertical="bottom" readingOrder="0"/>
    </ndxf>
  </rcc>
  <rcc rId="7247" sId="4" odxf="1" dxf="1">
    <nc r="G168" t="inlineStr">
      <is>
        <t>OneOption</t>
      </is>
    </nc>
    <odxf>
      <font>
        <name val="Calibri"/>
        <scheme val="none"/>
      </font>
      <alignment vertical="center" readingOrder="0"/>
    </odxf>
    <ndxf>
      <font>
        <color indexed="8"/>
        <name val="Calibri"/>
        <scheme val="none"/>
      </font>
      <alignment vertical="bottom" readingOrder="0"/>
    </ndxf>
  </rcc>
  <rcc rId="7248" sId="4" odxf="1" dxf="1">
    <nc r="H168" t="inlineStr">
      <is>
        <t>Y_N_U_Clinician</t>
      </is>
    </nc>
    <odxf>
      <font>
        <name val="Calibri"/>
        <scheme val="none"/>
      </font>
      <alignment vertical="center" readingOrder="0"/>
    </odxf>
    <ndxf>
      <font>
        <color indexed="8"/>
        <name val="Calibri"/>
        <scheme val="none"/>
      </font>
      <alignment vertical="bottom" readingOrder="0"/>
    </ndxf>
  </rcc>
  <rcc rId="7249" sId="4" odxf="1" dxf="1">
    <nc r="J168" t="inlineStr">
      <is>
        <t>Y</t>
      </is>
    </nc>
    <odxf>
      <font>
        <name val="Calibri"/>
        <scheme val="none"/>
      </font>
      <alignment vertical="center" readingOrder="0"/>
    </odxf>
    <ndxf>
      <font>
        <color indexed="8"/>
        <name val="Calibri"/>
        <scheme val="none"/>
      </font>
      <alignment vertical="bottom" readingOrder="0"/>
    </ndxf>
  </rcc>
  <rcc rId="7250" sId="4" odxf="1" dxf="1">
    <nc r="K168" t="inlineStr">
      <is>
        <t>Yes</t>
      </is>
    </nc>
    <odxf>
      <font>
        <name val="Calibri"/>
        <scheme val="none"/>
      </font>
      <alignment vertical="center" readingOrder="0"/>
    </odxf>
    <ndxf>
      <font>
        <color indexed="8"/>
        <name val="Calibri"/>
        <scheme val="none"/>
      </font>
      <alignment vertical="bottom" readingOrder="0"/>
    </ndxf>
  </rcc>
  <rfmt sheetId="4" sqref="L163" start="0" length="0">
    <dxf>
      <font>
        <color indexed="8"/>
        <name val="Calibri"/>
        <scheme val="none"/>
      </font>
      <alignment vertical="bottom" readingOrder="0"/>
    </dxf>
  </rfmt>
  <rfmt sheetId="4" sqref="M163" start="0" length="0">
    <dxf>
      <font>
        <color indexed="8"/>
        <name val="Calibri"/>
        <scheme val="none"/>
      </font>
      <alignment vertical="bottom" readingOrder="0"/>
    </dxf>
  </rfmt>
  <rcc rId="7251" sId="4">
    <nc r="P168" t="inlineStr">
      <is>
        <t>Y</t>
        <phoneticPr fontId="31" type="noConversion"/>
      </is>
    </nc>
  </rcc>
  <rfmt sheetId="4" sqref="Q163" start="0" length="0">
    <dxf>
      <alignment horizontal="general" readingOrder="0"/>
    </dxf>
  </rfmt>
  <rfmt sheetId="4" sqref="A164" start="0" length="0">
    <dxf>
      <alignment horizontal="center" wrapText="1" readingOrder="0"/>
    </dxf>
  </rfmt>
  <rcc rId="7252" sId="4" odxf="1" dxf="1">
    <nc r="E169" t="inlineStr">
      <is>
        <t>Paediatric</t>
        <phoneticPr fontId="31" type="noConversion"/>
      </is>
    </nc>
    <odxf>
      <alignment vertical="center" readingOrder="0"/>
    </odxf>
    <ndxf>
      <alignment vertical="bottom" readingOrder="0"/>
    </ndxf>
  </rcc>
  <rfmt sheetId="4" s="1" sqref="F164" start="0" length="0">
    <dxf>
      <font>
        <sz val="10"/>
        <color indexed="8"/>
        <name val="Calibri"/>
        <scheme val="none"/>
      </font>
      <alignment vertical="bottom" readingOrder="0"/>
    </dxf>
  </rfmt>
  <rcc rId="7253" sId="4" odxf="1" s="1" dxf="1">
    <nc r="G169"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164" start="0" length="0">
    <dxf>
      <alignment vertical="bottom" readingOrder="0"/>
    </dxf>
  </rfmt>
  <rfmt sheetId="4" sqref="J164" start="0" length="0">
    <dxf>
      <alignment vertical="bottom" readingOrder="0"/>
    </dxf>
  </rfmt>
  <rfmt sheetId="4" sqref="K164" start="0" length="0">
    <dxf>
      <alignment vertical="bottom" readingOrder="0"/>
    </dxf>
  </rfmt>
  <rfmt sheetId="4" sqref="L164" start="0" length="0">
    <dxf>
      <alignment vertical="bottom" readingOrder="0"/>
    </dxf>
  </rfmt>
  <rfmt sheetId="4" sqref="M164" start="0" length="0">
    <dxf>
      <alignment vertical="bottom" readingOrder="0"/>
    </dxf>
  </rfmt>
  <rfmt sheetId="4" sqref="O164" start="0" length="0">
    <dxf>
      <alignment wrapText="1" readingOrder="0"/>
    </dxf>
  </rfmt>
  <rcc rId="7254" sId="4">
    <nc r="P169" t="inlineStr">
      <is>
        <t>Y</t>
        <phoneticPr fontId="31" type="noConversion"/>
      </is>
    </nc>
  </rcc>
  <rfmt sheetId="4" sqref="Q164" start="0" length="0">
    <dxf>
      <alignment horizontal="general" readingOrder="0"/>
    </dxf>
  </rfmt>
  <rfmt sheetId="4" sqref="A165" start="0" length="0">
    <dxf>
      <alignment horizontal="center" wrapText="1" readingOrder="0"/>
    </dxf>
  </rfmt>
  <rcc rId="7255" sId="4">
    <nc r="D170" t="inlineStr">
      <is>
        <t>Cognitive_Impairment</t>
      </is>
    </nc>
  </rcc>
  <rcc rId="7256" sId="4" odxf="1" dxf="1">
    <nc r="E170" t="inlineStr">
      <is>
        <t>Cognitive impairment</t>
      </is>
    </nc>
    <odxf>
      <font>
        <name val="Calibri"/>
        <scheme val="none"/>
      </font>
      <alignment vertical="center" readingOrder="0"/>
    </odxf>
    <ndxf>
      <font>
        <color indexed="8"/>
        <name val="Calibri"/>
        <scheme val="none"/>
      </font>
      <alignment vertical="bottom" readingOrder="0"/>
    </ndxf>
  </rcc>
  <rcc rId="7257" sId="4" odxf="1" dxf="1">
    <nc r="F170" t="inlineStr">
      <is>
        <t>Patient_Age &lt; 14</t>
      </is>
    </nc>
    <odxf>
      <font>
        <name val="Calibri"/>
        <scheme val="none"/>
      </font>
      <alignment vertical="center" readingOrder="0"/>
    </odxf>
    <ndxf>
      <font>
        <color indexed="8"/>
        <name val="Calibri"/>
        <scheme val="none"/>
      </font>
      <alignment vertical="bottom" readingOrder="0"/>
    </ndxf>
  </rcc>
  <rcc rId="7258" sId="4" odxf="1" dxf="1">
    <nc r="G170" t="inlineStr">
      <is>
        <t>OneOption</t>
      </is>
    </nc>
    <odxf>
      <font>
        <name val="Calibri"/>
        <scheme val="none"/>
      </font>
      <alignment vertical="center" readingOrder="0"/>
    </odxf>
    <ndxf>
      <font>
        <color indexed="8"/>
        <name val="Calibri"/>
        <scheme val="none"/>
      </font>
      <alignment vertical="bottom" readingOrder="0"/>
    </ndxf>
  </rcc>
  <rcc rId="7259" sId="4" odxf="1" dxf="1">
    <nc r="H170" t="inlineStr">
      <is>
        <t>Y_N_U_Clinician</t>
      </is>
    </nc>
    <odxf>
      <font>
        <name val="Calibri"/>
        <scheme val="none"/>
      </font>
      <alignment vertical="center" readingOrder="0"/>
    </odxf>
    <ndxf>
      <font>
        <color indexed="8"/>
        <name val="Calibri"/>
        <scheme val="none"/>
      </font>
      <alignment vertical="bottom" readingOrder="0"/>
    </ndxf>
  </rcc>
  <rcc rId="7260" sId="4" odxf="1" dxf="1">
    <nc r="J170" t="inlineStr">
      <is>
        <t>Y</t>
      </is>
    </nc>
    <odxf>
      <font>
        <name val="Calibri"/>
        <scheme val="none"/>
      </font>
      <alignment vertical="center" readingOrder="0"/>
    </odxf>
    <ndxf>
      <font>
        <color indexed="8"/>
        <name val="Calibri"/>
        <scheme val="none"/>
      </font>
      <alignment vertical="bottom" readingOrder="0"/>
    </ndxf>
  </rcc>
  <rcc rId="7261" sId="4" odxf="1" dxf="1">
    <nc r="K170" t="inlineStr">
      <is>
        <t>Yes</t>
      </is>
    </nc>
    <odxf>
      <font>
        <name val="Calibri"/>
        <scheme val="none"/>
      </font>
      <alignment vertical="center" readingOrder="0"/>
    </odxf>
    <ndxf>
      <font>
        <color indexed="8"/>
        <name val="Calibri"/>
        <scheme val="none"/>
      </font>
      <alignment vertical="bottom" readingOrder="0"/>
    </ndxf>
  </rcc>
  <rfmt sheetId="4" sqref="L165" start="0" length="0">
    <dxf>
      <font>
        <color indexed="8"/>
        <name val="Calibri"/>
        <scheme val="none"/>
      </font>
      <alignment vertical="bottom" readingOrder="0"/>
    </dxf>
  </rfmt>
  <rfmt sheetId="4" sqref="M165" start="0" length="0">
    <dxf>
      <font>
        <color indexed="8"/>
        <name val="Calibri"/>
        <scheme val="none"/>
      </font>
      <alignment vertical="bottom" readingOrder="0"/>
    </dxf>
  </rfmt>
  <rfmt sheetId="4" sqref="O165" start="0" length="0">
    <dxf>
      <font>
        <color indexed="8"/>
        <name val="Calibri"/>
        <scheme val="none"/>
      </font>
      <alignment vertical="bottom" readingOrder="0"/>
    </dxf>
  </rfmt>
  <rcc rId="7262" sId="4">
    <nc r="P170" t="inlineStr">
      <is>
        <t>Y</t>
        <phoneticPr fontId="31" type="noConversion"/>
      </is>
    </nc>
  </rcc>
  <rfmt sheetId="4" sqref="Q165" start="0" length="0">
    <dxf>
      <alignment horizontal="general" readingOrder="0"/>
    </dxf>
  </rfmt>
  <rfmt sheetId="4" sqref="A166" start="0" length="0">
    <dxf>
      <alignment horizontal="center" wrapText="1" readingOrder="0"/>
    </dxf>
  </rfmt>
  <rcc rId="7263" sId="4">
    <nc r="D171" t="inlineStr">
      <is>
        <t>Congenital_Or_Hereditary_Disease</t>
      </is>
    </nc>
  </rcc>
  <rcc rId="7264" sId="4" odxf="1" dxf="1">
    <nc r="E171" t="inlineStr">
      <is>
        <t>Congenital or hereditary disorders</t>
      </is>
    </nc>
    <odxf>
      <font>
        <name val="Calibri"/>
        <scheme val="none"/>
      </font>
      <alignment vertical="center" readingOrder="0"/>
    </odxf>
    <ndxf>
      <font>
        <color indexed="8"/>
        <name val="Calibri"/>
        <scheme val="none"/>
      </font>
      <alignment vertical="bottom" readingOrder="0"/>
    </ndxf>
  </rcc>
  <rcc rId="7265" sId="4" odxf="1" dxf="1">
    <nc r="F171" t="inlineStr">
      <is>
        <t>Patient_Age &lt; 14</t>
      </is>
    </nc>
    <odxf>
      <font>
        <name val="Calibri"/>
        <scheme val="none"/>
      </font>
      <alignment vertical="center" readingOrder="0"/>
    </odxf>
    <ndxf>
      <font>
        <color indexed="8"/>
        <name val="Calibri"/>
        <scheme val="none"/>
      </font>
      <alignment vertical="bottom" readingOrder="0"/>
    </ndxf>
  </rcc>
  <rcc rId="7266" sId="4" odxf="1" dxf="1">
    <nc r="G171" t="inlineStr">
      <is>
        <t>OneOption</t>
      </is>
    </nc>
    <odxf>
      <font>
        <name val="Calibri"/>
        <scheme val="none"/>
      </font>
      <alignment vertical="center" readingOrder="0"/>
    </odxf>
    <ndxf>
      <font>
        <color indexed="8"/>
        <name val="Calibri"/>
        <scheme val="none"/>
      </font>
      <alignment vertical="bottom" readingOrder="0"/>
    </ndxf>
  </rcc>
  <rcc rId="7267" sId="4" odxf="1" dxf="1">
    <nc r="H171" t="inlineStr">
      <is>
        <t>Y_N_U_Clinician</t>
      </is>
    </nc>
    <odxf>
      <font>
        <name val="Calibri"/>
        <scheme val="none"/>
      </font>
      <alignment vertical="center" readingOrder="0"/>
    </odxf>
    <ndxf>
      <font>
        <color indexed="8"/>
        <name val="Calibri"/>
        <scheme val="none"/>
      </font>
      <alignment vertical="bottom" readingOrder="0"/>
    </ndxf>
  </rcc>
  <rcc rId="7268" sId="4" odxf="1" dxf="1">
    <nc r="J171" t="inlineStr">
      <is>
        <t>Y</t>
      </is>
    </nc>
    <odxf>
      <font>
        <name val="Calibri"/>
        <scheme val="none"/>
      </font>
      <alignment vertical="center" readingOrder="0"/>
    </odxf>
    <ndxf>
      <font>
        <color indexed="8"/>
        <name val="Calibri"/>
        <scheme val="none"/>
      </font>
      <alignment vertical="bottom" readingOrder="0"/>
    </ndxf>
  </rcc>
  <rcc rId="7269" sId="4" odxf="1" dxf="1">
    <nc r="K171" t="inlineStr">
      <is>
        <t>Yes</t>
      </is>
    </nc>
    <odxf>
      <font>
        <name val="Calibri"/>
        <scheme val="none"/>
      </font>
      <alignment vertical="center" readingOrder="0"/>
    </odxf>
    <ndxf>
      <font>
        <color indexed="8"/>
        <name val="Calibri"/>
        <scheme val="none"/>
      </font>
      <alignment vertical="bottom" readingOrder="0"/>
    </ndxf>
  </rcc>
  <rfmt sheetId="4" sqref="L166" start="0" length="0">
    <dxf>
      <font>
        <color indexed="8"/>
        <name val="Calibri"/>
        <scheme val="none"/>
      </font>
      <alignment vertical="bottom" readingOrder="0"/>
    </dxf>
  </rfmt>
  <rfmt sheetId="4" sqref="M166" start="0" length="0">
    <dxf>
      <font>
        <color indexed="8"/>
        <name val="Calibri"/>
        <scheme val="none"/>
      </font>
      <alignment vertical="bottom" readingOrder="0"/>
    </dxf>
  </rfmt>
  <rfmt sheetId="4" sqref="O166" start="0" length="0">
    <dxf>
      <font>
        <color indexed="8"/>
        <name val="Calibri"/>
        <scheme val="none"/>
      </font>
      <alignment vertical="bottom" readingOrder="0"/>
    </dxf>
  </rfmt>
  <rcc rId="7270" sId="4">
    <nc r="P171" t="inlineStr">
      <is>
        <t>Y</t>
        <phoneticPr fontId="31" type="noConversion"/>
      </is>
    </nc>
  </rcc>
  <rfmt sheetId="4" sqref="Q166" start="0" length="0">
    <dxf>
      <alignment horizontal="general" readingOrder="0"/>
    </dxf>
  </rfmt>
  <rfmt sheetId="4" sqref="A167" start="0" length="0">
    <dxf>
      <alignment horizontal="center" wrapText="1" readingOrder="0"/>
    </dxf>
  </rfmt>
  <rcc rId="7271" sId="4">
    <nc r="D172" t="inlineStr">
      <is>
        <t>Bronchial_Hyperreactivity</t>
      </is>
    </nc>
  </rcc>
  <rcc rId="7272" sId="4" odxf="1" dxf="1">
    <nc r="E172" t="inlineStr">
      <is>
        <t>Bronchial hyperactivity</t>
      </is>
    </nc>
    <odxf>
      <font>
        <name val="Calibri"/>
        <scheme val="none"/>
      </font>
      <alignment vertical="center" readingOrder="0"/>
    </odxf>
    <ndxf>
      <font>
        <color indexed="8"/>
        <name val="Calibri"/>
        <scheme val="none"/>
      </font>
      <alignment vertical="bottom" readingOrder="0"/>
    </ndxf>
  </rcc>
  <rcc rId="7273" sId="4" odxf="1" dxf="1">
    <nc r="F172" t="inlineStr">
      <is>
        <t>Patient_Age &lt; 14</t>
      </is>
    </nc>
    <odxf>
      <font>
        <name val="Calibri"/>
        <scheme val="none"/>
      </font>
      <alignment vertical="center" readingOrder="0"/>
    </odxf>
    <ndxf>
      <font>
        <color indexed="8"/>
        <name val="Calibri"/>
        <scheme val="none"/>
      </font>
      <alignment vertical="bottom" readingOrder="0"/>
    </ndxf>
  </rcc>
  <rcc rId="7274" sId="4" odxf="1" dxf="1">
    <nc r="G172" t="inlineStr">
      <is>
        <t>OneOption</t>
      </is>
    </nc>
    <odxf>
      <font>
        <name val="Calibri"/>
        <scheme val="none"/>
      </font>
      <alignment vertical="center" readingOrder="0"/>
    </odxf>
    <ndxf>
      <font>
        <color indexed="8"/>
        <name val="Calibri"/>
        <scheme val="none"/>
      </font>
      <alignment vertical="bottom" readingOrder="0"/>
    </ndxf>
  </rcc>
  <rcc rId="7275" sId="4" odxf="1" dxf="1">
    <nc r="H172" t="inlineStr">
      <is>
        <t>Y_N_U_Clinician</t>
      </is>
    </nc>
    <odxf>
      <font>
        <name val="Calibri"/>
        <scheme val="none"/>
      </font>
      <alignment vertical="center" readingOrder="0"/>
    </odxf>
    <ndxf>
      <font>
        <color indexed="8"/>
        <name val="Calibri"/>
        <scheme val="none"/>
      </font>
      <alignment vertical="bottom" readingOrder="0"/>
    </ndxf>
  </rcc>
  <rcc rId="7276" sId="4" odxf="1" dxf="1">
    <nc r="J172" t="inlineStr">
      <is>
        <t>Y</t>
      </is>
    </nc>
    <odxf>
      <font>
        <name val="Calibri"/>
        <scheme val="none"/>
      </font>
      <alignment vertical="center" readingOrder="0"/>
    </odxf>
    <ndxf>
      <font>
        <color indexed="8"/>
        <name val="Calibri"/>
        <scheme val="none"/>
      </font>
      <alignment vertical="bottom" readingOrder="0"/>
    </ndxf>
  </rcc>
  <rcc rId="7277" sId="4">
    <nc r="K172" t="inlineStr">
      <is>
        <t>Yes</t>
      </is>
    </nc>
  </rcc>
  <rfmt sheetId="4" sqref="O167" start="0" length="0">
    <dxf>
      <font>
        <color indexed="8"/>
        <name val="Calibri"/>
        <scheme val="none"/>
      </font>
      <alignment vertical="bottom" readingOrder="0"/>
    </dxf>
  </rfmt>
  <rcc rId="7278" sId="4">
    <nc r="P172" t="inlineStr">
      <is>
        <t>Y</t>
        <phoneticPr fontId="31" type="noConversion"/>
      </is>
    </nc>
  </rcc>
  <rfmt sheetId="4" sqref="Q167" start="0" length="0">
    <dxf>
      <alignment horizontal="general" readingOrder="0"/>
    </dxf>
  </rfmt>
  <rfmt sheetId="4" sqref="A168" start="0" length="0">
    <dxf>
      <alignment horizontal="center" wrapText="1" readingOrder="0"/>
    </dxf>
  </rfmt>
  <rcc rId="7279" sId="4">
    <nc r="D173" t="inlineStr">
      <is>
        <t>Immunisations_Up_To_Date</t>
      </is>
    </nc>
  </rcc>
  <rcc rId="7280" sId="4" odxf="1" dxf="1">
    <nc r="E173" t="inlineStr">
      <is>
        <t>Vaccination schedule up to date?</t>
      </is>
    </nc>
    <odxf>
      <font>
        <name val="Calibri"/>
        <scheme val="none"/>
      </font>
      <alignment vertical="center" readingOrder="0"/>
    </odxf>
    <ndxf>
      <font>
        <color indexed="8"/>
        <name val="Calibri"/>
        <scheme val="none"/>
      </font>
      <alignment vertical="bottom" readingOrder="0"/>
    </ndxf>
  </rcc>
  <rcc rId="7281" sId="4" odxf="1" dxf="1">
    <nc r="F173" t="inlineStr">
      <is>
        <t>Patient_Age &lt; 14</t>
      </is>
    </nc>
    <odxf>
      <font>
        <name val="Calibri"/>
        <scheme val="none"/>
      </font>
      <alignment vertical="center" readingOrder="0"/>
    </odxf>
    <ndxf>
      <font>
        <color indexed="8"/>
        <name val="Calibri"/>
        <scheme val="none"/>
      </font>
      <alignment vertical="bottom" readingOrder="0"/>
    </ndxf>
  </rcc>
  <rcc rId="7282" sId="4" odxf="1" dxf="1">
    <nc r="G173" t="inlineStr">
      <is>
        <t>OneOption</t>
      </is>
    </nc>
    <odxf>
      <font>
        <name val="Calibri"/>
        <scheme val="none"/>
      </font>
      <alignment vertical="center" readingOrder="0"/>
    </odxf>
    <ndxf>
      <font>
        <color indexed="8"/>
        <name val="Calibri"/>
        <scheme val="none"/>
      </font>
      <alignment vertical="bottom" readingOrder="0"/>
    </ndxf>
  </rcc>
  <rcc rId="7283" sId="4" odxf="1" dxf="1">
    <nc r="H173" t="inlineStr">
      <is>
        <t>Y_N_U_Clinician</t>
      </is>
    </nc>
    <odxf>
      <font>
        <name val="Calibri"/>
        <scheme val="none"/>
      </font>
      <alignment vertical="center" readingOrder="0"/>
    </odxf>
    <ndxf>
      <font>
        <color indexed="8"/>
        <name val="Calibri"/>
        <scheme val="none"/>
      </font>
      <alignment vertical="bottom" readingOrder="0"/>
    </ndxf>
  </rcc>
  <rcc rId="7284" sId="4">
    <nc r="J173" t="inlineStr">
      <is>
        <t>Y</t>
      </is>
    </nc>
  </rcc>
  <rcc rId="7285" sId="4">
    <nc r="K173" t="inlineStr">
      <is>
        <t>No</t>
      </is>
    </nc>
  </rcc>
  <rcc rId="7286" sId="4">
    <nc r="P173" t="inlineStr">
      <is>
        <t>Y</t>
        <phoneticPr fontId="31" type="noConversion"/>
      </is>
    </nc>
  </rcc>
  <rfmt sheetId="4" sqref="Q168" start="0" length="0">
    <dxf>
      <alignment horizontal="general" readingOrder="0"/>
    </dxf>
  </rfmt>
  <rfmt sheetId="4" sqref="A169" start="0" length="0">
    <dxf>
      <alignment horizontal="center" wrapText="1" readingOrder="0"/>
    </dxf>
  </rfmt>
  <rcc rId="7287" sId="4">
    <nc r="D174" t="inlineStr">
      <is>
        <t>Premature_Delivery</t>
      </is>
    </nc>
  </rcc>
  <rcc rId="7288" sId="4" odxf="1" dxf="1">
    <nc r="E174" t="inlineStr">
      <is>
        <t>Premature delivery</t>
      </is>
    </nc>
    <odxf>
      <font>
        <name val="Calibri"/>
        <scheme val="none"/>
      </font>
      <alignment vertical="center" readingOrder="0"/>
    </odxf>
    <ndxf>
      <font>
        <color indexed="8"/>
        <name val="Calibri"/>
        <scheme val="none"/>
      </font>
      <alignment vertical="bottom" readingOrder="0"/>
    </ndxf>
  </rcc>
  <rcc rId="7289" sId="4">
    <nc r="F174" t="inlineStr">
      <is>
        <t>Patient_Age &lt; 5</t>
      </is>
    </nc>
  </rcc>
  <rcc rId="7290" sId="4" odxf="1" dxf="1">
    <nc r="G174" t="inlineStr">
      <is>
        <t>OneOption</t>
      </is>
    </nc>
    <odxf>
      <font>
        <name val="Calibri"/>
        <scheme val="none"/>
      </font>
      <alignment vertical="center" readingOrder="0"/>
    </odxf>
    <ndxf>
      <font>
        <color indexed="8"/>
        <name val="Calibri"/>
        <scheme val="none"/>
      </font>
      <alignment vertical="bottom" readingOrder="0"/>
    </ndxf>
  </rcc>
  <rcc rId="7291" sId="4" odxf="1" dxf="1">
    <nc r="H174" t="inlineStr">
      <is>
        <t>Y_N_U_Clinician</t>
      </is>
    </nc>
    <odxf>
      <font>
        <name val="Calibri"/>
        <scheme val="none"/>
      </font>
      <alignment vertical="center" readingOrder="0"/>
    </odxf>
    <ndxf>
      <font>
        <color indexed="8"/>
        <name val="Calibri"/>
        <scheme val="none"/>
      </font>
      <alignment vertical="bottom" readingOrder="0"/>
    </ndxf>
  </rcc>
  <rcc rId="7292" sId="4">
    <nc r="P174" t="inlineStr">
      <is>
        <t>Y</t>
        <phoneticPr fontId="31" type="noConversion"/>
      </is>
    </nc>
  </rcc>
  <rfmt sheetId="4" sqref="Q169" start="0" length="0">
    <dxf>
      <alignment horizontal="general" readingOrder="0"/>
    </dxf>
  </rfmt>
  <rfmt sheetId="4" sqref="A170" start="0" length="0">
    <dxf>
      <alignment horizontal="center" wrapText="1" readingOrder="0"/>
    </dxf>
  </rfmt>
  <rcc rId="7293" sId="4">
    <nc r="D175" t="inlineStr">
      <is>
        <t>Gestation_at_Birth</t>
      </is>
    </nc>
  </rcc>
  <rcc rId="7294" sId="4" odxf="1" dxf="1">
    <nc r="E175" t="inlineStr">
      <is>
        <t xml:space="preserve">Gestational age at birth in weeks </t>
        <phoneticPr fontId="31" type="noConversion"/>
      </is>
    </nc>
    <odxf>
      <alignment vertical="center" readingOrder="0"/>
    </odxf>
    <ndxf>
      <alignment vertical="bottom" readingOrder="0"/>
    </ndxf>
  </rcc>
  <rcc rId="7295" sId="4" odxf="1" dxf="1">
    <nc r="F175" t="inlineStr">
      <is>
        <t>Premature_Delivery=Yes</t>
      </is>
    </nc>
    <odxf>
      <alignment vertical="center" readingOrder="0"/>
    </odxf>
    <ndxf>
      <alignment vertical="bottom" readingOrder="0"/>
    </ndxf>
  </rcc>
  <rcc rId="7296" sId="4" odxf="1" dxf="1">
    <nc r="G175" t="inlineStr">
      <is>
        <t>Number</t>
      </is>
    </nc>
    <odxf>
      <font>
        <name val="Calibri"/>
        <scheme val="none"/>
      </font>
      <alignment vertical="center" readingOrder="0"/>
    </odxf>
    <ndxf>
      <font>
        <color indexed="8"/>
        <name val="Calibri"/>
        <scheme val="none"/>
      </font>
      <alignment vertical="bottom" readingOrder="0"/>
    </ndxf>
  </rcc>
  <rfmt sheetId="4" sqref="O170" start="0" length="0">
    <dxf>
      <alignment wrapText="1" readingOrder="0"/>
    </dxf>
  </rfmt>
  <rcc rId="7297" sId="4">
    <nc r="P175" t="inlineStr">
      <is>
        <t>Y</t>
        <phoneticPr fontId="31" type="noConversion"/>
      </is>
    </nc>
  </rcc>
  <rfmt sheetId="4" sqref="Q170" start="0" length="0">
    <dxf>
      <alignment horizontal="general" readingOrder="0"/>
    </dxf>
  </rfmt>
  <rfmt sheetId="4" sqref="A171" start="0" length="0">
    <dxf>
      <alignment horizontal="center" wrapText="1" readingOrder="0"/>
    </dxf>
  </rfmt>
  <rcc rId="7298" sId="4">
    <nc r="D176" t="inlineStr">
      <is>
        <t>Bronchopulmonary_Dysplasia</t>
      </is>
    </nc>
  </rcc>
  <rcc rId="7299" sId="4" odxf="1" dxf="1">
    <nc r="E176" t="inlineStr">
      <is>
        <t>Bronchopulmonary dysplasia</t>
      </is>
    </nc>
    <odxf>
      <font>
        <name val="Calibri"/>
        <scheme val="none"/>
      </font>
      <alignment vertical="center" readingOrder="0"/>
    </odxf>
    <ndxf>
      <font>
        <color indexed="8"/>
        <name val="Calibri"/>
        <scheme val="none"/>
      </font>
      <alignment vertical="bottom" readingOrder="0"/>
    </ndxf>
  </rcc>
  <rcc rId="7300" sId="4">
    <nc r="F176" t="inlineStr">
      <is>
        <t>Patient_Age &lt; 14</t>
      </is>
    </nc>
  </rcc>
  <rcc rId="7301" sId="4" odxf="1" dxf="1">
    <nc r="G176" t="inlineStr">
      <is>
        <t>OneOption</t>
      </is>
    </nc>
    <odxf>
      <font>
        <name val="Calibri"/>
        <scheme val="none"/>
      </font>
      <alignment vertical="center" readingOrder="0"/>
    </odxf>
    <ndxf>
      <font>
        <color indexed="8"/>
        <name val="Calibri"/>
        <scheme val="none"/>
      </font>
      <alignment vertical="bottom" readingOrder="0"/>
    </ndxf>
  </rcc>
  <rcc rId="7302" sId="4" odxf="1" dxf="1">
    <nc r="H176" t="inlineStr">
      <is>
        <t>Y_N_U_Clinician</t>
      </is>
    </nc>
    <odxf>
      <font>
        <name val="Calibri"/>
        <scheme val="none"/>
      </font>
      <alignment vertical="center" readingOrder="0"/>
    </odxf>
    <ndxf>
      <font>
        <color indexed="8"/>
        <name val="Calibri"/>
        <scheme val="none"/>
      </font>
      <alignment vertical="bottom" readingOrder="0"/>
    </ndxf>
  </rcc>
  <rfmt sheetId="4" sqref="O171" start="0" length="0">
    <dxf>
      <font>
        <color indexed="8"/>
        <name val="Calibri"/>
        <scheme val="none"/>
      </font>
      <alignment vertical="bottom" readingOrder="0"/>
    </dxf>
  </rfmt>
  <rcc rId="7303" sId="4">
    <nc r="P176" t="inlineStr">
      <is>
        <t>Y</t>
        <phoneticPr fontId="31" type="noConversion"/>
      </is>
    </nc>
  </rcc>
  <rfmt sheetId="4" sqref="Q171" start="0" length="0">
    <dxf>
      <alignment horizontal="general" readingOrder="0"/>
    </dxf>
  </rfmt>
  <rfmt sheetId="4" sqref="A172" start="0" length="0">
    <dxf>
      <alignment horizontal="center" wrapText="1" readingOrder="0"/>
    </dxf>
  </rfmt>
  <rcc rId="7304" sId="4">
    <nc r="D177" t="inlineStr">
      <is>
        <t>Pediatric_Cardiac_Disease_Possible</t>
      </is>
    </nc>
  </rcc>
  <rcc rId="7305" sId="4" odxf="1" dxf="1">
    <nc r="E177" t="inlineStr">
      <is>
        <t>Possible cardiac disease</t>
      </is>
    </nc>
    <odxf>
      <font>
        <name val="Calibri"/>
        <scheme val="none"/>
      </font>
      <alignment vertical="center" readingOrder="0"/>
    </odxf>
    <ndxf>
      <font>
        <color indexed="8"/>
        <name val="Calibri"/>
        <scheme val="none"/>
      </font>
      <alignment vertical="bottom" readingOrder="0"/>
    </ndxf>
  </rcc>
  <rcc rId="7306" sId="4">
    <nc r="F177" t="inlineStr">
      <is>
        <t>Patient_Age &lt; 14</t>
      </is>
    </nc>
  </rcc>
  <rcc rId="7307" sId="4" odxf="1" dxf="1">
    <nc r="G177" t="inlineStr">
      <is>
        <t>OneOption</t>
      </is>
    </nc>
    <odxf>
      <font>
        <name val="Calibri"/>
        <scheme val="none"/>
      </font>
      <alignment vertical="center" readingOrder="0"/>
    </odxf>
    <ndxf>
      <font>
        <color indexed="8"/>
        <name val="Calibri"/>
        <scheme val="none"/>
      </font>
      <alignment vertical="bottom" readingOrder="0"/>
    </ndxf>
  </rcc>
  <rcc rId="7308" sId="4" odxf="1" dxf="1">
    <nc r="H177" t="inlineStr">
      <is>
        <t>Y_N_U_Clinician</t>
      </is>
    </nc>
    <odxf>
      <font>
        <name val="Calibri"/>
        <scheme val="none"/>
      </font>
      <alignment vertical="center" readingOrder="0"/>
    </odxf>
    <ndxf>
      <font>
        <color indexed="8"/>
        <name val="Calibri"/>
        <scheme val="none"/>
      </font>
      <alignment vertical="bottom" readingOrder="0"/>
    </ndxf>
  </rcc>
  <rcc rId="7309" sId="4">
    <nc r="P177" t="inlineStr">
      <is>
        <t>Y</t>
        <phoneticPr fontId="31" type="noConversion"/>
      </is>
    </nc>
  </rcc>
  <rfmt sheetId="4" sqref="Q172" start="0" length="0">
    <dxf>
      <alignment horizontal="general" readingOrder="0"/>
    </dxf>
  </rfmt>
  <rfmt sheetId="4" sqref="A173" start="0" length="0">
    <dxf>
      <alignment horizontal="center" wrapText="1" readingOrder="0"/>
    </dxf>
  </rfmt>
  <rcc rId="7310" sId="4" odxf="1" dxf="1">
    <nc r="D178" t="inlineStr">
      <is>
        <t>Cyanosis</t>
      </is>
    </nc>
    <odxf>
      <font>
        <name val="Calibri"/>
        <scheme val="none"/>
      </font>
      <alignment vertical="center" readingOrder="0"/>
    </odxf>
    <ndxf>
      <font>
        <color indexed="8"/>
        <name val="Calibri"/>
        <scheme val="none"/>
      </font>
      <alignment vertical="bottom" readingOrder="0"/>
    </ndxf>
  </rcc>
  <rcc rId="7311" sId="4" odxf="1" dxf="1">
    <nc r="E178" t="inlineStr">
      <is>
        <t>Cyanosis</t>
      </is>
    </nc>
    <odxf>
      <font>
        <name val="Calibri"/>
        <scheme val="none"/>
      </font>
      <alignment vertical="center" readingOrder="0"/>
    </odxf>
    <ndxf>
      <font>
        <color indexed="8"/>
        <name val="Calibri"/>
        <scheme val="none"/>
      </font>
      <alignment vertical="bottom" readingOrder="0"/>
    </ndxf>
  </rcc>
  <rcc rId="7312" sId="4">
    <nc r="F178" t="inlineStr">
      <is>
        <t>Patient_Age &lt; 14</t>
      </is>
    </nc>
  </rcc>
  <rcc rId="7313" sId="4" odxf="1" dxf="1">
    <nc r="G178" t="inlineStr">
      <is>
        <t>OneOption</t>
      </is>
    </nc>
    <odxf>
      <font>
        <name val="Calibri"/>
        <scheme val="none"/>
      </font>
      <alignment vertical="center" readingOrder="0"/>
    </odxf>
    <ndxf>
      <font>
        <color indexed="8"/>
        <name val="Calibri"/>
        <scheme val="none"/>
      </font>
      <alignment vertical="bottom" readingOrder="0"/>
    </ndxf>
  </rcc>
  <rcc rId="7314" sId="4" odxf="1" dxf="1">
    <nc r="H178" t="inlineStr">
      <is>
        <t>Y_N_U_Clinician</t>
      </is>
    </nc>
    <odxf>
      <font>
        <name val="Calibri"/>
        <scheme val="none"/>
      </font>
      <alignment vertical="center" readingOrder="0"/>
    </odxf>
    <ndxf>
      <font>
        <color indexed="8"/>
        <name val="Calibri"/>
        <scheme val="none"/>
      </font>
      <alignment vertical="bottom" readingOrder="0"/>
    </ndxf>
  </rcc>
  <rfmt sheetId="4" sqref="O173" start="0" length="0">
    <dxf>
      <font>
        <color indexed="8"/>
        <name val="Calibri"/>
        <scheme val="none"/>
      </font>
      <alignment vertical="bottom" readingOrder="0"/>
    </dxf>
  </rfmt>
  <rcc rId="7315" sId="4">
    <nc r="P178" t="inlineStr">
      <is>
        <t>Y</t>
        <phoneticPr fontId="31" type="noConversion"/>
      </is>
    </nc>
  </rcc>
  <rfmt sheetId="4" sqref="Q173" start="0" length="0">
    <dxf>
      <alignment horizontal="general" readingOrder="0"/>
    </dxf>
  </rfmt>
  <rfmt sheetId="4" sqref="A174" start="0" length="0">
    <dxf>
      <alignment horizontal="center" wrapText="1" readingOrder="0"/>
    </dxf>
  </rfmt>
  <rcc rId="7316" sId="4">
    <nc r="D179" t="inlineStr">
      <is>
        <t>Intracranial_Haemorrhage</t>
      </is>
    </nc>
  </rcc>
  <rcc rId="7317" sId="4" odxf="1" dxf="1">
    <nc r="E179" t="inlineStr">
      <is>
        <t>Cerebral haemorrhage</t>
        <phoneticPr fontId="31" type="noConversion"/>
      </is>
    </nc>
    <odxf>
      <font>
        <name val="Calibri"/>
        <scheme val="none"/>
      </font>
      <alignment vertical="center" readingOrder="0"/>
    </odxf>
    <ndxf>
      <font>
        <color indexed="8"/>
        <name val="Calibri"/>
        <scheme val="none"/>
      </font>
      <alignment vertical="bottom" readingOrder="0"/>
    </ndxf>
  </rcc>
  <rcc rId="7318" sId="4">
    <nc r="F179" t="inlineStr">
      <is>
        <t>Patient_Age &lt; 1</t>
      </is>
    </nc>
  </rcc>
  <rcc rId="7319" sId="4" odxf="1" dxf="1">
    <nc r="G179" t="inlineStr">
      <is>
        <t>OneOption</t>
      </is>
    </nc>
    <odxf>
      <font>
        <name val="Calibri"/>
        <scheme val="none"/>
      </font>
      <alignment vertical="center" readingOrder="0"/>
    </odxf>
    <ndxf>
      <font>
        <color indexed="8"/>
        <name val="Calibri"/>
        <scheme val="none"/>
      </font>
      <alignment vertical="bottom" readingOrder="0"/>
    </ndxf>
  </rcc>
  <rcc rId="7320" sId="4" odxf="1" dxf="1">
    <nc r="H179" t="inlineStr">
      <is>
        <t>Y_N_U_Clinician</t>
      </is>
    </nc>
    <odxf>
      <font>
        <name val="Calibri"/>
        <scheme val="none"/>
      </font>
      <alignment vertical="center" readingOrder="0"/>
    </odxf>
    <ndxf>
      <font>
        <color indexed="8"/>
        <name val="Calibri"/>
        <scheme val="none"/>
      </font>
      <alignment vertical="bottom" readingOrder="0"/>
    </ndxf>
  </rcc>
  <rcc rId="7321" sId="4">
    <nc r="J179" t="inlineStr">
      <is>
        <t>Y</t>
      </is>
    </nc>
  </rcc>
  <rcc rId="7322" sId="4">
    <nc r="K179" t="inlineStr">
      <is>
        <t>Yes</t>
      </is>
    </nc>
  </rcc>
  <rcc rId="7323" sId="4">
    <nc r="P179" t="inlineStr">
      <is>
        <t>Y</t>
        <phoneticPr fontId="31" type="noConversion"/>
      </is>
    </nc>
  </rcc>
  <rfmt sheetId="4" sqref="Q174" start="0" length="0">
    <dxf>
      <alignment horizontal="general" readingOrder="0"/>
    </dxf>
  </rfmt>
  <rfmt sheetId="4" sqref="A175" start="0" length="0">
    <dxf>
      <alignment horizontal="center" wrapText="1" readingOrder="0"/>
    </dxf>
  </rfmt>
  <rcc rId="7324" sId="4" odxf="1" dxf="1">
    <nc r="E180" t="inlineStr">
      <is>
        <t>Paediatric</t>
        <phoneticPr fontId="31" type="noConversion"/>
      </is>
    </nc>
    <odxf>
      <font>
        <name val="Calibri"/>
        <scheme val="none"/>
      </font>
      <alignment vertical="center" readingOrder="0"/>
    </odxf>
    <ndxf>
      <font>
        <color indexed="8"/>
        <name val="Calibri"/>
        <scheme val="none"/>
      </font>
      <alignment vertical="bottom" readingOrder="0"/>
    </ndxf>
  </rcc>
  <rfmt sheetId="4" s="1" sqref="F175" start="0" length="0">
    <dxf>
      <font>
        <sz val="10"/>
        <color indexed="8"/>
        <name val="Calibri"/>
        <scheme val="none"/>
      </font>
      <alignment vertical="bottom" readingOrder="0"/>
    </dxf>
  </rfmt>
  <rcc rId="7325" sId="4" odxf="1" s="1" dxf="1">
    <nc r="G180"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175" start="0" length="0">
    <dxf>
      <font>
        <color indexed="8"/>
        <name val="Calibri"/>
        <scheme val="none"/>
      </font>
      <alignment vertical="bottom" readingOrder="0"/>
    </dxf>
  </rfmt>
  <rcc rId="7326" sId="4">
    <nc r="P180" t="inlineStr">
      <is>
        <t>Y</t>
        <phoneticPr fontId="31" type="noConversion"/>
      </is>
    </nc>
  </rcc>
  <rfmt sheetId="4" sqref="Q175" start="0" length="0">
    <dxf>
      <alignment horizontal="general" readingOrder="0"/>
    </dxf>
  </rfmt>
  <rfmt sheetId="4" sqref="A176" start="0" length="0">
    <dxf>
      <alignment horizontal="center" wrapText="1" readingOrder="0"/>
    </dxf>
  </rfmt>
  <rcc rId="7327" sId="4" odxf="1" dxf="1">
    <nc r="E181" t="inlineStr">
      <is>
        <t>Cardiovascular</t>
        <phoneticPr fontId="31" type="noConversion"/>
      </is>
    </nc>
    <odxf>
      <font>
        <name val="Calibri"/>
        <scheme val="none"/>
      </font>
      <alignment vertical="center" readingOrder="0"/>
    </odxf>
    <ndxf>
      <font>
        <color indexed="8"/>
        <name val="Calibri"/>
        <scheme val="none"/>
      </font>
      <alignment vertical="bottom" readingOrder="0"/>
    </ndxf>
  </rcc>
  <rfmt sheetId="4" s="1" sqref="F176" start="0" length="0">
    <dxf>
      <font>
        <sz val="10"/>
        <color indexed="8"/>
        <name val="Calibri"/>
        <scheme val="none"/>
      </font>
      <alignment vertical="bottom" readingOrder="0"/>
    </dxf>
  </rfmt>
  <rcc rId="7328" sId="4" odxf="1" s="1" dxf="1">
    <nc r="G181"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176" start="0" length="0">
    <dxf>
      <font>
        <color indexed="8"/>
        <name val="Calibri"/>
        <scheme val="none"/>
      </font>
      <alignment vertical="bottom" readingOrder="0"/>
    </dxf>
  </rfmt>
  <rcc rId="7329" sId="4">
    <nc r="P181" t="inlineStr">
      <is>
        <t>Y</t>
        <phoneticPr fontId="31" type="noConversion"/>
      </is>
    </nc>
  </rcc>
  <rfmt sheetId="4" sqref="Q176" start="0" length="0">
    <dxf>
      <alignment horizontal="general" readingOrder="0"/>
    </dxf>
  </rfmt>
  <rfmt sheetId="4" sqref="A177" start="0" length="0">
    <dxf>
      <alignment horizontal="center" wrapText="1" readingOrder="0"/>
    </dxf>
  </rfmt>
  <rcc rId="7330" sId="4">
    <nc r="D182" t="inlineStr">
      <is>
        <t>History_of_Cardiovascular_Disease</t>
      </is>
    </nc>
  </rcc>
  <rcc rId="7331" sId="4" odxf="1" dxf="1">
    <nc r="E182" t="inlineStr">
      <is>
        <t>History of cardiac or vascular disease</t>
      </is>
    </nc>
    <odxf>
      <font>
        <name val="Calibri"/>
        <scheme val="none"/>
      </font>
      <alignment vertical="center" readingOrder="0"/>
    </odxf>
    <ndxf>
      <font>
        <color indexed="8"/>
        <name val="Calibri"/>
        <scheme val="none"/>
      </font>
      <alignment vertical="bottom" readingOrder="0"/>
    </ndxf>
  </rcc>
  <rcc rId="7332" sId="4" odxf="1" dxf="1">
    <nc r="F182" t="inlineStr">
      <is>
        <t>All</t>
      </is>
    </nc>
    <odxf>
      <font>
        <name val="Calibri"/>
        <scheme val="none"/>
      </font>
      <alignment vertical="center" readingOrder="0"/>
    </odxf>
    <ndxf>
      <font>
        <color indexed="8"/>
        <name val="Calibri"/>
        <scheme val="none"/>
      </font>
      <alignment vertical="bottom" readingOrder="0"/>
    </ndxf>
  </rcc>
  <rcc rId="7333" sId="4" odxf="1" dxf="1">
    <nc r="G182" t="inlineStr">
      <is>
        <t>OneOption</t>
      </is>
    </nc>
    <odxf>
      <font>
        <name val="Calibri"/>
        <scheme val="none"/>
      </font>
      <alignment vertical="center" readingOrder="0"/>
    </odxf>
    <ndxf>
      <font>
        <color indexed="8"/>
        <name val="Calibri"/>
        <scheme val="none"/>
      </font>
      <alignment vertical="bottom" readingOrder="0"/>
    </ndxf>
  </rcc>
  <rcc rId="7334" sId="4" odxf="1" dxf="1">
    <nc r="H182" t="inlineStr">
      <is>
        <t>Y_N_U_Clinician</t>
      </is>
    </nc>
    <odxf>
      <font>
        <name val="Calibri"/>
        <scheme val="none"/>
      </font>
      <alignment vertical="center" readingOrder="0"/>
    </odxf>
    <ndxf>
      <font>
        <color indexed="8"/>
        <name val="Calibri"/>
        <scheme val="none"/>
      </font>
      <alignment vertical="bottom" readingOrder="0"/>
    </ndxf>
  </rcc>
  <rcc rId="7335" sId="4">
    <nc r="P182" t="inlineStr">
      <is>
        <t>Y</t>
        <phoneticPr fontId="31" type="noConversion"/>
      </is>
    </nc>
  </rcc>
  <rfmt sheetId="4" sqref="Q177" start="0" length="0">
    <dxf>
      <alignment horizontal="general" readingOrder="0"/>
    </dxf>
  </rfmt>
  <rfmt sheetId="4" sqref="A178" start="0" length="0">
    <dxf>
      <alignment horizontal="center" wrapText="1" readingOrder="0"/>
    </dxf>
  </rfmt>
  <rcc rId="7336" sId="4">
    <nc r="D183" t="inlineStr">
      <is>
        <t>Hypertension</t>
      </is>
    </nc>
  </rcc>
  <rcc rId="7337" sId="4" odxf="1" dxf="1">
    <nc r="E183" t="inlineStr">
      <is>
        <t>Diagnosed hypertension</t>
      </is>
    </nc>
    <odxf>
      <font>
        <name val="Calibri"/>
        <scheme val="none"/>
      </font>
      <alignment vertical="center" readingOrder="0"/>
    </odxf>
    <ndxf>
      <font>
        <color indexed="8"/>
        <name val="Calibri"/>
        <scheme val="none"/>
      </font>
      <alignment vertical="bottom" readingOrder="0"/>
    </ndxf>
  </rcc>
  <rcc rId="7338" sId="4" odxf="1" dxf="1">
    <nc r="F183" t="inlineStr">
      <is>
        <t>All</t>
      </is>
    </nc>
    <odxf>
      <font>
        <name val="Calibri"/>
        <scheme val="none"/>
      </font>
      <alignment vertical="center" readingOrder="0"/>
    </odxf>
    <ndxf>
      <font>
        <color indexed="8"/>
        <name val="Calibri"/>
        <scheme val="none"/>
      </font>
      <alignment vertical="bottom" readingOrder="0"/>
    </ndxf>
  </rcc>
  <rcc rId="7339" sId="4" odxf="1" dxf="1">
    <nc r="G183" t="inlineStr">
      <is>
        <t>OneOption</t>
      </is>
    </nc>
    <odxf>
      <font>
        <name val="Calibri"/>
        <scheme val="none"/>
      </font>
      <alignment vertical="center" readingOrder="0"/>
    </odxf>
    <ndxf>
      <font>
        <color indexed="8"/>
        <name val="Calibri"/>
        <scheme val="none"/>
      </font>
      <alignment vertical="bottom" readingOrder="0"/>
    </ndxf>
  </rcc>
  <rcc rId="7340" sId="4" odxf="1" dxf="1">
    <nc r="H183" t="inlineStr">
      <is>
        <t>Y_N_U_Clinician</t>
      </is>
    </nc>
    <odxf>
      <font>
        <name val="Calibri"/>
        <scheme val="none"/>
      </font>
      <alignment vertical="center" readingOrder="0"/>
    </odxf>
    <ndxf>
      <font>
        <color indexed="8"/>
        <name val="Calibri"/>
        <scheme val="none"/>
      </font>
      <alignment vertical="bottom" readingOrder="0"/>
    </ndxf>
  </rcc>
  <rcc rId="7341" sId="4">
    <nc r="P183" t="inlineStr">
      <is>
        <t>Y</t>
        <phoneticPr fontId="31" type="noConversion"/>
      </is>
    </nc>
  </rcc>
  <rfmt sheetId="4" sqref="Q178" start="0" length="0">
    <dxf>
      <alignment horizontal="general" readingOrder="0"/>
    </dxf>
  </rfmt>
  <rfmt sheetId="4" sqref="A179" start="0" length="0">
    <dxf>
      <alignment horizontal="center" wrapText="1" readingOrder="0"/>
    </dxf>
  </rfmt>
  <rcc rId="7342" sId="4">
    <nc r="D184" t="inlineStr">
      <is>
        <t>Ischemic_heart_disease</t>
      </is>
    </nc>
  </rcc>
  <rcc rId="7343" sId="4" odxf="1" dxf="1">
    <nc r="E184" t="inlineStr">
      <is>
        <t>Ischemic heart disease</t>
      </is>
    </nc>
    <odxf>
      <font>
        <name val="Calibri"/>
        <scheme val="none"/>
      </font>
      <alignment vertical="center" readingOrder="0"/>
    </odxf>
    <ndxf>
      <font>
        <color indexed="8"/>
        <name val="Calibri"/>
        <scheme val="none"/>
      </font>
      <alignment vertical="bottom" readingOrder="0"/>
    </ndxf>
  </rcc>
  <rcc rId="7344" sId="4" odxf="1" dxf="1">
    <nc r="F184" t="inlineStr">
      <is>
        <t>All</t>
      </is>
    </nc>
    <odxf>
      <font>
        <name val="Calibri"/>
        <scheme val="none"/>
      </font>
      <alignment vertical="center" readingOrder="0"/>
    </odxf>
    <ndxf>
      <font>
        <color indexed="8"/>
        <name val="Calibri"/>
        <scheme val="none"/>
      </font>
      <alignment vertical="bottom" readingOrder="0"/>
    </ndxf>
  </rcc>
  <rcc rId="7345" sId="4" odxf="1" dxf="1">
    <nc r="G184" t="inlineStr">
      <is>
        <t>OneOption</t>
      </is>
    </nc>
    <odxf>
      <font>
        <name val="Calibri"/>
        <scheme val="none"/>
      </font>
      <alignment vertical="center" readingOrder="0"/>
    </odxf>
    <ndxf>
      <font>
        <color indexed="8"/>
        <name val="Calibri"/>
        <scheme val="none"/>
      </font>
      <alignment vertical="bottom" readingOrder="0"/>
    </ndxf>
  </rcc>
  <rcc rId="7346" sId="4" odxf="1" dxf="1">
    <nc r="H184" t="inlineStr">
      <is>
        <t>Y_N_U_Clinician</t>
      </is>
    </nc>
    <odxf>
      <font>
        <name val="Calibri"/>
        <scheme val="none"/>
      </font>
      <alignment vertical="center" readingOrder="0"/>
    </odxf>
    <ndxf>
      <font>
        <color indexed="8"/>
        <name val="Calibri"/>
        <scheme val="none"/>
      </font>
      <alignment vertical="bottom" readingOrder="0"/>
    </ndxf>
  </rcc>
  <rcc rId="7347" sId="4">
    <nc r="P184" t="inlineStr">
      <is>
        <t>Y</t>
        <phoneticPr fontId="31" type="noConversion"/>
      </is>
    </nc>
  </rcc>
  <rfmt sheetId="4" sqref="Q179" start="0" length="0">
    <dxf>
      <alignment horizontal="general" readingOrder="0"/>
    </dxf>
  </rfmt>
  <rfmt sheetId="4" sqref="A180" start="0" length="0">
    <dxf>
      <alignment horizontal="center" wrapText="1" readingOrder="0"/>
    </dxf>
  </rfmt>
  <rcc rId="7348" sId="4">
    <nc r="D185" t="inlineStr">
      <is>
        <t>Angina</t>
      </is>
    </nc>
  </rcc>
  <rcc rId="7349" sId="4" odxf="1" dxf="1">
    <nc r="E185" t="inlineStr">
      <is>
        <t>Stable angina pectoris</t>
      </is>
    </nc>
    <odxf>
      <font>
        <name val="Calibri"/>
        <scheme val="none"/>
      </font>
      <alignment vertical="center" readingOrder="0"/>
    </odxf>
    <ndxf>
      <font>
        <color indexed="8"/>
        <name val="Calibri"/>
        <scheme val="none"/>
      </font>
      <alignment vertical="bottom" readingOrder="0"/>
    </ndxf>
  </rcc>
  <rcc rId="7350" sId="4">
    <nc r="F185" t="inlineStr">
      <is>
        <t>Ischemic_heart_disease=Yes</t>
        <phoneticPr fontId="31" type="noConversion"/>
      </is>
    </nc>
  </rcc>
  <rcc rId="7351" sId="4" odxf="1" dxf="1">
    <nc r="G185" t="inlineStr">
      <is>
        <t>OneOption</t>
      </is>
    </nc>
    <odxf>
      <font>
        <name val="Calibri"/>
        <scheme val="none"/>
      </font>
      <alignment vertical="center" readingOrder="0"/>
    </odxf>
    <ndxf>
      <font>
        <color indexed="8"/>
        <name val="Calibri"/>
        <scheme val="none"/>
      </font>
      <alignment vertical="bottom" readingOrder="0"/>
    </ndxf>
  </rcc>
  <rcc rId="7352" sId="4" odxf="1" dxf="1">
    <nc r="H185" t="inlineStr">
      <is>
        <t>Y_N_U_Clinician</t>
      </is>
    </nc>
    <odxf>
      <font>
        <name val="Calibri"/>
        <scheme val="none"/>
      </font>
      <alignment vertical="center" readingOrder="0"/>
    </odxf>
    <ndxf>
      <font>
        <color indexed="8"/>
        <name val="Calibri"/>
        <scheme val="none"/>
      </font>
      <alignment vertical="bottom" readingOrder="0"/>
    </ndxf>
  </rcc>
  <rcc rId="7353" sId="4" odxf="1" dxf="1">
    <nc r="J185" t="inlineStr">
      <is>
        <t>Y</t>
      </is>
    </nc>
    <odxf>
      <font>
        <name val="Calibri"/>
        <scheme val="none"/>
      </font>
      <alignment vertical="center" readingOrder="0"/>
    </odxf>
    <ndxf>
      <font>
        <color indexed="8"/>
        <name val="Calibri"/>
        <scheme val="none"/>
      </font>
      <alignment vertical="bottom" readingOrder="0"/>
    </ndxf>
  </rcc>
  <rcc rId="7354" sId="4" odxf="1" dxf="1">
    <nc r="K185" t="inlineStr">
      <is>
        <t>Yes</t>
      </is>
    </nc>
    <odxf>
      <font>
        <name val="Calibri"/>
        <scheme val="none"/>
      </font>
      <alignment vertical="center" readingOrder="0"/>
    </odxf>
    <ndxf>
      <font>
        <color indexed="8"/>
        <name val="Calibri"/>
        <scheme val="none"/>
      </font>
      <alignment vertical="bottom" readingOrder="0"/>
    </ndxf>
  </rcc>
  <rfmt sheetId="4" sqref="L180" start="0" length="0">
    <dxf>
      <font>
        <color indexed="8"/>
        <name val="Calibri"/>
        <scheme val="none"/>
      </font>
      <alignment vertical="bottom" readingOrder="0"/>
    </dxf>
  </rfmt>
  <rfmt sheetId="4" sqref="M180" start="0" length="0">
    <dxf>
      <font>
        <color indexed="8"/>
        <name val="Calibri"/>
        <scheme val="none"/>
      </font>
      <alignment vertical="bottom" readingOrder="0"/>
    </dxf>
  </rfmt>
  <rfmt sheetId="4" sqref="O180" start="0" length="0">
    <dxf>
      <font>
        <color indexed="8"/>
        <name val="Calibri"/>
        <scheme val="none"/>
      </font>
      <alignment vertical="bottom" readingOrder="0"/>
    </dxf>
  </rfmt>
  <rcc rId="7355" sId="4">
    <nc r="P185" t="inlineStr">
      <is>
        <t>Y</t>
        <phoneticPr fontId="31" type="noConversion"/>
      </is>
    </nc>
  </rcc>
  <rfmt sheetId="4" sqref="Q180" start="0" length="0">
    <dxf>
      <alignment horizontal="general" readingOrder="0"/>
    </dxf>
  </rfmt>
  <rfmt sheetId="4" sqref="A181" start="0" length="0">
    <dxf>
      <alignment horizontal="center" wrapText="1" readingOrder="0"/>
    </dxf>
  </rfmt>
  <rcc rId="7356" sId="4">
    <nc r="D186" t="inlineStr">
      <is>
        <t>Angina_Class</t>
      </is>
    </nc>
  </rcc>
  <rcc rId="7357" sId="4" odxf="1" dxf="1">
    <nc r="E186" t="inlineStr">
      <is>
        <t>Angina class</t>
      </is>
    </nc>
    <odxf>
      <font>
        <name val="Calibri"/>
        <scheme val="none"/>
      </font>
      <alignment vertical="center" readingOrder="0"/>
    </odxf>
    <ndxf>
      <font>
        <color indexed="8"/>
        <name val="Calibri"/>
        <scheme val="none"/>
      </font>
      <alignment vertical="bottom" readingOrder="0"/>
    </ndxf>
  </rcc>
  <rcc rId="7358" sId="4">
    <nc r="F186" t="inlineStr">
      <is>
        <t>Angina=Yes</t>
      </is>
    </nc>
  </rcc>
  <rcc rId="7359" sId="4" odxf="1" dxf="1">
    <nc r="G186" t="inlineStr">
      <is>
        <t>OneOption</t>
      </is>
    </nc>
    <odxf>
      <font>
        <name val="Calibri"/>
        <scheme val="none"/>
      </font>
      <alignment vertical="center" readingOrder="0"/>
    </odxf>
    <ndxf>
      <font>
        <color indexed="8"/>
        <name val="Calibri"/>
        <scheme val="none"/>
      </font>
      <alignment vertical="bottom" readingOrder="0"/>
    </ndxf>
  </rcc>
  <rcc rId="7360" sId="4" odxf="1" dxf="1">
    <nc r="H186" t="inlineStr">
      <is>
        <t>Angina_severity</t>
      </is>
    </nc>
    <odxf>
      <font>
        <name val="Calibri"/>
        <scheme val="none"/>
      </font>
      <alignment vertical="center" readingOrder="0"/>
    </odxf>
    <ndxf>
      <font>
        <color indexed="8"/>
        <name val="Calibri"/>
        <scheme val="none"/>
      </font>
      <alignment vertical="bottom" readingOrder="0"/>
    </ndxf>
  </rcc>
  <rfmt sheetId="4" sqref="O181" start="0" length="0">
    <dxf>
      <font>
        <color indexed="8"/>
        <name val="Calibri"/>
        <scheme val="none"/>
      </font>
      <alignment vertical="bottom" readingOrder="0"/>
    </dxf>
  </rfmt>
  <rcc rId="7361" sId="4">
    <nc r="P186" t="inlineStr">
      <is>
        <t>Y</t>
        <phoneticPr fontId="31" type="noConversion"/>
      </is>
    </nc>
  </rcc>
  <rfmt sheetId="4" sqref="Q181" start="0" length="0">
    <dxf>
      <alignment horizontal="general" readingOrder="0"/>
    </dxf>
  </rfmt>
  <rfmt sheetId="4" sqref="A182" start="0" length="0">
    <dxf>
      <alignment horizontal="center" wrapText="1" readingOrder="0"/>
    </dxf>
  </rfmt>
  <rcc rId="7362" sId="4" odxf="1" dxf="1">
    <nc r="D187" t="inlineStr">
      <is>
        <t>ACS</t>
      </is>
    </nc>
    <odxf>
      <font>
        <name val="Calibri"/>
        <scheme val="none"/>
      </font>
      <alignment vertical="center" readingOrder="0"/>
    </odxf>
    <ndxf>
      <font>
        <color indexed="8"/>
        <name val="Calibri"/>
        <scheme val="none"/>
      </font>
      <alignment vertical="bottom" readingOrder="0"/>
    </ndxf>
  </rcc>
  <rcc rId="7363" sId="4" odxf="1" dxf="1">
    <nc r="E187" t="inlineStr">
      <is>
        <t>MI or Acute Coronary Syndrome (ever)</t>
      </is>
    </nc>
    <odxf>
      <font>
        <name val="Calibri"/>
        <scheme val="none"/>
      </font>
      <alignment vertical="center" readingOrder="0"/>
    </odxf>
    <ndxf>
      <font>
        <color indexed="8"/>
        <name val="Calibri"/>
        <scheme val="none"/>
      </font>
      <alignment vertical="bottom" readingOrder="0"/>
    </ndxf>
  </rcc>
  <rcc rId="7364" sId="4">
    <nc r="F187" t="inlineStr">
      <is>
        <t>Ischemic_heart_disease=Yes</t>
        <phoneticPr fontId="31" type="noConversion"/>
      </is>
    </nc>
  </rcc>
  <rcc rId="7365" sId="4" odxf="1" dxf="1">
    <nc r="G187" t="inlineStr">
      <is>
        <t>OneOption</t>
      </is>
    </nc>
    <odxf>
      <font>
        <name val="Calibri"/>
        <scheme val="none"/>
      </font>
      <alignment vertical="center" readingOrder="0"/>
    </odxf>
    <ndxf>
      <font>
        <color indexed="8"/>
        <name val="Calibri"/>
        <scheme val="none"/>
      </font>
      <alignment vertical="bottom" readingOrder="0"/>
    </ndxf>
  </rcc>
  <rcc rId="7366" sId="4" odxf="1" dxf="1">
    <nc r="H187" t="inlineStr">
      <is>
        <t>Y_N_U_Clinician</t>
      </is>
    </nc>
    <odxf>
      <font>
        <name val="Calibri"/>
        <scheme val="none"/>
      </font>
      <alignment vertical="center" readingOrder="0"/>
    </odxf>
    <ndxf>
      <font>
        <color indexed="8"/>
        <name val="Calibri"/>
        <scheme val="none"/>
      </font>
      <alignment vertical="bottom" readingOrder="0"/>
    </ndxf>
  </rcc>
  <rcc rId="7367" sId="4" odxf="1" dxf="1">
    <nc r="J187" t="inlineStr">
      <is>
        <t>Y</t>
      </is>
    </nc>
    <odxf>
      <font>
        <name val="Calibri"/>
        <scheme val="none"/>
      </font>
      <alignment vertical="center" readingOrder="0"/>
    </odxf>
    <ndxf>
      <font>
        <color indexed="8"/>
        <name val="Calibri"/>
        <scheme val="none"/>
      </font>
      <alignment vertical="bottom" readingOrder="0"/>
    </ndxf>
  </rcc>
  <rcc rId="7368" sId="4" odxf="1" dxf="1">
    <nc r="K187" t="inlineStr">
      <is>
        <t>Yes</t>
      </is>
    </nc>
    <odxf>
      <font>
        <name val="Calibri"/>
        <scheme val="none"/>
      </font>
      <alignment vertical="center" readingOrder="0"/>
    </odxf>
    <ndxf>
      <font>
        <color indexed="8"/>
        <name val="Calibri"/>
        <scheme val="none"/>
      </font>
      <alignment vertical="bottom" readingOrder="0"/>
    </ndxf>
  </rcc>
  <rfmt sheetId="4" sqref="L182" start="0" length="0">
    <dxf>
      <font>
        <color indexed="8"/>
        <name val="Calibri"/>
        <scheme val="none"/>
      </font>
      <alignment vertical="bottom" readingOrder="0"/>
    </dxf>
  </rfmt>
  <rfmt sheetId="4" sqref="M182" start="0" length="0">
    <dxf>
      <font>
        <color indexed="8"/>
        <name val="Calibri"/>
        <scheme val="none"/>
      </font>
      <alignment vertical="bottom" readingOrder="0"/>
    </dxf>
  </rfmt>
  <rfmt sheetId="4" sqref="O182" start="0" length="0">
    <dxf>
      <font>
        <color indexed="8"/>
        <name val="Calibri"/>
        <scheme val="none"/>
      </font>
      <alignment vertical="bottom" readingOrder="0"/>
    </dxf>
  </rfmt>
  <rcc rId="7369" sId="4">
    <nc r="P187" t="inlineStr">
      <is>
        <t>Y</t>
        <phoneticPr fontId="31" type="noConversion"/>
      </is>
    </nc>
  </rcc>
  <rfmt sheetId="4" sqref="Q182" start="0" length="0">
    <dxf>
      <alignment horizontal="general" readingOrder="0"/>
    </dxf>
  </rfmt>
  <rfmt sheetId="4" sqref="A183" start="0" length="0">
    <dxf>
      <alignment horizontal="center" wrapText="1" readingOrder="0"/>
    </dxf>
  </rfmt>
  <rcc rId="7370" sId="4" odxf="1" dxf="1">
    <nc r="D188" t="inlineStr">
      <is>
        <t>ACS_details</t>
      </is>
    </nc>
    <odxf>
      <font>
        <name val="Calibri"/>
        <scheme val="none"/>
      </font>
      <alignment vertical="center" readingOrder="0"/>
    </odxf>
    <ndxf>
      <font>
        <color indexed="8"/>
        <name val="Calibri"/>
        <scheme val="none"/>
      </font>
      <alignment vertical="bottom" readingOrder="0"/>
    </ndxf>
  </rcc>
  <rcc rId="7371" sId="4" odxf="1" dxf="1">
    <nc r="E188" t="inlineStr">
      <is>
        <t>Type of acute coronary syndrome (ACS)</t>
        <phoneticPr fontId="31" type="noConversion"/>
      </is>
    </nc>
    <odxf>
      <font>
        <name val="Calibri"/>
        <scheme val="none"/>
      </font>
      <alignment vertical="center" readingOrder="0"/>
    </odxf>
    <ndxf>
      <font>
        <color indexed="8"/>
        <name val="Calibri"/>
        <scheme val="none"/>
      </font>
      <alignment vertical="bottom" readingOrder="0"/>
    </ndxf>
  </rcc>
  <rcc rId="7372" sId="4" odxf="1" dxf="1">
    <nc r="F188" t="inlineStr">
      <is>
        <t>ACS = Yes</t>
      </is>
    </nc>
    <odxf>
      <font>
        <name val="Calibri"/>
        <scheme val="none"/>
      </font>
      <alignment vertical="center" readingOrder="0"/>
    </odxf>
    <ndxf>
      <font>
        <color indexed="8"/>
        <name val="Calibri"/>
        <scheme val="none"/>
      </font>
      <alignment vertical="bottom" readingOrder="0"/>
    </ndxf>
  </rcc>
  <rcc rId="7373" sId="4" odxf="1" dxf="1">
    <nc r="G188" t="inlineStr">
      <is>
        <t>OneOption</t>
      </is>
    </nc>
    <odxf>
      <font>
        <name val="Calibri"/>
        <scheme val="none"/>
      </font>
      <alignment vertical="center" readingOrder="0"/>
    </odxf>
    <ndxf>
      <font>
        <color indexed="8"/>
        <name val="Calibri"/>
        <scheme val="none"/>
      </font>
      <alignment vertical="bottom" readingOrder="0"/>
    </ndxf>
  </rcc>
  <rcc rId="7374" sId="4" odxf="1" dxf="1">
    <nc r="H188" t="inlineStr">
      <is>
        <t>ACS_Type</t>
      </is>
    </nc>
    <odxf>
      <font>
        <name val="Calibri"/>
        <scheme val="none"/>
      </font>
      <alignment vertical="center" readingOrder="0"/>
    </odxf>
    <ndxf>
      <font>
        <sz val="12"/>
        <color indexed="8"/>
        <name val="Calibri"/>
        <scheme val="none"/>
      </font>
      <alignment vertical="bottom" readingOrder="0"/>
    </ndxf>
  </rcc>
  <rfmt sheetId="4" sqref="J183" start="0" length="0">
    <dxf>
      <font>
        <color indexed="8"/>
        <name val="Calibri"/>
        <scheme val="none"/>
      </font>
      <alignment vertical="bottom" readingOrder="0"/>
    </dxf>
  </rfmt>
  <rfmt sheetId="4" sqref="K183" start="0" length="0">
    <dxf>
      <font>
        <color indexed="8"/>
        <name val="Calibri"/>
        <scheme val="none"/>
      </font>
      <alignment vertical="bottom" readingOrder="0"/>
    </dxf>
  </rfmt>
  <rfmt sheetId="4" sqref="L183" start="0" length="0">
    <dxf>
      <font>
        <color indexed="8"/>
        <name val="Calibri"/>
        <scheme val="none"/>
      </font>
      <alignment vertical="bottom" readingOrder="0"/>
    </dxf>
  </rfmt>
  <rfmt sheetId="4" sqref="M183" start="0" length="0">
    <dxf>
      <font>
        <color indexed="8"/>
        <name val="Calibri"/>
        <scheme val="none"/>
      </font>
      <alignment vertical="bottom" readingOrder="0"/>
    </dxf>
  </rfmt>
  <rfmt sheetId="4" sqref="O183" start="0" length="0">
    <dxf>
      <font>
        <color indexed="8"/>
        <name val="Calibri"/>
        <scheme val="none"/>
      </font>
      <alignment vertical="bottom" readingOrder="0"/>
    </dxf>
  </rfmt>
  <rcc rId="7375" sId="4">
    <nc r="P188" t="inlineStr">
      <is>
        <t>Y</t>
        <phoneticPr fontId="31" type="noConversion"/>
      </is>
    </nc>
  </rcc>
  <rfmt sheetId="4" sqref="Q183" start="0" length="0">
    <dxf>
      <alignment horizontal="general" readingOrder="0"/>
    </dxf>
  </rfmt>
  <rfmt sheetId="4" sqref="A184" start="0" length="0">
    <dxf>
      <alignment horizontal="center" wrapText="1" readingOrder="0"/>
    </dxf>
  </rfmt>
  <rcc rId="7376" sId="4">
    <nc r="D189" t="inlineStr">
      <is>
        <t>Myocardial_infarction_number</t>
      </is>
    </nc>
  </rcc>
  <rcc rId="7377" sId="4" odxf="1" dxf="1">
    <nc r="E189" t="inlineStr">
      <is>
        <t>Number of myocardial infarctions</t>
      </is>
    </nc>
    <odxf>
      <font>
        <name val="Calibri"/>
        <scheme val="none"/>
      </font>
      <alignment vertical="center" readingOrder="0"/>
    </odxf>
    <ndxf>
      <font>
        <color indexed="8"/>
        <name val="Calibri"/>
        <scheme val="none"/>
      </font>
      <alignment vertical="bottom" readingOrder="0"/>
    </ndxf>
  </rcc>
  <rcc rId="7378" sId="4" odxf="1" dxf="1">
    <nc r="F189" t="inlineStr">
      <is>
        <t>ACS=Yes</t>
        <phoneticPr fontId="31" type="noConversion"/>
      </is>
    </nc>
    <odxf>
      <font>
        <name val="Calibri"/>
        <scheme val="none"/>
      </font>
      <alignment vertical="center" readingOrder="0"/>
    </odxf>
    <ndxf>
      <font>
        <color indexed="8"/>
        <name val="Calibri"/>
        <scheme val="none"/>
      </font>
      <alignment vertical="bottom" readingOrder="0"/>
    </ndxf>
  </rcc>
  <rcc rId="7379" sId="4" odxf="1" dxf="1">
    <nc r="G189" t="inlineStr">
      <is>
        <t>Number</t>
      </is>
    </nc>
    <odxf>
      <font>
        <name val="Calibri"/>
        <scheme val="none"/>
      </font>
      <alignment vertical="center" readingOrder="0"/>
    </odxf>
    <ndxf>
      <font>
        <color indexed="8"/>
        <name val="Calibri"/>
        <scheme val="none"/>
      </font>
      <alignment vertical="bottom" readingOrder="0"/>
    </ndxf>
  </rcc>
  <rcc rId="7380" sId="4">
    <nc r="P189" t="inlineStr">
      <is>
        <t>Y</t>
        <phoneticPr fontId="31" type="noConversion"/>
      </is>
    </nc>
  </rcc>
  <rfmt sheetId="4" sqref="Q184" start="0" length="0">
    <dxf>
      <alignment horizontal="general" readingOrder="0"/>
    </dxf>
  </rfmt>
  <rfmt sheetId="4" sqref="A185" start="0" length="0">
    <dxf>
      <alignment horizontal="center" wrapText="1" readingOrder="0"/>
    </dxf>
  </rfmt>
  <rcc rId="7381" sId="4" odxf="1" dxf="1">
    <nc r="D190" t="inlineStr">
      <is>
        <t>ACS_date</t>
      </is>
    </nc>
    <odxf>
      <font>
        <name val="Calibri"/>
        <scheme val="none"/>
      </font>
      <alignment vertical="center" readingOrder="0"/>
    </odxf>
    <ndxf>
      <font>
        <color indexed="8"/>
        <name val="Calibri"/>
        <scheme val="none"/>
      </font>
      <alignment vertical="bottom" readingOrder="0"/>
    </ndxf>
  </rcc>
  <rcc rId="7382" sId="4" odxf="1" dxf="1">
    <nc r="E190" t="inlineStr">
      <is>
        <t>Date of acute coronary syndrome / MI</t>
        <phoneticPr fontId="31" type="noConversion"/>
      </is>
    </nc>
    <odxf>
      <font>
        <name val="Calibri"/>
        <scheme val="none"/>
      </font>
      <alignment vertical="center" readingOrder="0"/>
    </odxf>
    <ndxf>
      <font>
        <color indexed="8"/>
        <name val="Calibri"/>
        <scheme val="none"/>
      </font>
      <alignment vertical="bottom" readingOrder="0"/>
    </ndxf>
  </rcc>
  <rcc rId="7383" sId="4" odxf="1" dxf="1">
    <nc r="F190" t="inlineStr">
      <is>
        <t>ACS = Yes</t>
      </is>
    </nc>
    <odxf>
      <font>
        <name val="Calibri"/>
        <scheme val="none"/>
      </font>
      <alignment vertical="center" readingOrder="0"/>
    </odxf>
    <ndxf>
      <font>
        <color indexed="8"/>
        <name val="Calibri"/>
        <scheme val="none"/>
      </font>
      <alignment vertical="bottom" readingOrder="0"/>
    </ndxf>
  </rcc>
  <rcc rId="7384" sId="4" odxf="1" dxf="1">
    <nc r="G190" t="inlineStr">
      <is>
        <t>Date</t>
      </is>
    </nc>
    <odxf>
      <font>
        <name val="Calibri"/>
        <scheme val="none"/>
      </font>
      <alignment vertical="center" readingOrder="0"/>
    </odxf>
    <ndxf>
      <font>
        <color indexed="8"/>
        <name val="Calibri"/>
        <scheme val="none"/>
      </font>
      <alignment vertical="bottom" readingOrder="0"/>
    </ndxf>
  </rcc>
  <rcc rId="7385" sId="4">
    <nc r="M190" t="inlineStr">
      <is>
        <t>Past</t>
      </is>
    </nc>
  </rcc>
  <rfmt sheetId="4" sqref="O185" start="0" length="0">
    <dxf>
      <font>
        <color indexed="8"/>
        <name val="Calibri"/>
        <scheme val="none"/>
      </font>
      <alignment vertical="bottom" readingOrder="0"/>
    </dxf>
  </rfmt>
  <rcc rId="7386" sId="4">
    <nc r="P190" t="inlineStr">
      <is>
        <t>Y</t>
        <phoneticPr fontId="31" type="noConversion"/>
      </is>
    </nc>
  </rcc>
  <rfmt sheetId="4" sqref="Q185" start="0" length="0">
    <dxf>
      <alignment horizontal="general" readingOrder="0"/>
    </dxf>
  </rfmt>
  <rfmt sheetId="4" sqref="A186" start="0" length="0">
    <dxf>
      <alignment horizontal="center" wrapText="1" readingOrder="0"/>
    </dxf>
  </rfmt>
  <rcc rId="7387" sId="4" odxf="1" dxf="1">
    <nc r="D191" t="inlineStr">
      <is>
        <t>Previous_PCI</t>
      </is>
    </nc>
    <odxf>
      <font>
        <name val="Calibri"/>
        <scheme val="none"/>
      </font>
      <alignment vertical="center" readingOrder="0"/>
    </odxf>
    <ndxf>
      <font>
        <color indexed="8"/>
        <name val="Calibri"/>
        <scheme val="none"/>
      </font>
      <alignment vertical="bottom" readingOrder="0"/>
    </ndxf>
  </rcc>
  <rcc rId="7388" sId="4" odxf="1" dxf="1">
    <nc r="E191" t="inlineStr">
      <is>
        <t>Percutaneous coronary intervention  (PCI) (past)</t>
      </is>
    </nc>
    <odxf>
      <font>
        <name val="Calibri"/>
        <scheme val="none"/>
      </font>
      <alignment vertical="center" readingOrder="0"/>
    </odxf>
    <ndxf>
      <font>
        <color indexed="8"/>
        <name val="Calibri"/>
        <scheme val="none"/>
      </font>
      <alignment vertical="bottom" readingOrder="0"/>
    </ndxf>
  </rcc>
  <rcc rId="7389" sId="4">
    <nc r="F191" t="inlineStr">
      <is>
        <t>Ischemic_heart_disease=Yes</t>
        <phoneticPr fontId="31" type="noConversion"/>
      </is>
    </nc>
  </rcc>
  <rcc rId="7390" sId="4" odxf="1" dxf="1">
    <nc r="G191" t="inlineStr">
      <is>
        <t>OneOption</t>
      </is>
    </nc>
    <odxf>
      <font>
        <name val="Calibri"/>
        <scheme val="none"/>
      </font>
      <alignment vertical="center" readingOrder="0"/>
    </odxf>
    <ndxf>
      <font>
        <color indexed="8"/>
        <name val="Calibri"/>
        <scheme val="none"/>
      </font>
      <alignment vertical="bottom" readingOrder="0"/>
    </ndxf>
  </rcc>
  <rcc rId="7391" sId="4" odxf="1" dxf="1">
    <nc r="H191" t="inlineStr">
      <is>
        <t>Y_N_U_Clinician</t>
      </is>
    </nc>
    <odxf>
      <font>
        <name val="Calibri"/>
        <scheme val="none"/>
      </font>
      <alignment vertical="center" readingOrder="0"/>
    </odxf>
    <ndxf>
      <font>
        <color indexed="8"/>
        <name val="Calibri"/>
        <scheme val="none"/>
      </font>
      <alignment vertical="bottom" readingOrder="0"/>
    </ndxf>
  </rcc>
  <rcc rId="7392" sId="4">
    <nc r="P191" t="inlineStr">
      <is>
        <t>Y</t>
        <phoneticPr fontId="31" type="noConversion"/>
      </is>
    </nc>
  </rcc>
  <rfmt sheetId="4" sqref="Q186" start="0" length="0">
    <dxf>
      <alignment horizontal="general" readingOrder="0"/>
    </dxf>
  </rfmt>
  <rfmt sheetId="4" sqref="A187" start="0" length="0">
    <dxf>
      <alignment horizontal="center" wrapText="1" readingOrder="0"/>
    </dxf>
  </rfmt>
  <rcc rId="7393" sId="4">
    <nc r="D192" t="inlineStr">
      <is>
        <t>PCI_with_stent</t>
      </is>
    </nc>
  </rcc>
  <rcc rId="7394" sId="4" odxf="1" dxf="1">
    <nc r="E192" t="inlineStr">
      <is>
        <t>PCI with stent</t>
        <phoneticPr fontId="31" type="noConversion"/>
      </is>
    </nc>
    <odxf>
      <font>
        <name val="Calibri"/>
        <scheme val="none"/>
      </font>
      <alignment vertical="center" readingOrder="0"/>
    </odxf>
    <ndxf>
      <font>
        <color indexed="8"/>
        <name val="Calibri"/>
        <scheme val="none"/>
      </font>
      <alignment vertical="bottom" readingOrder="0"/>
    </ndxf>
  </rcc>
  <rcc rId="7395" sId="4">
    <nc r="F192" t="inlineStr">
      <is>
        <t>Previous_PCI = Yes</t>
      </is>
    </nc>
  </rcc>
  <rcc rId="7396" sId="4" odxf="1" dxf="1">
    <nc r="G192" t="inlineStr">
      <is>
        <t>OneOption</t>
      </is>
    </nc>
    <odxf>
      <font>
        <name val="Calibri"/>
        <scheme val="none"/>
      </font>
      <alignment vertical="center" readingOrder="0"/>
    </odxf>
    <ndxf>
      <font>
        <color indexed="8"/>
        <name val="Calibri"/>
        <scheme val="none"/>
      </font>
      <alignment vertical="bottom" readingOrder="0"/>
    </ndxf>
  </rcc>
  <rcc rId="7397" sId="4" odxf="1" dxf="1">
    <nc r="H192" t="inlineStr">
      <is>
        <t>Y_N_U_Clinician</t>
      </is>
    </nc>
    <odxf>
      <font>
        <name val="Calibri"/>
        <scheme val="none"/>
      </font>
      <alignment vertical="center" readingOrder="0"/>
    </odxf>
    <ndxf>
      <font>
        <color indexed="8"/>
        <name val="Calibri"/>
        <scheme val="none"/>
      </font>
      <alignment vertical="bottom" readingOrder="0"/>
    </ndxf>
  </rcc>
  <rcc rId="7398" sId="4">
    <nc r="P192" t="inlineStr">
      <is>
        <t>Y</t>
        <phoneticPr fontId="31" type="noConversion"/>
      </is>
    </nc>
  </rcc>
  <rfmt sheetId="4" sqref="Q187" start="0" length="0">
    <dxf>
      <alignment horizontal="general" readingOrder="0"/>
    </dxf>
  </rfmt>
  <rfmt sheetId="4" sqref="A188" start="0" length="0">
    <dxf>
      <alignment horizontal="center" wrapText="1" readingOrder="0"/>
    </dxf>
  </rfmt>
  <rcc rId="7399" sId="4">
    <nc r="D193" t="inlineStr">
      <is>
        <t>PCI_date</t>
      </is>
    </nc>
  </rcc>
  <rcc rId="7400" sId="4" odxf="1" dxf="1">
    <nc r="E193" t="inlineStr">
      <is>
        <t>PCI date</t>
      </is>
    </nc>
    <odxf>
      <font>
        <name val="Calibri"/>
        <scheme val="none"/>
      </font>
      <alignment vertical="center" readingOrder="0"/>
    </odxf>
    <ndxf>
      <font>
        <color indexed="8"/>
        <name val="Calibri"/>
        <scheme val="none"/>
      </font>
      <alignment vertical="bottom" readingOrder="0"/>
    </ndxf>
  </rcc>
  <rcc rId="7401" sId="4">
    <nc r="F193" t="inlineStr">
      <is>
        <t>Previous_PCI = Yes</t>
      </is>
    </nc>
  </rcc>
  <rcc rId="7402" sId="4" odxf="1" dxf="1">
    <nc r="G193" t="inlineStr">
      <is>
        <t>Date</t>
      </is>
    </nc>
    <odxf>
      <font>
        <name val="Calibri"/>
        <scheme val="none"/>
      </font>
      <alignment vertical="center" readingOrder="0"/>
    </odxf>
    <ndxf>
      <font>
        <color indexed="8"/>
        <name val="Calibri"/>
        <scheme val="none"/>
      </font>
      <alignment vertical="bottom" readingOrder="0"/>
    </ndxf>
  </rcc>
  <rcc rId="7403" sId="4">
    <nc r="M193" t="inlineStr">
      <is>
        <t>Past</t>
      </is>
    </nc>
  </rcc>
  <rcc rId="7404" sId="4">
    <nc r="P193" t="inlineStr">
      <is>
        <t>Y</t>
        <phoneticPr fontId="31" type="noConversion"/>
      </is>
    </nc>
  </rcc>
  <rfmt sheetId="4" sqref="Q188" start="0" length="0">
    <dxf>
      <alignment horizontal="general" readingOrder="0"/>
    </dxf>
  </rfmt>
  <rfmt sheetId="4" sqref="A189" start="0" length="0">
    <dxf>
      <alignment horizontal="center" wrapText="1" readingOrder="0"/>
    </dxf>
  </rfmt>
  <rcc rId="7405" sId="4">
    <nc r="D194" t="inlineStr">
      <is>
        <t>Drug_eluting_stent</t>
      </is>
    </nc>
  </rcc>
  <rcc rId="7406" sId="4" odxf="1" dxf="1">
    <nc r="E194" t="inlineStr">
      <is>
        <t>Drug eluting stent</t>
      </is>
    </nc>
    <odxf>
      <font>
        <name val="Calibri"/>
        <scheme val="none"/>
      </font>
      <alignment vertical="center" readingOrder="0"/>
    </odxf>
    <ndxf>
      <font>
        <color indexed="8"/>
        <name val="Calibri"/>
        <scheme val="none"/>
      </font>
      <alignment vertical="bottom" readingOrder="0"/>
    </ndxf>
  </rcc>
  <rcc rId="7407" sId="4" odxf="1" dxf="1">
    <nc r="F194" t="inlineStr">
      <is>
        <t>PCI_with_stent=Yes</t>
      </is>
    </nc>
    <odxf>
      <font>
        <name val="Calibri"/>
        <scheme val="none"/>
      </font>
      <alignment vertical="center" readingOrder="0"/>
    </odxf>
    <ndxf>
      <font>
        <color indexed="8"/>
        <name val="Calibri"/>
        <scheme val="none"/>
      </font>
      <alignment vertical="bottom" readingOrder="0"/>
    </ndxf>
  </rcc>
  <rcc rId="7408" sId="4" odxf="1" dxf="1">
    <nc r="G194" t="inlineStr">
      <is>
        <t>OneOption</t>
      </is>
    </nc>
    <odxf>
      <font>
        <name val="Calibri"/>
        <scheme val="none"/>
      </font>
      <alignment vertical="center" readingOrder="0"/>
    </odxf>
    <ndxf>
      <font>
        <color indexed="8"/>
        <name val="Calibri"/>
        <scheme val="none"/>
      </font>
      <alignment vertical="bottom" readingOrder="0"/>
    </ndxf>
  </rcc>
  <rcc rId="7409" sId="4" odxf="1" dxf="1">
    <nc r="H194" t="inlineStr">
      <is>
        <t>Y_N_U_Clinician</t>
      </is>
    </nc>
    <odxf>
      <font>
        <name val="Calibri"/>
        <scheme val="none"/>
      </font>
      <alignment vertical="center" readingOrder="0"/>
    </odxf>
    <ndxf>
      <font>
        <color indexed="8"/>
        <name val="Calibri"/>
        <scheme val="none"/>
      </font>
      <alignment vertical="bottom" readingOrder="0"/>
    </ndxf>
  </rcc>
  <rcc rId="7410" sId="4" odxf="1" dxf="1">
    <nc r="J194" t="inlineStr">
      <is>
        <t>Y</t>
      </is>
    </nc>
    <odxf>
      <font>
        <name val="Calibri"/>
        <scheme val="none"/>
      </font>
      <alignment vertical="center" readingOrder="0"/>
    </odxf>
    <ndxf>
      <font>
        <color indexed="8"/>
        <name val="Calibri"/>
        <scheme val="none"/>
      </font>
      <alignment vertical="bottom" readingOrder="0"/>
    </ndxf>
  </rcc>
  <rcc rId="7411" sId="4" odxf="1" dxf="1">
    <nc r="K194" t="inlineStr">
      <is>
        <t>Yes</t>
      </is>
    </nc>
    <odxf>
      <font>
        <name val="Calibri"/>
        <scheme val="none"/>
      </font>
      <alignment vertical="center" readingOrder="0"/>
    </odxf>
    <ndxf>
      <font>
        <color indexed="8"/>
        <name val="Calibri"/>
        <scheme val="none"/>
      </font>
      <alignment vertical="bottom" readingOrder="0"/>
    </ndxf>
  </rcc>
  <rfmt sheetId="4" sqref="L189" start="0" length="0">
    <dxf>
      <font>
        <color indexed="8"/>
        <name val="Calibri"/>
        <scheme val="none"/>
      </font>
      <alignment vertical="bottom" readingOrder="0"/>
    </dxf>
  </rfmt>
  <rfmt sheetId="4" sqref="M189" start="0" length="0">
    <dxf>
      <font>
        <color indexed="8"/>
        <name val="Calibri"/>
        <scheme val="none"/>
      </font>
      <alignment vertical="bottom" readingOrder="0"/>
    </dxf>
  </rfmt>
  <rfmt sheetId="4" sqref="O189" start="0" length="0">
    <dxf>
      <font>
        <color indexed="8"/>
        <name val="Calibri"/>
        <scheme val="none"/>
      </font>
      <alignment vertical="bottom" readingOrder="0"/>
    </dxf>
  </rfmt>
  <rcc rId="7412" sId="4">
    <nc r="P194" t="inlineStr">
      <is>
        <t>Y</t>
        <phoneticPr fontId="31" type="noConversion"/>
      </is>
    </nc>
  </rcc>
  <rfmt sheetId="4" sqref="Q189" start="0" length="0">
    <dxf>
      <alignment horizontal="general" readingOrder="0"/>
    </dxf>
  </rfmt>
  <rfmt sheetId="4" sqref="A190" start="0" length="0">
    <dxf>
      <alignment horizontal="center" wrapText="1" readingOrder="0"/>
    </dxf>
  </rfmt>
  <rcc rId="7413" sId="4">
    <nc r="D195" t="inlineStr">
      <is>
        <t>Heart_failure</t>
      </is>
    </nc>
  </rcc>
  <rcc rId="7414" sId="4" odxf="1" dxf="1">
    <nc r="E195" t="inlineStr">
      <is>
        <t>Heart failure</t>
      </is>
    </nc>
    <odxf>
      <font>
        <name val="Calibri"/>
        <scheme val="none"/>
      </font>
      <alignment vertical="center" readingOrder="0"/>
    </odxf>
    <ndxf>
      <font>
        <color indexed="8"/>
        <name val="Calibri"/>
        <scheme val="none"/>
      </font>
      <alignment vertical="bottom" readingOrder="0"/>
    </ndxf>
  </rcc>
  <rcc rId="7415" sId="4" odxf="1" dxf="1">
    <nc r="F195" t="inlineStr">
      <is>
        <t>All</t>
      </is>
    </nc>
    <odxf>
      <font>
        <name val="Calibri"/>
        <scheme val="none"/>
      </font>
      <alignment vertical="center" readingOrder="0"/>
    </odxf>
    <ndxf>
      <font>
        <color indexed="8"/>
        <name val="Calibri"/>
        <scheme val="none"/>
      </font>
      <alignment vertical="bottom" readingOrder="0"/>
    </ndxf>
  </rcc>
  <rcc rId="7416" sId="4" odxf="1" dxf="1">
    <nc r="G195" t="inlineStr">
      <is>
        <t>OneOption</t>
      </is>
    </nc>
    <odxf>
      <font>
        <name val="Calibri"/>
        <scheme val="none"/>
      </font>
      <alignment vertical="center" readingOrder="0"/>
    </odxf>
    <ndxf>
      <font>
        <color indexed="8"/>
        <name val="Calibri"/>
        <scheme val="none"/>
      </font>
      <alignment vertical="bottom" readingOrder="0"/>
    </ndxf>
  </rcc>
  <rcc rId="7417" sId="4" odxf="1" dxf="1">
    <nc r="H195" t="inlineStr">
      <is>
        <t>Y_N_U_Clinician</t>
      </is>
    </nc>
    <odxf>
      <font>
        <name val="Calibri"/>
        <scheme val="none"/>
      </font>
      <alignment vertical="center" readingOrder="0"/>
    </odxf>
    <ndxf>
      <font>
        <color indexed="8"/>
        <name val="Calibri"/>
        <scheme val="none"/>
      </font>
      <alignment vertical="bottom" readingOrder="0"/>
    </ndxf>
  </rcc>
  <rcc rId="7418" sId="4" odxf="1" dxf="1">
    <nc r="J195" t="inlineStr">
      <is>
        <t>Y</t>
      </is>
    </nc>
    <odxf>
      <font>
        <name val="Calibri"/>
        <scheme val="none"/>
      </font>
      <alignment vertical="center" readingOrder="0"/>
    </odxf>
    <ndxf>
      <font>
        <color indexed="8"/>
        <name val="Calibri"/>
        <scheme val="none"/>
      </font>
      <alignment vertical="bottom" readingOrder="0"/>
    </ndxf>
  </rcc>
  <rcc rId="7419" sId="4" odxf="1" dxf="1">
    <nc r="K195" t="inlineStr">
      <is>
        <t>Yes</t>
      </is>
    </nc>
    <odxf>
      <font>
        <name val="Calibri"/>
        <scheme val="none"/>
      </font>
      <alignment vertical="center" readingOrder="0"/>
    </odxf>
    <ndxf>
      <font>
        <color indexed="8"/>
        <name val="Calibri"/>
        <scheme val="none"/>
      </font>
      <alignment vertical="bottom" readingOrder="0"/>
    </ndxf>
  </rcc>
  <rfmt sheetId="4" sqref="L190" start="0" length="0">
    <dxf>
      <font>
        <color indexed="8"/>
        <name val="Calibri"/>
        <scheme val="none"/>
      </font>
      <alignment vertical="bottom" readingOrder="0"/>
    </dxf>
  </rfmt>
  <rfmt sheetId="4" sqref="M190" start="0" length="0">
    <dxf>
      <font>
        <color indexed="8"/>
        <name val="Calibri"/>
        <scheme val="none"/>
      </font>
      <alignment vertical="bottom" readingOrder="0"/>
    </dxf>
  </rfmt>
  <rfmt sheetId="4" sqref="O190" start="0" length="0">
    <dxf>
      <font>
        <color indexed="8"/>
        <name val="Calibri"/>
        <scheme val="none"/>
      </font>
      <alignment vertical="bottom" readingOrder="0"/>
    </dxf>
  </rfmt>
  <rcc rId="7420" sId="4">
    <nc r="P195" t="inlineStr">
      <is>
        <t>Y</t>
        <phoneticPr fontId="31" type="noConversion"/>
      </is>
    </nc>
  </rcc>
  <rfmt sheetId="4" sqref="Q190" start="0" length="0">
    <dxf>
      <alignment horizontal="general" readingOrder="0"/>
    </dxf>
  </rfmt>
  <rfmt sheetId="4" sqref="A191" start="0" length="0">
    <dxf>
      <alignment horizontal="center" wrapText="1" readingOrder="0"/>
    </dxf>
  </rfmt>
  <rcc rId="7421" sId="4">
    <nc r="D196" t="inlineStr">
      <is>
        <t>NHYA_dyspnea_grade</t>
      </is>
    </nc>
  </rcc>
  <rcc rId="7422" sId="4" odxf="1" dxf="1">
    <nc r="E196" t="inlineStr">
      <is>
        <t>NYHA dyspnea severity</t>
      </is>
    </nc>
    <odxf>
      <font>
        <name val="Calibri"/>
        <scheme val="none"/>
      </font>
      <alignment vertical="center" readingOrder="0"/>
    </odxf>
    <ndxf>
      <font>
        <color indexed="8"/>
        <name val="Calibri"/>
        <scheme val="none"/>
      </font>
      <alignment vertical="bottom" readingOrder="0"/>
    </ndxf>
  </rcc>
  <rcc rId="7423" sId="4" odxf="1" dxf="1">
    <nc r="F196" t="inlineStr">
      <is>
        <t>Heart_failure = Yes</t>
      </is>
    </nc>
    <odxf>
      <font>
        <name val="Calibri"/>
        <scheme val="none"/>
      </font>
      <alignment vertical="center" readingOrder="0"/>
    </odxf>
    <ndxf>
      <font>
        <color indexed="8"/>
        <name val="Calibri"/>
        <scheme val="none"/>
      </font>
      <alignment vertical="bottom" readingOrder="0"/>
    </ndxf>
  </rcc>
  <rcc rId="7424" sId="4" odxf="1" dxf="1">
    <nc r="G196" t="inlineStr">
      <is>
        <t>OneOption</t>
      </is>
    </nc>
    <odxf>
      <font>
        <name val="Calibri"/>
        <scheme val="none"/>
      </font>
      <alignment vertical="center" readingOrder="0"/>
    </odxf>
    <ndxf>
      <font>
        <color indexed="8"/>
        <name val="Calibri"/>
        <scheme val="none"/>
      </font>
      <alignment vertical="bottom" readingOrder="0"/>
    </ndxf>
  </rcc>
  <rcc rId="7425" sId="4" odxf="1" dxf="1">
    <nc r="H196" t="inlineStr">
      <is>
        <t>NYHA_Class</t>
      </is>
    </nc>
    <odxf>
      <font>
        <name val="Calibri"/>
        <scheme val="none"/>
      </font>
      <alignment vertical="center" readingOrder="0"/>
    </odxf>
    <ndxf>
      <font>
        <sz val="12"/>
        <color indexed="8"/>
        <name val="Calibri"/>
        <scheme val="none"/>
      </font>
      <alignment vertical="bottom" readingOrder="0"/>
    </ndxf>
  </rcc>
  <rcc rId="7426" sId="4">
    <nc r="P196" t="inlineStr">
      <is>
        <t>Y</t>
        <phoneticPr fontId="31" type="noConversion"/>
      </is>
    </nc>
  </rcc>
  <rfmt sheetId="4" sqref="Q191" start="0" length="0">
    <dxf>
      <alignment horizontal="general" readingOrder="0"/>
    </dxf>
  </rfmt>
  <rfmt sheetId="4" sqref="A192" start="0" length="0">
    <dxf>
      <alignment horizontal="center" wrapText="1" readingOrder="0"/>
    </dxf>
  </rfmt>
  <rcc rId="7427" sId="4" odxf="1" dxf="1">
    <nc r="D197" t="inlineStr">
      <is>
        <t>Cardiomyopathy</t>
      </is>
    </nc>
    <odxf>
      <font>
        <name val="Calibri"/>
        <scheme val="none"/>
      </font>
      <alignment vertical="center" readingOrder="0"/>
    </odxf>
    <ndxf>
      <font>
        <color indexed="8"/>
        <name val="Calibri"/>
        <scheme val="none"/>
      </font>
      <alignment vertical="bottom" readingOrder="0"/>
    </ndxf>
  </rcc>
  <rcc rId="7428" sId="4" odxf="1" dxf="1">
    <nc r="E197" t="inlineStr">
      <is>
        <t>Cardiomyopathy</t>
      </is>
    </nc>
    <odxf>
      <font>
        <name val="Calibri"/>
        <scheme val="none"/>
      </font>
      <alignment vertical="center" readingOrder="0"/>
    </odxf>
    <ndxf>
      <font>
        <color indexed="8"/>
        <name val="Calibri"/>
        <scheme val="none"/>
      </font>
      <alignment vertical="bottom" readingOrder="0"/>
    </ndxf>
  </rcc>
  <rcc rId="7429" sId="4" odxf="1" dxf="1">
    <nc r="F197" t="inlineStr">
      <is>
        <t>All</t>
      </is>
    </nc>
    <odxf>
      <font>
        <name val="Calibri"/>
        <scheme val="none"/>
      </font>
      <alignment vertical="center" readingOrder="0"/>
    </odxf>
    <ndxf>
      <font>
        <color indexed="8"/>
        <name val="Calibri"/>
        <scheme val="none"/>
      </font>
      <alignment vertical="bottom" readingOrder="0"/>
    </ndxf>
  </rcc>
  <rcc rId="7430" sId="4" odxf="1" dxf="1">
    <nc r="G197" t="inlineStr">
      <is>
        <t>OneOption</t>
      </is>
    </nc>
    <odxf>
      <font>
        <name val="Calibri"/>
        <scheme val="none"/>
      </font>
      <alignment vertical="center" readingOrder="0"/>
    </odxf>
    <ndxf>
      <font>
        <color indexed="8"/>
        <name val="Calibri"/>
        <scheme val="none"/>
      </font>
      <alignment vertical="bottom" readingOrder="0"/>
    </ndxf>
  </rcc>
  <rcc rId="7431" sId="4" odxf="1" dxf="1">
    <nc r="H197" t="inlineStr">
      <is>
        <t>Y_N_U_Clinician</t>
      </is>
    </nc>
    <odxf>
      <font>
        <name val="Calibri"/>
        <scheme val="none"/>
      </font>
      <alignment vertical="center" readingOrder="0"/>
    </odxf>
    <ndxf>
      <font>
        <color indexed="8"/>
        <name val="Calibri"/>
        <scheme val="none"/>
      </font>
      <alignment vertical="bottom" readingOrder="0"/>
    </ndxf>
  </rcc>
  <rcc rId="7432" sId="4">
    <nc r="J197" t="inlineStr">
      <is>
        <t>Y</t>
      </is>
    </nc>
  </rcc>
  <rcc rId="7433" sId="4">
    <nc r="K197" t="inlineStr">
      <is>
        <t>Yes</t>
      </is>
    </nc>
  </rcc>
  <rfmt sheetId="4" sqref="O192" start="0" length="0">
    <dxf>
      <font>
        <color indexed="8"/>
        <name val="Calibri"/>
        <scheme val="none"/>
      </font>
      <alignment vertical="bottom" readingOrder="0"/>
    </dxf>
  </rfmt>
  <rcc rId="7434" sId="4">
    <nc r="P197" t="inlineStr">
      <is>
        <t>Y</t>
        <phoneticPr fontId="31" type="noConversion"/>
      </is>
    </nc>
  </rcc>
  <rfmt sheetId="4" sqref="Q192" start="0" length="0">
    <dxf>
      <alignment horizontal="general" readingOrder="0"/>
    </dxf>
  </rfmt>
  <rfmt sheetId="4" sqref="A193" start="0" length="0">
    <dxf>
      <alignment horizontal="center" wrapText="1" readingOrder="0"/>
    </dxf>
  </rfmt>
  <rcc rId="7435" sId="4" odxf="1" dxf="1">
    <nc r="D198" t="inlineStr">
      <is>
        <t>Heart_failure_acute</t>
      </is>
    </nc>
    <odxf>
      <font>
        <name val="Calibri"/>
        <scheme val="none"/>
      </font>
      <alignment vertical="center" readingOrder="0"/>
    </odxf>
    <ndxf>
      <font>
        <color indexed="8"/>
        <name val="Calibri"/>
        <scheme val="none"/>
      </font>
      <alignment vertical="bottom" readingOrder="0"/>
    </ndxf>
  </rcc>
  <rcc rId="7436" sId="4" odxf="1" dxf="1">
    <nc r="E198" t="inlineStr">
      <is>
        <t>Acute heart failure</t>
      </is>
    </nc>
    <odxf>
      <font>
        <name val="Calibri"/>
        <scheme val="none"/>
      </font>
      <alignment vertical="center" readingOrder="0"/>
    </odxf>
    <ndxf>
      <font>
        <color indexed="8"/>
        <name val="Calibri"/>
        <scheme val="none"/>
      </font>
      <alignment vertical="bottom" readingOrder="0"/>
    </ndxf>
  </rcc>
  <rcc rId="7437" sId="4" odxf="1" dxf="1">
    <nc r="F198" t="inlineStr">
      <is>
        <t>Heart_failure = Yes</t>
      </is>
    </nc>
    <odxf>
      <font>
        <name val="Calibri"/>
        <scheme val="none"/>
      </font>
      <alignment vertical="center" readingOrder="0"/>
    </odxf>
    <ndxf>
      <font>
        <color indexed="8"/>
        <name val="Calibri"/>
        <scheme val="none"/>
      </font>
      <alignment vertical="bottom" readingOrder="0"/>
    </ndxf>
  </rcc>
  <rcc rId="7438" sId="4" odxf="1" dxf="1">
    <nc r="G198" t="inlineStr">
      <is>
        <t>OneOption</t>
      </is>
    </nc>
    <odxf>
      <font>
        <name val="Calibri"/>
        <scheme val="none"/>
      </font>
      <alignment vertical="center" readingOrder="0"/>
    </odxf>
    <ndxf>
      <font>
        <color indexed="8"/>
        <name val="Calibri"/>
        <scheme val="none"/>
      </font>
      <alignment vertical="bottom" readingOrder="0"/>
    </ndxf>
  </rcc>
  <rcc rId="7439" sId="4" odxf="1" dxf="1">
    <nc r="H198" t="inlineStr">
      <is>
        <t>Y_N_U_Clinician</t>
      </is>
    </nc>
    <odxf>
      <font>
        <name val="Calibri"/>
        <scheme val="none"/>
      </font>
      <alignment vertical="center" readingOrder="0"/>
    </odxf>
    <ndxf>
      <font>
        <color indexed="8"/>
        <name val="Calibri"/>
        <scheme val="none"/>
      </font>
      <alignment vertical="bottom" readingOrder="0"/>
    </ndxf>
  </rcc>
  <rcc rId="7440" sId="4">
    <nc r="J198" t="inlineStr">
      <is>
        <t>Y</t>
      </is>
    </nc>
  </rcc>
  <rcc rId="7441" sId="4" odxf="1" dxf="1">
    <nc r="K198" t="inlineStr">
      <is>
        <t>Yes</t>
      </is>
    </nc>
    <odxf>
      <font>
        <name val="Calibri"/>
        <scheme val="none"/>
      </font>
      <alignment vertical="center" readingOrder="0"/>
    </odxf>
    <ndxf>
      <font>
        <color indexed="8"/>
        <name val="Calibri"/>
        <scheme val="none"/>
      </font>
      <alignment vertical="bottom" readingOrder="0"/>
    </ndxf>
  </rcc>
  <rfmt sheetId="4" sqref="L193" start="0" length="0">
    <dxf>
      <font>
        <color indexed="8"/>
        <name val="Calibri"/>
        <scheme val="none"/>
      </font>
      <alignment vertical="bottom" readingOrder="0"/>
    </dxf>
  </rfmt>
  <rfmt sheetId="4" sqref="M193" start="0" length="0">
    <dxf>
      <font>
        <color indexed="8"/>
        <name val="Calibri"/>
        <scheme val="none"/>
      </font>
      <alignment vertical="bottom" readingOrder="0"/>
    </dxf>
  </rfmt>
  <rfmt sheetId="4" sqref="O193" start="0" length="0">
    <dxf>
      <font>
        <color indexed="8"/>
        <name val="Calibri"/>
        <scheme val="none"/>
      </font>
      <alignment vertical="bottom" readingOrder="0"/>
    </dxf>
  </rfmt>
  <rcc rId="7442" sId="4">
    <nc r="P198" t="inlineStr">
      <is>
        <t>Y</t>
        <phoneticPr fontId="31" type="noConversion"/>
      </is>
    </nc>
  </rcc>
  <rfmt sheetId="4" sqref="Q193" start="0" length="0">
    <dxf>
      <alignment horizontal="general" readingOrder="0"/>
    </dxf>
  </rfmt>
  <rfmt sheetId="4" sqref="A194" start="0" length="0">
    <dxf>
      <alignment horizontal="center" wrapText="1" readingOrder="0"/>
    </dxf>
  </rfmt>
  <rcc rId="7443" sId="4">
    <nc r="D199" t="inlineStr">
      <is>
        <t>Heart_failure_right_heart</t>
      </is>
    </nc>
  </rcc>
  <rcc rId="7444" sId="4" odxf="1" dxf="1">
    <nc r="E199" t="inlineStr">
      <is>
        <t>Right Heart failure</t>
      </is>
    </nc>
    <odxf>
      <font>
        <name val="Calibri"/>
        <scheme val="none"/>
      </font>
      <alignment vertical="center" readingOrder="0"/>
    </odxf>
    <ndxf>
      <font>
        <color indexed="8"/>
        <name val="Calibri"/>
        <scheme val="none"/>
      </font>
      <alignment vertical="bottom" readingOrder="0"/>
    </ndxf>
  </rcc>
  <rcc rId="7445" sId="4" odxf="1" dxf="1">
    <nc r="F199" t="inlineStr">
      <is>
        <t>Heart_failure = Yes</t>
      </is>
    </nc>
    <odxf>
      <font>
        <name val="Calibri"/>
        <scheme val="none"/>
      </font>
      <alignment vertical="center" readingOrder="0"/>
    </odxf>
    <ndxf>
      <font>
        <color indexed="8"/>
        <name val="Calibri"/>
        <scheme val="none"/>
      </font>
      <alignment vertical="bottom" readingOrder="0"/>
    </ndxf>
  </rcc>
  <rcc rId="7446" sId="4" odxf="1" dxf="1">
    <nc r="G199" t="inlineStr">
      <is>
        <t>OneOption</t>
      </is>
    </nc>
    <odxf>
      <font>
        <name val="Calibri"/>
        <scheme val="none"/>
      </font>
      <alignment vertical="center" readingOrder="0"/>
    </odxf>
    <ndxf>
      <font>
        <color indexed="8"/>
        <name val="Calibri"/>
        <scheme val="none"/>
      </font>
      <alignment vertical="bottom" readingOrder="0"/>
    </ndxf>
  </rcc>
  <rcc rId="7447" sId="4" odxf="1" dxf="1">
    <nc r="H199" t="inlineStr">
      <is>
        <t>Y_N_U_Clinician</t>
      </is>
    </nc>
    <odxf>
      <font>
        <name val="Calibri"/>
        <scheme val="none"/>
      </font>
      <alignment vertical="center" readingOrder="0"/>
    </odxf>
    <ndxf>
      <font>
        <color indexed="8"/>
        <name val="Calibri"/>
        <scheme val="none"/>
      </font>
      <alignment vertical="bottom" readingOrder="0"/>
    </ndxf>
  </rcc>
  <rcc rId="7448" sId="4" odxf="1" dxf="1">
    <nc r="J199" t="inlineStr">
      <is>
        <t>Y</t>
      </is>
    </nc>
    <odxf>
      <font>
        <name val="Calibri"/>
        <scheme val="none"/>
      </font>
      <alignment vertical="center" readingOrder="0"/>
    </odxf>
    <ndxf>
      <font>
        <color indexed="8"/>
        <name val="Calibri"/>
        <scheme val="none"/>
      </font>
      <alignment vertical="bottom" readingOrder="0"/>
    </ndxf>
  </rcc>
  <rcc rId="7449" sId="4" odxf="1" dxf="1">
    <nc r="K199" t="inlineStr">
      <is>
        <t>Yes</t>
      </is>
    </nc>
    <odxf>
      <font>
        <name val="Calibri"/>
        <scheme val="none"/>
      </font>
      <alignment vertical="center" readingOrder="0"/>
    </odxf>
    <ndxf>
      <font>
        <color indexed="8"/>
        <name val="Calibri"/>
        <scheme val="none"/>
      </font>
      <alignment vertical="bottom" readingOrder="0"/>
    </ndxf>
  </rcc>
  <rfmt sheetId="4" sqref="L194" start="0" length="0">
    <dxf>
      <font>
        <color indexed="8"/>
        <name val="Calibri"/>
        <scheme val="none"/>
      </font>
      <alignment vertical="bottom" readingOrder="0"/>
    </dxf>
  </rfmt>
  <rfmt sheetId="4" sqref="M194" start="0" length="0">
    <dxf>
      <font>
        <color indexed="8"/>
        <name val="Calibri"/>
        <scheme val="none"/>
      </font>
      <alignment vertical="bottom" readingOrder="0"/>
    </dxf>
  </rfmt>
  <rcc rId="7450" sId="4">
    <nc r="P199" t="inlineStr">
      <is>
        <t>Y</t>
        <phoneticPr fontId="31" type="noConversion"/>
      </is>
    </nc>
  </rcc>
  <rfmt sheetId="4" sqref="Q194" start="0" length="0">
    <dxf>
      <alignment horizontal="general" readingOrder="0"/>
    </dxf>
  </rfmt>
  <rfmt sheetId="4" sqref="A195" start="0" length="0">
    <dxf>
      <alignment horizontal="center" wrapText="1" readingOrder="0"/>
    </dxf>
  </rfmt>
  <rcc rId="7451" sId="4">
    <nc r="D200" t="inlineStr">
      <is>
        <t>History_of_arrhythmia</t>
      </is>
    </nc>
  </rcc>
  <rcc rId="7452" sId="4" odxf="1" dxf="1">
    <nc r="E200" t="inlineStr">
      <is>
        <t>Arrhythmia</t>
      </is>
    </nc>
    <odxf>
      <font>
        <name val="Calibri"/>
        <scheme val="none"/>
      </font>
      <alignment vertical="center" readingOrder="0"/>
    </odxf>
    <ndxf>
      <font>
        <color indexed="8"/>
        <name val="Calibri"/>
        <scheme val="none"/>
      </font>
      <alignment vertical="bottom" readingOrder="0"/>
    </ndxf>
  </rcc>
  <rcc rId="7453" sId="4" odxf="1" dxf="1">
    <nc r="F200" t="inlineStr">
      <is>
        <t>All</t>
      </is>
    </nc>
    <odxf>
      <font>
        <name val="Calibri"/>
        <scheme val="none"/>
      </font>
      <alignment vertical="center" readingOrder="0"/>
    </odxf>
    <ndxf>
      <font>
        <color indexed="8"/>
        <name val="Calibri"/>
        <scheme val="none"/>
      </font>
      <alignment vertical="bottom" readingOrder="0"/>
    </ndxf>
  </rcc>
  <rcc rId="7454" sId="4" odxf="1" dxf="1">
    <nc r="G200" t="inlineStr">
      <is>
        <t>OneOption</t>
      </is>
    </nc>
    <odxf>
      <font>
        <name val="Calibri"/>
        <scheme val="none"/>
      </font>
      <alignment vertical="center" readingOrder="0"/>
    </odxf>
    <ndxf>
      <font>
        <color indexed="8"/>
        <name val="Calibri"/>
        <scheme val="none"/>
      </font>
      <alignment vertical="bottom" readingOrder="0"/>
    </ndxf>
  </rcc>
  <rcc rId="7455" sId="4" odxf="1" dxf="1">
    <nc r="H200" t="inlineStr">
      <is>
        <t>Y_N_U_Clinician</t>
      </is>
    </nc>
    <odxf>
      <font>
        <name val="Calibri"/>
        <scheme val="none"/>
      </font>
      <alignment vertical="center" readingOrder="0"/>
    </odxf>
    <ndxf>
      <font>
        <color indexed="8"/>
        <name val="Calibri"/>
        <scheme val="none"/>
      </font>
      <alignment vertical="bottom" readingOrder="0"/>
    </ndxf>
  </rcc>
  <rcc rId="7456" sId="4" odxf="1" dxf="1">
    <nc r="J200" t="inlineStr">
      <is>
        <t>Y</t>
      </is>
    </nc>
    <odxf>
      <font>
        <name val="Calibri"/>
        <scheme val="none"/>
      </font>
      <alignment vertical="center" readingOrder="0"/>
    </odxf>
    <ndxf>
      <font>
        <color indexed="8"/>
        <name val="Calibri"/>
        <scheme val="none"/>
      </font>
      <alignment vertical="bottom" readingOrder="0"/>
    </ndxf>
  </rcc>
  <rcc rId="7457" sId="4" odxf="1" dxf="1">
    <nc r="K200" t="inlineStr">
      <is>
        <t>Yes</t>
      </is>
    </nc>
    <odxf>
      <font>
        <name val="Calibri"/>
        <scheme val="none"/>
      </font>
      <alignment vertical="center" readingOrder="0"/>
    </odxf>
    <ndxf>
      <font>
        <color indexed="8"/>
        <name val="Calibri"/>
        <scheme val="none"/>
      </font>
      <alignment vertical="bottom" readingOrder="0"/>
    </ndxf>
  </rcc>
  <rfmt sheetId="4" sqref="L195" start="0" length="0">
    <dxf>
      <font>
        <color indexed="8"/>
        <name val="Calibri"/>
        <scheme val="none"/>
      </font>
      <alignment vertical="bottom" readingOrder="0"/>
    </dxf>
  </rfmt>
  <rfmt sheetId="4" sqref="M195" start="0" length="0">
    <dxf>
      <font>
        <color indexed="8"/>
        <name val="Calibri"/>
        <scheme val="none"/>
      </font>
      <alignment vertical="bottom" readingOrder="0"/>
    </dxf>
  </rfmt>
  <rfmt sheetId="4" sqref="O195" start="0" length="0">
    <dxf>
      <font>
        <color indexed="8"/>
        <name val="Calibri"/>
        <scheme val="none"/>
      </font>
      <alignment vertical="bottom" readingOrder="0"/>
    </dxf>
  </rfmt>
  <rcc rId="7458" sId="4">
    <nc r="P200" t="inlineStr">
      <is>
        <t>Y</t>
        <phoneticPr fontId="31" type="noConversion"/>
      </is>
    </nc>
  </rcc>
  <rfmt sheetId="4" sqref="Q195" start="0" length="0">
    <dxf>
      <alignment horizontal="general" readingOrder="0"/>
    </dxf>
  </rfmt>
  <rfmt sheetId="4" sqref="A196" start="0" length="0">
    <dxf>
      <alignment horizontal="center" wrapText="1" readingOrder="0"/>
    </dxf>
  </rfmt>
  <rcc rId="7459" sId="4">
    <nc r="D201" t="inlineStr">
      <is>
        <t>Atrial_fibrillation</t>
      </is>
    </nc>
  </rcc>
  <rcc rId="7460" sId="4" odxf="1" dxf="1">
    <nc r="E201" t="inlineStr">
      <is>
        <t>Atrial fibrillation</t>
      </is>
    </nc>
    <odxf>
      <font>
        <name val="Calibri"/>
        <scheme val="none"/>
      </font>
      <alignment vertical="center" readingOrder="0"/>
    </odxf>
    <ndxf>
      <font>
        <color indexed="8"/>
        <name val="Calibri"/>
        <scheme val="none"/>
      </font>
      <alignment vertical="bottom" readingOrder="0"/>
    </ndxf>
  </rcc>
  <rcc rId="7461" sId="4" odxf="1" dxf="1">
    <nc r="F201" t="inlineStr">
      <is>
        <t>History_of_arrhythmia = Yes</t>
      </is>
    </nc>
    <odxf>
      <font>
        <name val="Calibri"/>
        <scheme val="none"/>
      </font>
      <alignment vertical="center" readingOrder="0"/>
    </odxf>
    <ndxf>
      <font>
        <color indexed="8"/>
        <name val="Calibri"/>
        <scheme val="none"/>
      </font>
      <alignment vertical="bottom" readingOrder="0"/>
    </ndxf>
  </rcc>
  <rcc rId="7462" sId="4" odxf="1" dxf="1">
    <nc r="G201" t="inlineStr">
      <is>
        <t>OneOption</t>
      </is>
    </nc>
    <odxf>
      <font>
        <name val="Calibri"/>
        <scheme val="none"/>
      </font>
      <alignment vertical="center" readingOrder="0"/>
    </odxf>
    <ndxf>
      <font>
        <color indexed="8"/>
        <name val="Calibri"/>
        <scheme val="none"/>
      </font>
      <alignment vertical="bottom" readingOrder="0"/>
    </ndxf>
  </rcc>
  <rcc rId="7463" sId="4" odxf="1" dxf="1">
    <nc r="H201" t="inlineStr">
      <is>
        <t>Y_N_U_Clinician</t>
      </is>
    </nc>
    <odxf>
      <font>
        <name val="Calibri"/>
        <scheme val="none"/>
      </font>
      <alignment vertical="center" readingOrder="0"/>
    </odxf>
    <ndxf>
      <font>
        <color indexed="8"/>
        <name val="Calibri"/>
        <scheme val="none"/>
      </font>
      <alignment vertical="bottom" readingOrder="0"/>
    </ndxf>
  </rcc>
  <rfmt sheetId="4" sqref="K196" start="0" length="0">
    <dxf>
      <font>
        <color indexed="8"/>
        <name val="Calibri"/>
        <scheme val="none"/>
      </font>
      <alignment vertical="bottom" readingOrder="0"/>
    </dxf>
  </rfmt>
  <rfmt sheetId="4" sqref="L196" start="0" length="0">
    <dxf>
      <font>
        <color indexed="8"/>
        <name val="Calibri"/>
        <scheme val="none"/>
      </font>
      <alignment vertical="bottom" readingOrder="0"/>
    </dxf>
  </rfmt>
  <rfmt sheetId="4" sqref="M196" start="0" length="0">
    <dxf>
      <font>
        <color indexed="8"/>
        <name val="Calibri"/>
        <scheme val="none"/>
      </font>
      <alignment vertical="bottom" readingOrder="0"/>
    </dxf>
  </rfmt>
  <rfmt sheetId="4" sqref="O196" start="0" length="0">
    <dxf>
      <font>
        <color indexed="8"/>
        <name val="Calibri"/>
        <scheme val="none"/>
      </font>
      <alignment vertical="bottom" readingOrder="0"/>
    </dxf>
  </rfmt>
  <rcc rId="7464" sId="4">
    <nc r="P201" t="inlineStr">
      <is>
        <t>Y</t>
        <phoneticPr fontId="31" type="noConversion"/>
      </is>
    </nc>
  </rcc>
  <rfmt sheetId="4" sqref="Q196" start="0" length="0">
    <dxf>
      <alignment horizontal="general" readingOrder="0"/>
    </dxf>
  </rfmt>
  <rfmt sheetId="4" sqref="A197" start="0" length="0">
    <dxf>
      <alignment horizontal="center" wrapText="1" readingOrder="0"/>
    </dxf>
  </rfmt>
  <rcc rId="7465" sId="4">
    <nc r="D202" t="inlineStr">
      <is>
        <t>Atrial_fibrillation_pattern</t>
      </is>
    </nc>
  </rcc>
  <rcc rId="7466" sId="4" odxf="1" dxf="1">
    <nc r="E202" t="inlineStr">
      <is>
        <t>AF classification</t>
      </is>
    </nc>
    <odxf>
      <font>
        <name val="Calibri"/>
        <scheme val="none"/>
      </font>
      <alignment vertical="center" readingOrder="0"/>
    </odxf>
    <ndxf>
      <font>
        <color indexed="8"/>
        <name val="Calibri"/>
        <scheme val="none"/>
      </font>
      <alignment vertical="bottom" readingOrder="0"/>
    </ndxf>
  </rcc>
  <rcc rId="7467" sId="4" odxf="1" dxf="1">
    <nc r="F202" t="inlineStr">
      <is>
        <t>Atrial_fibrillation = Yes</t>
      </is>
    </nc>
    <odxf>
      <font>
        <name val="Calibri"/>
        <scheme val="none"/>
      </font>
      <alignment vertical="center" readingOrder="0"/>
    </odxf>
    <ndxf>
      <font>
        <color indexed="8"/>
        <name val="Calibri"/>
        <scheme val="none"/>
      </font>
      <alignment vertical="bottom" readingOrder="0"/>
    </ndxf>
  </rcc>
  <rcc rId="7468" sId="4" odxf="1" dxf="1">
    <nc r="G202" t="inlineStr">
      <is>
        <t>OneOption</t>
      </is>
    </nc>
    <odxf>
      <font>
        <name val="Calibri"/>
        <scheme val="none"/>
      </font>
      <alignment vertical="center" readingOrder="0"/>
    </odxf>
    <ndxf>
      <font>
        <color indexed="8"/>
        <name val="Calibri"/>
        <scheme val="none"/>
      </font>
      <alignment vertical="bottom" readingOrder="0"/>
    </ndxf>
  </rcc>
  <rcc rId="7469" sId="4" odxf="1" dxf="1">
    <nc r="H202" t="inlineStr">
      <is>
        <t>AF_pattern</t>
      </is>
    </nc>
    <odxf>
      <font>
        <name val="Calibri"/>
        <scheme val="none"/>
      </font>
      <alignment vertical="center" readingOrder="0"/>
    </odxf>
    <ndxf>
      <font>
        <color indexed="8"/>
        <name val="Calibri"/>
        <scheme val="none"/>
      </font>
      <alignment vertical="bottom" readingOrder="0"/>
    </ndxf>
  </rcc>
  <rcc rId="7470" sId="4" odxf="1" dxf="1">
    <nc r="J202" t="inlineStr">
      <is>
        <t>Y</t>
      </is>
    </nc>
    <odxf>
      <font>
        <name val="Calibri"/>
        <scheme val="none"/>
      </font>
      <alignment vertical="center" readingOrder="0"/>
    </odxf>
    <ndxf>
      <font>
        <color indexed="8"/>
        <name val="Calibri"/>
        <scheme val="none"/>
      </font>
      <alignment vertical="bottom" readingOrder="0"/>
    </ndxf>
  </rcc>
  <rfmt sheetId="4" sqref="K197" start="0" length="0">
    <dxf>
      <font>
        <color indexed="8"/>
        <name val="Calibri"/>
        <scheme val="none"/>
      </font>
      <alignment vertical="bottom" readingOrder="0"/>
    </dxf>
  </rfmt>
  <rfmt sheetId="4" sqref="L197" start="0" length="0">
    <dxf>
      <font>
        <color indexed="8"/>
        <name val="Calibri"/>
        <scheme val="none"/>
      </font>
      <alignment vertical="bottom" readingOrder="0"/>
    </dxf>
  </rfmt>
  <rfmt sheetId="4" sqref="M197" start="0" length="0">
    <dxf>
      <font>
        <color indexed="8"/>
        <name val="Calibri"/>
        <scheme val="none"/>
      </font>
      <alignment vertical="bottom" readingOrder="0"/>
    </dxf>
  </rfmt>
  <rfmt sheetId="4" sqref="O197" start="0" length="0">
    <dxf>
      <font>
        <color indexed="8"/>
        <name val="Calibri"/>
        <scheme val="none"/>
      </font>
      <alignment vertical="bottom" readingOrder="0"/>
    </dxf>
  </rfmt>
  <rcc rId="7471" sId="4">
    <nc r="P202" t="inlineStr">
      <is>
        <t>Y</t>
        <phoneticPr fontId="31" type="noConversion"/>
      </is>
    </nc>
  </rcc>
  <rfmt sheetId="4" sqref="Q197" start="0" length="0">
    <dxf>
      <alignment horizontal="general" readingOrder="0"/>
    </dxf>
  </rfmt>
  <rfmt sheetId="4" sqref="A198" start="0" length="0">
    <dxf>
      <alignment horizontal="center" wrapText="1" readingOrder="0"/>
    </dxf>
  </rfmt>
  <rcc rId="7472" sId="4">
    <nc r="D203" t="inlineStr">
      <is>
        <t>Valvular_heart_disease</t>
      </is>
    </nc>
  </rcc>
  <rcc rId="7473" sId="4" odxf="1" dxf="1">
    <nc r="E203" t="inlineStr">
      <is>
        <t>Valvular heart disease</t>
      </is>
    </nc>
    <odxf>
      <font>
        <name val="Calibri"/>
        <scheme val="none"/>
      </font>
      <alignment vertical="center" readingOrder="0"/>
    </odxf>
    <ndxf>
      <font>
        <color indexed="8"/>
        <name val="Calibri"/>
        <scheme val="none"/>
      </font>
      <alignment vertical="bottom" readingOrder="0"/>
    </ndxf>
  </rcc>
  <rcc rId="7474" sId="4" odxf="1" dxf="1">
    <nc r="F203" t="inlineStr">
      <is>
        <t>All</t>
      </is>
    </nc>
    <odxf>
      <font>
        <name val="Calibri"/>
        <scheme val="none"/>
      </font>
      <alignment vertical="center" readingOrder="0"/>
    </odxf>
    <ndxf>
      <font>
        <color indexed="8"/>
        <name val="Calibri"/>
        <scheme val="none"/>
      </font>
      <alignment vertical="bottom" readingOrder="0"/>
    </ndxf>
  </rcc>
  <rcc rId="7475" sId="4" odxf="1" dxf="1">
    <nc r="G203" t="inlineStr">
      <is>
        <t>OneOption</t>
      </is>
    </nc>
    <odxf>
      <font>
        <name val="Calibri"/>
        <scheme val="none"/>
      </font>
      <alignment vertical="center" readingOrder="0"/>
    </odxf>
    <ndxf>
      <font>
        <color indexed="8"/>
        <name val="Calibri"/>
        <scheme val="none"/>
      </font>
      <alignment vertical="bottom" readingOrder="0"/>
    </ndxf>
  </rcc>
  <rcc rId="7476" sId="4" odxf="1" dxf="1">
    <nc r="H203" t="inlineStr">
      <is>
        <t>Y_N_U_Clinician</t>
      </is>
    </nc>
    <odxf>
      <font>
        <name val="Calibri"/>
        <scheme val="none"/>
      </font>
      <alignment vertical="center" readingOrder="0"/>
    </odxf>
    <ndxf>
      <font>
        <color indexed="8"/>
        <name val="Calibri"/>
        <scheme val="none"/>
      </font>
      <alignment vertical="bottom" readingOrder="0"/>
    </ndxf>
  </rcc>
  <rcc rId="7477" sId="4">
    <nc r="J203" t="inlineStr">
      <is>
        <t>Y</t>
        <phoneticPr fontId="31" type="noConversion"/>
      </is>
    </nc>
  </rcc>
  <rcc rId="7478" sId="4">
    <nc r="K203" t="inlineStr">
      <is>
        <t>Yes</t>
        <phoneticPr fontId="31" type="noConversion"/>
      </is>
    </nc>
  </rcc>
  <rcc rId="7479" sId="4">
    <nc r="P203" t="inlineStr">
      <is>
        <t>Y</t>
        <phoneticPr fontId="31" type="noConversion"/>
      </is>
    </nc>
  </rcc>
  <rfmt sheetId="4" sqref="Q198" start="0" length="0">
    <dxf>
      <alignment horizontal="general" readingOrder="0"/>
    </dxf>
  </rfmt>
  <rfmt sheetId="4" sqref="A199" start="0" length="0">
    <dxf>
      <alignment horizontal="center" wrapText="1" readingOrder="0"/>
    </dxf>
  </rfmt>
  <rcc rId="7480" sId="4">
    <nc r="D204" t="inlineStr">
      <is>
        <t>Valvular_heart_disease_type</t>
      </is>
    </nc>
  </rcc>
  <rcc rId="7481" sId="4" odxf="1" dxf="1">
    <nc r="E204" t="inlineStr">
      <is>
        <t>Valvular heart disease type</t>
      </is>
    </nc>
    <odxf>
      <font>
        <name val="Calibri"/>
        <scheme val="none"/>
      </font>
      <alignment vertical="center" readingOrder="0"/>
    </odxf>
    <ndxf>
      <font>
        <color indexed="8"/>
        <name val="Calibri"/>
        <scheme val="none"/>
      </font>
      <alignment vertical="bottom" readingOrder="0"/>
    </ndxf>
  </rcc>
  <rcc rId="7482" sId="4">
    <nc r="F204" t="inlineStr">
      <is>
        <t>Valvular_heart_disease = Yes</t>
        <phoneticPr fontId="31" type="noConversion"/>
      </is>
    </nc>
  </rcc>
  <rcc rId="7483" sId="4" odxf="1" dxf="1">
    <nc r="G204" t="inlineStr">
      <is>
        <t>ManyOptions</t>
      </is>
    </nc>
    <odxf>
      <font>
        <name val="Calibri"/>
        <scheme val="none"/>
      </font>
      <alignment vertical="center" readingOrder="0"/>
    </odxf>
    <ndxf>
      <font>
        <color indexed="8"/>
        <name val="Calibri"/>
        <scheme val="none"/>
      </font>
      <alignment vertical="bottom" readingOrder="0"/>
    </ndxf>
  </rcc>
  <rcc rId="7484" sId="4" odxf="1" dxf="1">
    <nc r="H204" t="inlineStr">
      <is>
        <t>Valvular_disease_type</t>
      </is>
    </nc>
    <odxf>
      <font>
        <name val="Calibri"/>
        <scheme val="none"/>
      </font>
      <alignment vertical="center" readingOrder="0"/>
    </odxf>
    <ndxf>
      <font>
        <color indexed="8"/>
        <name val="Calibri"/>
        <scheme val="none"/>
      </font>
      <alignment vertical="bottom" readingOrder="0"/>
    </ndxf>
  </rcc>
  <rcc rId="7485" sId="4">
    <nc r="J204" t="inlineStr">
      <is>
        <t>Y</t>
      </is>
    </nc>
  </rcc>
  <rcc rId="7486" sId="4">
    <nc r="K204" t="inlineStr">
      <is>
        <t>Any answer</t>
      </is>
    </nc>
  </rcc>
  <rcc rId="7487" sId="4">
    <nc r="P204" t="inlineStr">
      <is>
        <t>Y</t>
        <phoneticPr fontId="31" type="noConversion"/>
      </is>
    </nc>
  </rcc>
  <rfmt sheetId="4" sqref="Q199" start="0" length="0">
    <dxf>
      <alignment horizontal="general" readingOrder="0"/>
    </dxf>
  </rfmt>
  <rfmt sheetId="4" sqref="A200" start="0" length="0">
    <dxf>
      <alignment horizontal="center" wrapText="1" readingOrder="0"/>
    </dxf>
  </rfmt>
  <rcc rId="7488" sId="4">
    <nc r="D205" t="inlineStr">
      <is>
        <t>Endocarditis_previous</t>
      </is>
    </nc>
  </rcc>
  <rcc rId="7489" sId="4" odxf="1" dxf="1">
    <nc r="E205" t="inlineStr">
      <is>
        <t>Endocarditis past</t>
      </is>
    </nc>
    <odxf>
      <font>
        <name val="Calibri"/>
        <scheme val="none"/>
      </font>
      <alignment vertical="center" readingOrder="0"/>
    </odxf>
    <ndxf>
      <font>
        <color indexed="8"/>
        <name val="Calibri"/>
        <scheme val="none"/>
      </font>
      <alignment vertical="bottom" readingOrder="0"/>
    </ndxf>
  </rcc>
  <rcc rId="7490" sId="4" odxf="1" dxf="1">
    <nc r="F205" t="inlineStr">
      <is>
        <t>All</t>
      </is>
    </nc>
    <odxf>
      <font>
        <name val="Calibri"/>
        <scheme val="none"/>
      </font>
      <alignment vertical="center" readingOrder="0"/>
    </odxf>
    <ndxf>
      <font>
        <color indexed="8"/>
        <name val="Calibri"/>
        <scheme val="none"/>
      </font>
      <alignment vertical="bottom" readingOrder="0"/>
    </ndxf>
  </rcc>
  <rcc rId="7491" sId="4" odxf="1" dxf="1">
    <nc r="G205" t="inlineStr">
      <is>
        <t>OneOption</t>
      </is>
    </nc>
    <odxf>
      <font>
        <name val="Calibri"/>
        <scheme val="none"/>
      </font>
      <alignment vertical="center" readingOrder="0"/>
    </odxf>
    <ndxf>
      <font>
        <color indexed="8"/>
        <name val="Calibri"/>
        <scheme val="none"/>
      </font>
      <alignment vertical="bottom" readingOrder="0"/>
    </ndxf>
  </rcc>
  <rcc rId="7492" sId="4" odxf="1" dxf="1">
    <nc r="H205" t="inlineStr">
      <is>
        <t>Y_N_U_Clinician</t>
      </is>
    </nc>
    <odxf>
      <font>
        <name val="Calibri"/>
        <scheme val="none"/>
      </font>
      <alignment vertical="center" readingOrder="0"/>
    </odxf>
    <ndxf>
      <font>
        <color indexed="8"/>
        <name val="Calibri"/>
        <scheme val="none"/>
      </font>
      <alignment vertical="bottom" readingOrder="0"/>
    </ndxf>
  </rcc>
  <rcc rId="7493" sId="4">
    <nc r="P205" t="inlineStr">
      <is>
        <t>Y</t>
        <phoneticPr fontId="31" type="noConversion"/>
      </is>
    </nc>
  </rcc>
  <rfmt sheetId="4" sqref="Q200" start="0" length="0">
    <dxf>
      <alignment horizontal="general" readingOrder="0"/>
    </dxf>
  </rfmt>
  <rfmt sheetId="4" sqref="A201" start="0" length="0">
    <dxf>
      <alignment horizontal="center" wrapText="1" readingOrder="0"/>
    </dxf>
  </rfmt>
  <rcc rId="7494" sId="4">
    <nc r="D206" t="inlineStr">
      <is>
        <t>Endocarditis_current</t>
      </is>
    </nc>
  </rcc>
  <rcc rId="7495" sId="4" odxf="1" dxf="1">
    <nc r="E206" t="inlineStr">
      <is>
        <t>Active endocarditis at present</t>
        <phoneticPr fontId="31" type="noConversion"/>
      </is>
    </nc>
    <odxf>
      <font>
        <name val="Calibri"/>
        <scheme val="none"/>
      </font>
      <alignment vertical="center" readingOrder="0"/>
    </odxf>
    <ndxf>
      <font>
        <color indexed="8"/>
        <name val="Calibri"/>
        <scheme val="none"/>
      </font>
      <alignment vertical="bottom" readingOrder="0"/>
    </ndxf>
  </rcc>
  <rcc rId="7496" sId="4" odxf="1" dxf="1">
    <nc r="F206" t="inlineStr">
      <is>
        <t>All</t>
      </is>
    </nc>
    <odxf>
      <font>
        <name val="Calibri"/>
        <scheme val="none"/>
      </font>
      <alignment vertical="center" readingOrder="0"/>
    </odxf>
    <ndxf>
      <font>
        <color indexed="8"/>
        <name val="Calibri"/>
        <scheme val="none"/>
      </font>
      <alignment vertical="bottom" readingOrder="0"/>
    </ndxf>
  </rcc>
  <rcc rId="7497" sId="4" odxf="1" dxf="1">
    <nc r="G206" t="inlineStr">
      <is>
        <t>OneOption</t>
      </is>
    </nc>
    <odxf>
      <font>
        <name val="Calibri"/>
        <scheme val="none"/>
      </font>
      <alignment vertical="center" readingOrder="0"/>
    </odxf>
    <ndxf>
      <font>
        <color indexed="8"/>
        <name val="Calibri"/>
        <scheme val="none"/>
      </font>
      <alignment vertical="bottom" readingOrder="0"/>
    </ndxf>
  </rcc>
  <rcc rId="7498" sId="4" odxf="1" dxf="1">
    <nc r="H206" t="inlineStr">
      <is>
        <t>Y_N_U_Clinician</t>
      </is>
    </nc>
    <odxf>
      <font>
        <name val="Calibri"/>
        <scheme val="none"/>
      </font>
      <alignment vertical="center" readingOrder="0"/>
    </odxf>
    <ndxf>
      <font>
        <color indexed="8"/>
        <name val="Calibri"/>
        <scheme val="none"/>
      </font>
      <alignment vertical="bottom" readingOrder="0"/>
    </ndxf>
  </rcc>
  <rcc rId="7499" sId="4">
    <nc r="J206" t="inlineStr">
      <is>
        <t>Y</t>
        <phoneticPr fontId="31" type="noConversion"/>
      </is>
    </nc>
  </rcc>
  <rcc rId="7500" sId="4">
    <nc r="K206" t="inlineStr">
      <is>
        <t>Yes</t>
        <phoneticPr fontId="31" type="noConversion"/>
      </is>
    </nc>
  </rcc>
  <rcc rId="7501" sId="4">
    <nc r="P206" t="inlineStr">
      <is>
        <t>Y</t>
        <phoneticPr fontId="31" type="noConversion"/>
      </is>
    </nc>
  </rcc>
  <rfmt sheetId="4" sqref="Q201" start="0" length="0">
    <dxf>
      <alignment horizontal="general" readingOrder="0"/>
    </dxf>
  </rfmt>
  <rfmt sheetId="4" sqref="A202" start="0" length="0">
    <dxf>
      <alignment horizontal="center" wrapText="1" readingOrder="0"/>
    </dxf>
  </rfmt>
  <rcc rId="7502" sId="4">
    <nc r="D207" t="inlineStr">
      <is>
        <t>Pacemaker_or_ICD</t>
      </is>
    </nc>
  </rcc>
  <rcc rId="7503" sId="4" odxf="1" dxf="1">
    <nc r="E207" t="inlineStr">
      <is>
        <t>Pacemaker / ICD</t>
      </is>
    </nc>
    <odxf>
      <font>
        <name val="Calibri"/>
        <scheme val="none"/>
      </font>
      <alignment vertical="center" readingOrder="0"/>
    </odxf>
    <ndxf>
      <font>
        <color indexed="8"/>
        <name val="Calibri"/>
        <scheme val="none"/>
      </font>
      <alignment vertical="bottom" readingOrder="0"/>
    </ndxf>
  </rcc>
  <rcc rId="7504" sId="4" odxf="1" dxf="1">
    <nc r="F207" t="inlineStr">
      <is>
        <t>All</t>
      </is>
    </nc>
    <odxf>
      <font>
        <name val="Calibri"/>
        <scheme val="none"/>
      </font>
      <alignment vertical="center" readingOrder="0"/>
    </odxf>
    <ndxf>
      <font>
        <color indexed="8"/>
        <name val="Calibri"/>
        <scheme val="none"/>
      </font>
      <alignment vertical="bottom" readingOrder="0"/>
    </ndxf>
  </rcc>
  <rcc rId="7505" sId="4" odxf="1" dxf="1">
    <nc r="G207" t="inlineStr">
      <is>
        <t>OneOption</t>
      </is>
    </nc>
    <odxf>
      <font>
        <name val="Calibri"/>
        <scheme val="none"/>
      </font>
      <alignment vertical="center" readingOrder="0"/>
    </odxf>
    <ndxf>
      <font>
        <color indexed="8"/>
        <name val="Calibri"/>
        <scheme val="none"/>
      </font>
      <alignment vertical="bottom" readingOrder="0"/>
    </ndxf>
  </rcc>
  <rcc rId="7506" sId="4" odxf="1" dxf="1">
    <nc r="H207" t="inlineStr">
      <is>
        <t>Y_N_U_Clinician</t>
      </is>
    </nc>
    <odxf>
      <font>
        <name val="Calibri"/>
        <scheme val="none"/>
      </font>
      <alignment vertical="center" readingOrder="0"/>
    </odxf>
    <ndxf>
      <font>
        <color indexed="8"/>
        <name val="Calibri"/>
        <scheme val="none"/>
      </font>
      <alignment vertical="bottom" readingOrder="0"/>
    </ndxf>
  </rcc>
  <rcc rId="7507" sId="4" odxf="1" dxf="1">
    <nc r="J207" t="inlineStr">
      <is>
        <t>Y</t>
      </is>
    </nc>
    <odxf>
      <font>
        <name val="Calibri"/>
        <scheme val="none"/>
      </font>
      <alignment vertical="center" readingOrder="0"/>
    </odxf>
    <ndxf>
      <font>
        <color indexed="8"/>
        <name val="Calibri"/>
        <scheme val="none"/>
      </font>
      <alignment vertical="bottom" readingOrder="0"/>
    </ndxf>
  </rcc>
  <rcc rId="7508" sId="4" odxf="1" dxf="1">
    <nc r="K207" t="inlineStr">
      <is>
        <t>Yes</t>
      </is>
    </nc>
    <odxf>
      <font>
        <name val="Calibri"/>
        <scheme val="none"/>
      </font>
      <alignment vertical="center" readingOrder="0"/>
    </odxf>
    <ndxf>
      <font>
        <color indexed="8"/>
        <name val="Calibri"/>
        <scheme val="none"/>
      </font>
      <alignment vertical="bottom" readingOrder="0"/>
    </ndxf>
  </rcc>
  <rfmt sheetId="4" sqref="L202" start="0" length="0">
    <dxf>
      <font>
        <color indexed="8"/>
        <name val="Calibri"/>
        <scheme val="none"/>
      </font>
      <alignment vertical="bottom" readingOrder="0"/>
    </dxf>
  </rfmt>
  <rfmt sheetId="4" sqref="M202" start="0" length="0">
    <dxf>
      <font>
        <color indexed="8"/>
        <name val="Calibri"/>
        <scheme val="none"/>
      </font>
      <alignment vertical="bottom" readingOrder="0"/>
    </dxf>
  </rfmt>
  <rcc rId="7509" sId="4">
    <nc r="P207" t="inlineStr">
      <is>
        <t>Y</t>
        <phoneticPr fontId="31" type="noConversion"/>
      </is>
    </nc>
  </rcc>
  <rfmt sheetId="4" sqref="Q202" start="0" length="0">
    <dxf>
      <alignment horizontal="general" readingOrder="0"/>
    </dxf>
  </rfmt>
  <rfmt sheetId="4" sqref="A203" start="0" length="0">
    <dxf>
      <alignment horizontal="center" wrapText="1" readingOrder="0"/>
    </dxf>
  </rfmt>
  <rcc rId="7510" sId="4">
    <nc r="D208" t="inlineStr">
      <is>
        <t>Pacemaker_or_ICD_type</t>
      </is>
    </nc>
  </rcc>
  <rcc rId="7511" sId="4" odxf="1" dxf="1">
    <nc r="E208" t="inlineStr">
      <is>
        <t>Pacemaker type</t>
      </is>
    </nc>
    <odxf>
      <font>
        <name val="Calibri"/>
        <scheme val="none"/>
      </font>
      <alignment vertical="center" readingOrder="0"/>
    </odxf>
    <ndxf>
      <font>
        <color indexed="8"/>
        <name val="Calibri"/>
        <scheme val="none"/>
      </font>
      <alignment vertical="bottom" readingOrder="0"/>
    </ndxf>
  </rcc>
  <rcc rId="7512" sId="4" odxf="1" dxf="1">
    <nc r="F208" t="inlineStr">
      <is>
        <t>Pacemaker_or_ICD = Yes</t>
      </is>
    </nc>
    <odxf>
      <font>
        <name val="Calibri"/>
        <scheme val="none"/>
      </font>
      <alignment vertical="center" readingOrder="0"/>
    </odxf>
    <ndxf>
      <font>
        <color indexed="8"/>
        <name val="Calibri"/>
        <scheme val="none"/>
      </font>
      <alignment vertical="bottom" readingOrder="0"/>
    </ndxf>
  </rcc>
  <rcc rId="7513" sId="4" odxf="1" dxf="1">
    <nc r="G208" t="inlineStr">
      <is>
        <t>ManyOptions</t>
      </is>
    </nc>
    <odxf>
      <font>
        <name val="Calibri"/>
        <scheme val="none"/>
      </font>
      <alignment vertical="center" readingOrder="0"/>
    </odxf>
    <ndxf>
      <font>
        <color indexed="8"/>
        <name val="Calibri"/>
        <scheme val="none"/>
      </font>
      <alignment vertical="bottom" readingOrder="0"/>
    </ndxf>
  </rcc>
  <rcc rId="7514" sId="4" odxf="1" dxf="1">
    <nc r="H208" t="inlineStr">
      <is>
        <t>Pacemaker_ICD_type</t>
      </is>
    </nc>
    <odxf>
      <font>
        <name val="Calibri"/>
        <scheme val="none"/>
      </font>
      <alignment vertical="center" readingOrder="0"/>
    </odxf>
    <ndxf>
      <font>
        <sz val="12"/>
        <color indexed="8"/>
        <name val="Calibri"/>
        <scheme val="none"/>
      </font>
      <alignment vertical="bottom" readingOrder="0"/>
    </ndxf>
  </rcc>
  <rfmt sheetId="4" sqref="J203" start="0" length="0">
    <dxf>
      <font>
        <color indexed="8"/>
        <name val="Calibri"/>
        <scheme val="none"/>
      </font>
      <alignment vertical="bottom" readingOrder="0"/>
    </dxf>
  </rfmt>
  <rcc rId="7515" sId="4">
    <nc r="P208" t="inlineStr">
      <is>
        <t>Y</t>
        <phoneticPr fontId="31" type="noConversion"/>
      </is>
    </nc>
  </rcc>
  <rfmt sheetId="4" sqref="Q203" start="0" length="0">
    <dxf>
      <alignment horizontal="general" readingOrder="0"/>
    </dxf>
  </rfmt>
  <rfmt sheetId="4" sqref="A204" start="0" length="0">
    <dxf>
      <alignment horizontal="center" wrapText="1" readingOrder="0"/>
    </dxf>
  </rfmt>
  <rcc rId="7516" sId="4">
    <nc r="D209" t="inlineStr">
      <is>
        <t>Pacemaker_or_ICD_details</t>
      </is>
    </nc>
  </rcc>
  <rcc rId="7517" sId="4" odxf="1" dxf="1">
    <nc r="E209" t="inlineStr">
      <is>
        <t>Pacemaker details</t>
      </is>
    </nc>
    <odxf>
      <font>
        <name val="Calibri"/>
        <scheme val="none"/>
      </font>
      <alignment vertical="center" readingOrder="0"/>
    </odxf>
    <ndxf>
      <font>
        <color indexed="8"/>
        <name val="Calibri"/>
        <scheme val="none"/>
      </font>
      <alignment vertical="bottom" readingOrder="0"/>
    </ndxf>
  </rcc>
  <rcc rId="7518" sId="4" odxf="1" dxf="1">
    <nc r="F209" t="inlineStr">
      <is>
        <t>Pacemaker_or_ICD = Yes</t>
      </is>
    </nc>
    <odxf>
      <font>
        <name val="Calibri"/>
        <scheme val="none"/>
      </font>
      <alignment vertical="center" readingOrder="0"/>
    </odxf>
    <ndxf>
      <font>
        <color indexed="8"/>
        <name val="Calibri"/>
        <scheme val="none"/>
      </font>
      <alignment vertical="bottom" readingOrder="0"/>
    </ndxf>
  </rcc>
  <rcc rId="7519" sId="4" odxf="1" dxf="1">
    <nc r="G209" t="inlineStr">
      <is>
        <t>Text_box</t>
      </is>
    </nc>
    <odxf>
      <font>
        <name val="Calibri"/>
        <scheme val="none"/>
      </font>
      <alignment vertical="center" readingOrder="0"/>
    </odxf>
    <ndxf>
      <font>
        <color indexed="8"/>
        <name val="Calibri"/>
        <scheme val="none"/>
      </font>
      <alignment vertical="bottom" readingOrder="0"/>
    </ndxf>
  </rcc>
  <rfmt sheetId="4" sqref="H204" start="0" length="0">
    <dxf>
      <font>
        <sz val="12"/>
        <color indexed="8"/>
        <name val="Calibri"/>
        <scheme val="none"/>
      </font>
      <alignment vertical="bottom" readingOrder="0"/>
    </dxf>
  </rfmt>
  <rcc rId="7520" sId="4" odxf="1" dxf="1">
    <nc r="I209">
      <v>65535</v>
    </nc>
    <odxf>
      <font>
        <name val="Calibri"/>
        <scheme val="none"/>
      </font>
      <alignment vertical="center" readingOrder="0"/>
    </odxf>
    <ndxf>
      <font>
        <color indexed="8"/>
        <name val="Calibri"/>
        <scheme val="none"/>
      </font>
      <alignment vertical="bottom" readingOrder="0"/>
    </ndxf>
  </rcc>
  <rfmt sheetId="4" sqref="J204" start="0" length="0">
    <dxf>
      <font>
        <color indexed="8"/>
        <name val="Calibri"/>
        <scheme val="none"/>
      </font>
      <alignment vertical="bottom" readingOrder="0"/>
    </dxf>
  </rfmt>
  <rcc rId="7521" sId="4">
    <nc r="P209" t="inlineStr">
      <is>
        <t>Y</t>
        <phoneticPr fontId="31" type="noConversion"/>
      </is>
    </nc>
  </rcc>
  <rfmt sheetId="4" sqref="Q204" start="0" length="0">
    <dxf>
      <alignment horizontal="general" readingOrder="0"/>
    </dxf>
  </rfmt>
  <rfmt sheetId="4" sqref="A205" start="0" length="0">
    <dxf>
      <alignment horizontal="center" wrapText="1" readingOrder="0"/>
    </dxf>
  </rfmt>
  <rcc rId="7522" sId="4">
    <nc r="D210" t="inlineStr">
      <is>
        <t>Peripheral_vascular_disease</t>
      </is>
    </nc>
  </rcc>
  <rcc rId="7523" sId="4" odxf="1" dxf="1">
    <nc r="E210" t="inlineStr">
      <is>
        <t>Peripheral vascular disease</t>
        <phoneticPr fontId="31" type="noConversion"/>
      </is>
    </nc>
    <odxf>
      <font>
        <name val="Calibri"/>
        <scheme val="none"/>
      </font>
      <alignment vertical="center" readingOrder="0"/>
    </odxf>
    <ndxf>
      <font>
        <color indexed="8"/>
        <name val="Calibri"/>
        <scheme val="none"/>
      </font>
      <alignment vertical="bottom" readingOrder="0"/>
    </ndxf>
  </rcc>
  <rcc rId="7524" sId="4" odxf="1" dxf="1">
    <nc r="F210" t="inlineStr">
      <is>
        <t>All</t>
      </is>
    </nc>
    <odxf>
      <font>
        <name val="Calibri"/>
        <scheme val="none"/>
      </font>
      <alignment vertical="center" readingOrder="0"/>
    </odxf>
    <ndxf>
      <font>
        <color indexed="8"/>
        <name val="Calibri"/>
        <scheme val="none"/>
      </font>
      <alignment vertical="bottom" readingOrder="0"/>
    </ndxf>
  </rcc>
  <rcc rId="7525" sId="4" odxf="1" dxf="1">
    <nc r="G210" t="inlineStr">
      <is>
        <t>OneOption</t>
      </is>
    </nc>
    <odxf>
      <font>
        <name val="Calibri"/>
        <scheme val="none"/>
      </font>
      <alignment vertical="center" readingOrder="0"/>
    </odxf>
    <ndxf>
      <font>
        <color indexed="8"/>
        <name val="Calibri"/>
        <scheme val="none"/>
      </font>
      <alignment vertical="bottom" readingOrder="0"/>
    </ndxf>
  </rcc>
  <rcc rId="7526" sId="4" odxf="1" dxf="1">
    <nc r="H210" t="inlineStr">
      <is>
        <t>Y_N_U_Clinician</t>
      </is>
    </nc>
    <odxf>
      <font>
        <name val="Calibri"/>
        <scheme val="none"/>
      </font>
      <alignment vertical="center" readingOrder="0"/>
    </odxf>
    <ndxf>
      <font>
        <color indexed="8"/>
        <name val="Calibri"/>
        <scheme val="none"/>
      </font>
      <alignment vertical="bottom" readingOrder="0"/>
    </ndxf>
  </rcc>
  <rcc rId="7527" sId="4">
    <nc r="J210" t="inlineStr">
      <is>
        <t>Y</t>
        <phoneticPr fontId="31" type="noConversion"/>
      </is>
    </nc>
  </rcc>
  <rcc rId="7528" sId="4">
    <nc r="K210" t="inlineStr">
      <is>
        <t>Yes</t>
        <phoneticPr fontId="31" type="noConversion"/>
      </is>
    </nc>
  </rcc>
  <rcc rId="7529" sId="4">
    <nc r="P210" t="inlineStr">
      <is>
        <t>Y</t>
        <phoneticPr fontId="31" type="noConversion"/>
      </is>
    </nc>
  </rcc>
  <rfmt sheetId="4" sqref="Q205" start="0" length="0">
    <dxf>
      <alignment horizontal="general" readingOrder="0"/>
    </dxf>
  </rfmt>
  <rfmt sheetId="4" sqref="A206" start="0" length="0">
    <dxf>
      <alignment horizontal="center" wrapText="1" readingOrder="0"/>
    </dxf>
  </rfmt>
  <rcc rId="7530" sId="4">
    <nc r="D211" t="inlineStr">
      <is>
        <t>Deep_venous_thrombosis</t>
      </is>
    </nc>
  </rcc>
  <rcc rId="7531" sId="4" odxf="1" dxf="1">
    <nc r="E211" t="inlineStr">
      <is>
        <t>DVT</t>
      </is>
    </nc>
    <odxf>
      <font>
        <name val="Calibri"/>
        <scheme val="none"/>
      </font>
      <alignment vertical="center" readingOrder="0"/>
    </odxf>
    <ndxf>
      <font>
        <color indexed="8"/>
        <name val="Calibri"/>
        <scheme val="none"/>
      </font>
      <alignment vertical="bottom" readingOrder="0"/>
    </ndxf>
  </rcc>
  <rcc rId="7532" sId="4" odxf="1" dxf="1">
    <nc r="F211" t="inlineStr">
      <is>
        <t>All</t>
      </is>
    </nc>
    <odxf>
      <alignment vertical="center" readingOrder="0"/>
    </odxf>
    <ndxf>
      <alignment vertical="bottom" readingOrder="0"/>
    </ndxf>
  </rcc>
  <rcc rId="7533" sId="4" odxf="1" dxf="1">
    <nc r="G211" t="inlineStr">
      <is>
        <t>OneOption</t>
      </is>
    </nc>
    <odxf>
      <font>
        <name val="Calibri"/>
        <scheme val="none"/>
      </font>
      <alignment vertical="center" readingOrder="0"/>
    </odxf>
    <ndxf>
      <font>
        <color indexed="8"/>
        <name val="Calibri"/>
        <scheme val="none"/>
      </font>
      <alignment vertical="bottom" readingOrder="0"/>
    </ndxf>
  </rcc>
  <rcc rId="7534" sId="4" odxf="1" dxf="1">
    <nc r="H211" t="inlineStr">
      <is>
        <t>Y_N_U_Clinician</t>
      </is>
    </nc>
    <odxf>
      <font>
        <name val="Calibri"/>
        <scheme val="none"/>
      </font>
      <alignment vertical="center" readingOrder="0"/>
    </odxf>
    <ndxf>
      <font>
        <color indexed="8"/>
        <name val="Calibri"/>
        <scheme val="none"/>
      </font>
      <alignment vertical="bottom" readingOrder="0"/>
    </ndxf>
  </rcc>
  <rcc rId="7535" sId="4">
    <nc r="J211" t="inlineStr">
      <is>
        <t>Y</t>
      </is>
    </nc>
  </rcc>
  <rcc rId="7536" sId="4">
    <nc r="K211" t="inlineStr">
      <is>
        <t>Yes</t>
      </is>
    </nc>
  </rcc>
  <rfmt sheetId="4" sqref="O206" start="0" length="0">
    <dxf>
      <font>
        <color indexed="8"/>
        <name val="Calibri"/>
        <scheme val="none"/>
      </font>
      <alignment vertical="bottom" readingOrder="0"/>
    </dxf>
  </rfmt>
  <rcc rId="7537" sId="4">
    <nc r="P211" t="inlineStr">
      <is>
        <t>Y</t>
        <phoneticPr fontId="31" type="noConversion"/>
      </is>
    </nc>
  </rcc>
  <rfmt sheetId="4" sqref="Q206" start="0" length="0">
    <dxf>
      <alignment horizontal="general" readingOrder="0"/>
    </dxf>
  </rfmt>
  <rfmt sheetId="4" sqref="A207" start="0" length="0">
    <dxf>
      <alignment horizontal="center" wrapText="1" readingOrder="0"/>
    </dxf>
  </rfmt>
  <rcc rId="7538" sId="4">
    <nc r="D212" t="inlineStr">
      <is>
        <t>Congenital_heart_disease</t>
      </is>
    </nc>
  </rcc>
  <rcc rId="7539" sId="4" odxf="1" dxf="1">
    <nc r="E212" t="inlineStr">
      <is>
        <t>Congenital heart disease</t>
        <phoneticPr fontId="31" type="noConversion"/>
      </is>
    </nc>
    <odxf>
      <font>
        <name val="Calibri"/>
        <scheme val="none"/>
      </font>
      <alignment vertical="center" readingOrder="0"/>
    </odxf>
    <ndxf>
      <font>
        <color indexed="8"/>
        <name val="Calibri"/>
        <scheme val="none"/>
      </font>
      <alignment vertical="bottom" readingOrder="0"/>
    </ndxf>
  </rcc>
  <rcc rId="7540" sId="4" odxf="1" dxf="1">
    <nc r="F212" t="inlineStr">
      <is>
        <t>All</t>
      </is>
    </nc>
    <odxf>
      <font>
        <name val="Calibri"/>
        <scheme val="none"/>
      </font>
      <alignment vertical="center" readingOrder="0"/>
    </odxf>
    <ndxf>
      <font>
        <color indexed="8"/>
        <name val="Calibri"/>
        <scheme val="none"/>
      </font>
      <alignment vertical="bottom" readingOrder="0"/>
    </ndxf>
  </rcc>
  <rcc rId="7541" sId="4" odxf="1" dxf="1">
    <nc r="G212" t="inlineStr">
      <is>
        <t>OneOption</t>
      </is>
    </nc>
    <odxf>
      <font>
        <name val="Calibri"/>
        <scheme val="none"/>
      </font>
      <alignment vertical="center" readingOrder="0"/>
    </odxf>
    <ndxf>
      <font>
        <color indexed="8"/>
        <name val="Calibri"/>
        <scheme val="none"/>
      </font>
      <alignment vertical="bottom" readingOrder="0"/>
    </ndxf>
  </rcc>
  <rcc rId="7542" sId="4" odxf="1" dxf="1">
    <nc r="H212" t="inlineStr">
      <is>
        <t>Y_N_U_Clinician</t>
      </is>
    </nc>
    <odxf>
      <font>
        <name val="Calibri"/>
        <scheme val="none"/>
      </font>
      <alignment vertical="center" readingOrder="0"/>
    </odxf>
    <ndxf>
      <font>
        <color indexed="8"/>
        <name val="Calibri"/>
        <scheme val="none"/>
      </font>
      <alignment vertical="bottom" readingOrder="0"/>
    </ndxf>
  </rcc>
  <rcc rId="7543" sId="4">
    <nc r="J212" t="inlineStr">
      <is>
        <t>Y</t>
        <phoneticPr fontId="31" type="noConversion"/>
      </is>
    </nc>
  </rcc>
  <rcc rId="7544" sId="4">
    <nc r="K212" t="inlineStr">
      <is>
        <t>Yes</t>
        <phoneticPr fontId="31" type="noConversion"/>
      </is>
    </nc>
  </rcc>
  <rfmt sheetId="4" sqref="O207" start="0" length="0">
    <dxf>
      <font>
        <color indexed="8"/>
        <name val="Calibri"/>
        <scheme val="none"/>
      </font>
      <alignment vertical="bottom" readingOrder="0"/>
    </dxf>
  </rfmt>
  <rcc rId="7545" sId="4">
    <nc r="P212" t="inlineStr">
      <is>
        <t>Y</t>
        <phoneticPr fontId="31" type="noConversion"/>
      </is>
    </nc>
  </rcc>
  <rfmt sheetId="4" sqref="Q207" start="0" length="0">
    <dxf>
      <alignment horizontal="general" readingOrder="0"/>
    </dxf>
  </rfmt>
  <rfmt sheetId="4" sqref="A208" start="0" length="0">
    <dxf>
      <alignment horizontal="center" wrapText="1" readingOrder="0"/>
    </dxf>
  </rfmt>
  <rcc rId="7546" sId="4" odxf="1" dxf="1">
    <nc r="D213" t="inlineStr">
      <is>
        <t>Aortic_disease</t>
      </is>
    </nc>
    <odxf>
      <font>
        <name val="Calibri"/>
        <scheme val="none"/>
      </font>
      <alignment vertical="center" readingOrder="0"/>
    </odxf>
    <ndxf>
      <font>
        <color indexed="8"/>
        <name val="Calibri"/>
        <scheme val="none"/>
      </font>
      <alignment vertical="bottom" readingOrder="0"/>
    </ndxf>
  </rcc>
  <rcc rId="7547" sId="4" odxf="1" dxf="1">
    <nc r="E213" t="inlineStr">
      <is>
        <t>Aortic disease</t>
      </is>
    </nc>
    <odxf>
      <font>
        <name val="Calibri"/>
        <scheme val="none"/>
      </font>
      <alignment vertical="center" readingOrder="0"/>
    </odxf>
    <ndxf>
      <font>
        <color indexed="8"/>
        <name val="Calibri"/>
        <scheme val="none"/>
      </font>
      <alignment vertical="bottom" readingOrder="0"/>
    </ndxf>
  </rcc>
  <rcc rId="7548" sId="4" odxf="1" dxf="1">
    <nc r="F213" t="inlineStr">
      <is>
        <t>All</t>
      </is>
    </nc>
    <odxf>
      <font>
        <name val="Calibri"/>
        <scheme val="none"/>
      </font>
      <alignment vertical="center" readingOrder="0"/>
    </odxf>
    <ndxf>
      <font>
        <color indexed="8"/>
        <name val="Calibri"/>
        <scheme val="none"/>
      </font>
      <alignment vertical="bottom" readingOrder="0"/>
    </ndxf>
  </rcc>
  <rcc rId="7549" sId="4" odxf="1" dxf="1">
    <nc r="G213" t="inlineStr">
      <is>
        <t>OneOption</t>
      </is>
    </nc>
    <odxf>
      <font>
        <name val="Calibri"/>
        <scheme val="none"/>
      </font>
      <alignment vertical="center" readingOrder="0"/>
    </odxf>
    <ndxf>
      <font>
        <color indexed="8"/>
        <name val="Calibri"/>
        <scheme val="none"/>
      </font>
      <alignment vertical="bottom" readingOrder="0"/>
    </ndxf>
  </rcc>
  <rcc rId="7550" sId="4" odxf="1" dxf="1">
    <nc r="H213" t="inlineStr">
      <is>
        <t>Y_N_U_Clinician</t>
      </is>
    </nc>
    <odxf>
      <font>
        <name val="Calibri"/>
        <scheme val="none"/>
      </font>
      <alignment vertical="center" readingOrder="0"/>
    </odxf>
    <ndxf>
      <font>
        <color indexed="8"/>
        <name val="Calibri"/>
        <scheme val="none"/>
      </font>
      <alignment vertical="bottom" readingOrder="0"/>
    </ndxf>
  </rcc>
  <rcc rId="7551" sId="4" odxf="1" dxf="1">
    <nc r="J213" t="inlineStr">
      <is>
        <t>Y</t>
      </is>
    </nc>
    <odxf>
      <font>
        <name val="Calibri"/>
        <scheme val="none"/>
      </font>
      <alignment vertical="center" readingOrder="0"/>
    </odxf>
    <ndxf>
      <font>
        <color indexed="8"/>
        <name val="Calibri"/>
        <scheme val="none"/>
      </font>
      <alignment vertical="bottom" readingOrder="0"/>
    </ndxf>
  </rcc>
  <rcc rId="7552" sId="4" odxf="1" dxf="1">
    <nc r="K213" t="inlineStr">
      <is>
        <t>Yes</t>
      </is>
    </nc>
    <odxf>
      <font>
        <name val="Calibri"/>
        <scheme val="none"/>
      </font>
      <alignment vertical="center" readingOrder="0"/>
    </odxf>
    <ndxf>
      <font>
        <color indexed="8"/>
        <name val="Calibri"/>
        <scheme val="none"/>
      </font>
      <alignment vertical="bottom" readingOrder="0"/>
    </ndxf>
  </rcc>
  <rfmt sheetId="4" sqref="L208" start="0" length="0">
    <dxf>
      <font>
        <color indexed="8"/>
        <name val="Calibri"/>
        <scheme val="none"/>
      </font>
      <alignment vertical="bottom" readingOrder="0"/>
    </dxf>
  </rfmt>
  <rfmt sheetId="4" sqref="M208" start="0" length="0">
    <dxf>
      <font>
        <color indexed="8"/>
        <name val="Calibri"/>
        <scheme val="none"/>
      </font>
      <alignment vertical="bottom" readingOrder="0"/>
    </dxf>
  </rfmt>
  <rfmt sheetId="4" sqref="O208" start="0" length="0">
    <dxf>
      <font>
        <color indexed="8"/>
        <name val="Calibri"/>
        <scheme val="none"/>
      </font>
      <alignment vertical="bottom" readingOrder="0"/>
    </dxf>
  </rfmt>
  <rcc rId="7553" sId="4">
    <nc r="P213" t="inlineStr">
      <is>
        <t>Y</t>
        <phoneticPr fontId="31" type="noConversion"/>
      </is>
    </nc>
  </rcc>
  <rfmt sheetId="4" sqref="Q208" start="0" length="0">
    <dxf>
      <alignment horizontal="general" readingOrder="0"/>
    </dxf>
  </rfmt>
  <rfmt sheetId="4" sqref="A209" start="0" length="0">
    <dxf>
      <alignment horizontal="center" wrapText="1" readingOrder="0"/>
    </dxf>
  </rfmt>
  <rcc rId="7554" sId="4">
    <nc r="D214" t="inlineStr">
      <is>
        <t>Inotropes_current</t>
      </is>
    </nc>
  </rcc>
  <rcc rId="7555" sId="4" odxf="1" dxf="1">
    <nc r="E214" t="inlineStr">
      <is>
        <t>Inotropes</t>
      </is>
    </nc>
    <odxf>
      <font>
        <name val="Calibri"/>
        <scheme val="none"/>
      </font>
      <alignment vertical="center" readingOrder="0"/>
    </odxf>
    <ndxf>
      <font>
        <color indexed="8"/>
        <name val="Calibri"/>
        <scheme val="none"/>
      </font>
      <alignment vertical="bottom" readingOrder="0"/>
    </ndxf>
  </rcc>
  <rcc rId="7556" sId="4" odxf="1" dxf="1">
    <nc r="F214" t="inlineStr">
      <is>
        <t>All</t>
      </is>
    </nc>
    <odxf>
      <font>
        <name val="Calibri"/>
        <scheme val="none"/>
      </font>
      <alignment vertical="center" readingOrder="0"/>
    </odxf>
    <ndxf>
      <font>
        <color indexed="8"/>
        <name val="Calibri"/>
        <scheme val="none"/>
      </font>
      <alignment vertical="bottom" readingOrder="0"/>
    </ndxf>
  </rcc>
  <rcc rId="7557" sId="4" odxf="1" dxf="1">
    <nc r="G214" t="inlineStr">
      <is>
        <t>OneOption</t>
      </is>
    </nc>
    <odxf>
      <font>
        <name val="Calibri"/>
        <scheme val="none"/>
      </font>
      <alignment vertical="center" readingOrder="0"/>
    </odxf>
    <ndxf>
      <font>
        <color indexed="8"/>
        <name val="Calibri"/>
        <scheme val="none"/>
      </font>
      <alignment vertical="bottom" readingOrder="0"/>
    </ndxf>
  </rcc>
  <rcc rId="7558" sId="4" odxf="1" dxf="1">
    <nc r="H214" t="inlineStr">
      <is>
        <t>Y_N_U_Clinician</t>
      </is>
    </nc>
    <odxf>
      <font>
        <name val="Calibri"/>
        <scheme val="none"/>
      </font>
      <alignment vertical="center" readingOrder="0"/>
    </odxf>
    <ndxf>
      <font>
        <color indexed="8"/>
        <name val="Calibri"/>
        <scheme val="none"/>
      </font>
      <alignment vertical="bottom" readingOrder="0"/>
    </ndxf>
  </rcc>
  <rcc rId="7559" sId="4" odxf="1" dxf="1">
    <nc r="J214" t="inlineStr">
      <is>
        <t>Y</t>
      </is>
    </nc>
    <odxf>
      <font>
        <name val="Calibri"/>
        <scheme val="none"/>
      </font>
      <alignment vertical="center" readingOrder="0"/>
    </odxf>
    <ndxf>
      <font>
        <color indexed="8"/>
        <name val="Calibri"/>
        <scheme val="none"/>
      </font>
      <alignment vertical="bottom" readingOrder="0"/>
    </ndxf>
  </rcc>
  <rcc rId="7560" sId="4" odxf="1" dxf="1">
    <nc r="K214" t="inlineStr">
      <is>
        <t>Yes</t>
      </is>
    </nc>
    <odxf>
      <font>
        <name val="Calibri"/>
        <scheme val="none"/>
      </font>
      <alignment vertical="center" readingOrder="0"/>
    </odxf>
    <ndxf>
      <font>
        <color indexed="8"/>
        <name val="Calibri"/>
        <scheme val="none"/>
      </font>
      <alignment vertical="bottom" readingOrder="0"/>
    </ndxf>
  </rcc>
  <rfmt sheetId="4" sqref="L209" start="0" length="0">
    <dxf>
      <font>
        <color indexed="8"/>
        <name val="Calibri"/>
        <scheme val="none"/>
      </font>
      <alignment vertical="bottom" readingOrder="0"/>
    </dxf>
  </rfmt>
  <rfmt sheetId="4" sqref="M209" start="0" length="0">
    <dxf>
      <font>
        <color indexed="8"/>
        <name val="Calibri"/>
        <scheme val="none"/>
      </font>
      <alignment vertical="bottom" readingOrder="0"/>
    </dxf>
  </rfmt>
  <rfmt sheetId="4" sqref="O209" start="0" length="0">
    <dxf>
      <font>
        <color indexed="8"/>
        <name val="Calibri"/>
        <scheme val="none"/>
      </font>
      <alignment vertical="bottom" readingOrder="0"/>
    </dxf>
  </rfmt>
  <rcc rId="7561" sId="4">
    <nc r="P214" t="inlineStr">
      <is>
        <t>Y</t>
        <phoneticPr fontId="31" type="noConversion"/>
      </is>
    </nc>
  </rcc>
  <rfmt sheetId="4" sqref="Q209" start="0" length="0">
    <dxf>
      <alignment horizontal="general" readingOrder="0"/>
    </dxf>
  </rfmt>
  <rfmt sheetId="4" sqref="A210" start="0" length="0">
    <dxf>
      <alignment horizontal="center" wrapText="1" readingOrder="0"/>
    </dxf>
  </rfmt>
  <rcc rId="7562" sId="4">
    <nc r="D215" t="inlineStr">
      <is>
        <t>Previous_cardiac_surgery</t>
      </is>
    </nc>
  </rcc>
  <rcc rId="7563" sId="4" odxf="1" dxf="1">
    <nc r="E215" t="inlineStr">
      <is>
        <t>Cardiac surgery past</t>
      </is>
    </nc>
    <odxf>
      <font>
        <name val="Calibri"/>
        <scheme val="none"/>
      </font>
      <alignment vertical="center" readingOrder="0"/>
    </odxf>
    <ndxf>
      <font>
        <color indexed="8"/>
        <name val="Calibri"/>
        <scheme val="none"/>
      </font>
      <alignment vertical="bottom" readingOrder="0"/>
    </ndxf>
  </rcc>
  <rcc rId="7564" sId="4">
    <nc r="F215" t="inlineStr">
      <is>
        <t>Surgery_Previous = Yes</t>
      </is>
    </nc>
  </rcc>
  <rcc rId="7565" sId="4" odxf="1" dxf="1">
    <nc r="G215" t="inlineStr">
      <is>
        <t>OneOption</t>
      </is>
    </nc>
    <odxf>
      <font>
        <name val="Calibri"/>
        <scheme val="none"/>
      </font>
      <alignment vertical="center" readingOrder="0"/>
    </odxf>
    <ndxf>
      <font>
        <color indexed="8"/>
        <name val="Calibri"/>
        <scheme val="none"/>
      </font>
      <alignment vertical="bottom" readingOrder="0"/>
    </ndxf>
  </rcc>
  <rcc rId="7566" sId="4" odxf="1" dxf="1">
    <nc r="H215" t="inlineStr">
      <is>
        <t>Y_N_U_Clinician</t>
      </is>
    </nc>
    <odxf>
      <font>
        <name val="Calibri"/>
        <scheme val="none"/>
      </font>
      <alignment vertical="center" readingOrder="0"/>
    </odxf>
    <ndxf>
      <font>
        <color indexed="8"/>
        <name val="Calibri"/>
        <scheme val="none"/>
      </font>
      <alignment vertical="bottom" readingOrder="0"/>
    </ndxf>
  </rcc>
  <rfmt sheetId="4" sqref="O210" start="0" length="0">
    <dxf>
      <font>
        <color indexed="8"/>
        <name val="Calibri"/>
        <scheme val="none"/>
      </font>
      <alignment vertical="bottom" readingOrder="0"/>
    </dxf>
  </rfmt>
  <rcc rId="7567" sId="4">
    <nc r="P215" t="inlineStr">
      <is>
        <t>Y</t>
        <phoneticPr fontId="31" type="noConversion"/>
      </is>
    </nc>
  </rcc>
  <rfmt sheetId="4" sqref="Q210" start="0" length="0">
    <dxf>
      <alignment horizontal="general" readingOrder="0"/>
    </dxf>
  </rfmt>
  <rfmt sheetId="4" sqref="A211" start="0" length="0">
    <dxf>
      <alignment horizontal="center" wrapText="1" readingOrder="0"/>
    </dxf>
  </rfmt>
  <rcc rId="7568" sId="4">
    <nc r="D216" t="inlineStr">
      <is>
        <t>Previous_cardiac_surgery_type</t>
      </is>
    </nc>
  </rcc>
  <rcc rId="7569" sId="4" odxf="1" dxf="1">
    <nc r="E216" t="inlineStr">
      <is>
        <t>Cardiac surgery type</t>
      </is>
    </nc>
    <odxf>
      <font>
        <name val="Calibri"/>
        <scheme val="none"/>
      </font>
      <alignment vertical="center" readingOrder="0"/>
    </odxf>
    <ndxf>
      <font>
        <color indexed="8"/>
        <name val="Calibri"/>
        <scheme val="none"/>
      </font>
      <alignment vertical="bottom" readingOrder="0"/>
    </ndxf>
  </rcc>
  <rcc rId="7570" sId="4">
    <nc r="F216" t="inlineStr">
      <is>
        <t>Previous_cardiac_surgery=Yes</t>
      </is>
    </nc>
  </rcc>
  <rcc rId="7571" sId="4" odxf="1" dxf="1">
    <nc r="G216" t="inlineStr">
      <is>
        <t>ManyOptions</t>
      </is>
    </nc>
    <odxf>
      <font>
        <name val="Calibri"/>
        <scheme val="none"/>
      </font>
      <alignment vertical="center" readingOrder="0"/>
    </odxf>
    <ndxf>
      <font>
        <color indexed="8"/>
        <name val="Calibri"/>
        <scheme val="none"/>
      </font>
      <alignment vertical="bottom" readingOrder="0"/>
    </ndxf>
  </rcc>
  <rcc rId="7572" sId="4" odxf="1" dxf="1">
    <nc r="H216" t="inlineStr">
      <is>
        <t>Past_cardiac_surgery_type</t>
      </is>
    </nc>
    <odxf>
      <font>
        <name val="Calibri"/>
        <scheme val="none"/>
      </font>
      <alignment vertical="center" readingOrder="0"/>
    </odxf>
    <ndxf>
      <font>
        <color indexed="8"/>
        <name val="Calibri"/>
        <scheme val="none"/>
      </font>
      <alignment vertical="bottom" readingOrder="0"/>
    </ndxf>
  </rcc>
  <rcc rId="7573" sId="4">
    <nc r="J216" t="inlineStr">
      <is>
        <t>Y</t>
      </is>
    </nc>
  </rcc>
  <rcc rId="7574" sId="4">
    <nc r="K216" t="inlineStr">
      <is>
        <t>Any answer</t>
      </is>
    </nc>
  </rcc>
  <rfmt sheetId="4" sqref="O211" start="0" length="0">
    <dxf>
      <font>
        <color indexed="8"/>
        <name val="Calibri"/>
        <scheme val="none"/>
      </font>
      <alignment vertical="bottom" readingOrder="0"/>
    </dxf>
  </rfmt>
  <rcc rId="7575" sId="4">
    <nc r="P216" t="inlineStr">
      <is>
        <t>Y</t>
        <phoneticPr fontId="31" type="noConversion"/>
      </is>
    </nc>
  </rcc>
  <rfmt sheetId="4" sqref="Q211" start="0" length="0">
    <dxf>
      <alignment horizontal="general" readingOrder="0"/>
    </dxf>
  </rfmt>
  <rfmt sheetId="4" sqref="A212" start="0" length="0">
    <dxf>
      <alignment horizontal="center" wrapText="1" readingOrder="0"/>
    </dxf>
  </rfmt>
  <rcc rId="7576" sId="4">
    <nc r="D217" t="inlineStr">
      <is>
        <t>Cardiovascular_disease_other</t>
      </is>
    </nc>
  </rcc>
  <rcc rId="7577" sId="4" odxf="1" dxf="1">
    <nc r="E217" t="inlineStr">
      <is>
        <t>Other cardiovascular disease</t>
      </is>
    </nc>
    <odxf>
      <font>
        <name val="Calibri"/>
        <scheme val="none"/>
      </font>
      <alignment vertical="center" readingOrder="0"/>
    </odxf>
    <ndxf>
      <font>
        <color indexed="8"/>
        <name val="Calibri"/>
        <scheme val="none"/>
      </font>
      <alignment vertical="bottom" readingOrder="0"/>
    </ndxf>
  </rcc>
  <rcc rId="7578" sId="4" odxf="1" dxf="1">
    <nc r="F217" t="inlineStr">
      <is>
        <t>All</t>
      </is>
    </nc>
    <odxf>
      <font>
        <name val="Calibri"/>
        <scheme val="none"/>
      </font>
      <alignment vertical="center" readingOrder="0"/>
    </odxf>
    <ndxf>
      <font>
        <color indexed="8"/>
        <name val="Calibri"/>
        <scheme val="none"/>
      </font>
      <alignment vertical="bottom" readingOrder="0"/>
    </ndxf>
  </rcc>
  <rcc rId="7579" sId="4" odxf="1" dxf="1">
    <nc r="G217" t="inlineStr">
      <is>
        <t>OneOption</t>
      </is>
    </nc>
    <odxf>
      <font>
        <name val="Calibri"/>
        <scheme val="none"/>
      </font>
      <alignment vertical="center" readingOrder="0"/>
    </odxf>
    <ndxf>
      <font>
        <color indexed="8"/>
        <name val="Calibri"/>
        <scheme val="none"/>
      </font>
      <alignment vertical="bottom" readingOrder="0"/>
    </ndxf>
  </rcc>
  <rcc rId="7580" sId="4" odxf="1" dxf="1">
    <nc r="H217" t="inlineStr">
      <is>
        <t>Y_N_U_Clinician</t>
      </is>
    </nc>
    <odxf>
      <font>
        <name val="Calibri"/>
        <scheme val="none"/>
      </font>
      <alignment vertical="center" readingOrder="0"/>
    </odxf>
    <ndxf>
      <font>
        <color indexed="8"/>
        <name val="Calibri"/>
        <scheme val="none"/>
      </font>
      <alignment vertical="bottom" readingOrder="0"/>
    </ndxf>
  </rcc>
  <rcc rId="7581" sId="4" odxf="1" dxf="1">
    <nc r="J217" t="inlineStr">
      <is>
        <t>Y</t>
      </is>
    </nc>
    <odxf>
      <font>
        <name val="Calibri"/>
        <scheme val="none"/>
      </font>
      <alignment vertical="center" readingOrder="0"/>
    </odxf>
    <ndxf>
      <font>
        <color indexed="8"/>
        <name val="Calibri"/>
        <scheme val="none"/>
      </font>
      <alignment vertical="bottom" readingOrder="0"/>
    </ndxf>
  </rcc>
  <rcc rId="7582" sId="4" odxf="1" dxf="1">
    <nc r="K217" t="inlineStr">
      <is>
        <t>Yes</t>
      </is>
    </nc>
    <odxf>
      <font>
        <name val="Calibri"/>
        <scheme val="none"/>
      </font>
      <alignment vertical="center" readingOrder="0"/>
    </odxf>
    <ndxf>
      <font>
        <color indexed="8"/>
        <name val="Calibri"/>
        <scheme val="none"/>
      </font>
      <alignment vertical="bottom" readingOrder="0"/>
    </ndxf>
  </rcc>
  <rfmt sheetId="4" sqref="L212" start="0" length="0">
    <dxf>
      <font>
        <color indexed="8"/>
        <name val="Calibri"/>
        <scheme val="none"/>
      </font>
      <alignment vertical="bottom" readingOrder="0"/>
    </dxf>
  </rfmt>
  <rfmt sheetId="4" sqref="M212" start="0" length="0">
    <dxf>
      <font>
        <color indexed="8"/>
        <name val="Calibri"/>
        <scheme val="none"/>
      </font>
      <alignment vertical="bottom" readingOrder="0"/>
    </dxf>
  </rfmt>
  <rcc rId="7583" sId="4">
    <nc r="P217" t="inlineStr">
      <is>
        <t>Y</t>
        <phoneticPr fontId="31" type="noConversion"/>
      </is>
    </nc>
  </rcc>
  <rfmt sheetId="4" sqref="Q212" start="0" length="0">
    <dxf>
      <alignment horizontal="general" readingOrder="0"/>
    </dxf>
  </rfmt>
  <rfmt sheetId="4" sqref="A213" start="0" length="0">
    <dxf>
      <alignment horizontal="center" wrapText="1" readingOrder="0"/>
    </dxf>
  </rfmt>
  <rcc rId="7584" sId="4" odxf="1" dxf="1">
    <nc r="E218" t="inlineStr">
      <is>
        <t>Cardiovascular</t>
        <phoneticPr fontId="31" type="noConversion"/>
      </is>
    </nc>
    <odxf>
      <font>
        <name val="Calibri"/>
        <scheme val="none"/>
      </font>
      <alignment vertical="center" readingOrder="0"/>
    </odxf>
    <ndxf>
      <font>
        <color indexed="8"/>
        <name val="Calibri"/>
        <scheme val="none"/>
      </font>
      <alignment vertical="bottom" readingOrder="0"/>
    </ndxf>
  </rcc>
  <rfmt sheetId="4" s="1" sqref="F213" start="0" length="0">
    <dxf>
      <font>
        <sz val="10"/>
        <color indexed="8"/>
        <name val="Calibri"/>
        <scheme val="none"/>
      </font>
      <alignment vertical="bottom" readingOrder="0"/>
    </dxf>
  </rfmt>
  <rcc rId="7585" sId="4" odxf="1" s="1" dxf="1">
    <nc r="G218"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13" start="0" length="0">
    <dxf>
      <font>
        <color indexed="8"/>
        <name val="Calibri"/>
        <scheme val="none"/>
      </font>
      <alignment vertical="bottom" readingOrder="0"/>
    </dxf>
  </rfmt>
  <rfmt sheetId="4" sqref="J213" start="0" length="0">
    <dxf>
      <font>
        <color indexed="8"/>
        <name val="Calibri"/>
        <scheme val="none"/>
      </font>
      <alignment vertical="bottom" readingOrder="0"/>
    </dxf>
  </rfmt>
  <rfmt sheetId="4" sqref="K213" start="0" length="0">
    <dxf>
      <font>
        <color indexed="8"/>
        <name val="Calibri"/>
        <scheme val="none"/>
      </font>
      <alignment vertical="bottom" readingOrder="0"/>
    </dxf>
  </rfmt>
  <rfmt sheetId="4" sqref="L213" start="0" length="0">
    <dxf>
      <font>
        <color indexed="8"/>
        <name val="Calibri"/>
        <scheme val="none"/>
      </font>
      <alignment vertical="bottom" readingOrder="0"/>
    </dxf>
  </rfmt>
  <rfmt sheetId="4" sqref="M213" start="0" length="0">
    <dxf>
      <font>
        <color indexed="8"/>
        <name val="Calibri"/>
        <scheme val="none"/>
      </font>
      <alignment vertical="bottom" readingOrder="0"/>
    </dxf>
  </rfmt>
  <rcc rId="7586" sId="4">
    <nc r="P218" t="inlineStr">
      <is>
        <t>Y</t>
        <phoneticPr fontId="31" type="noConversion"/>
      </is>
    </nc>
  </rcc>
  <rfmt sheetId="4" sqref="Q213" start="0" length="0">
    <dxf>
      <alignment horizontal="general" readingOrder="0"/>
    </dxf>
  </rfmt>
  <rfmt sheetId="4" sqref="A214" start="0" length="0">
    <dxf>
      <alignment horizontal="center" wrapText="1" readingOrder="0"/>
    </dxf>
  </rfmt>
  <rcc rId="7587" sId="4" odxf="1" dxf="1">
    <nc r="E219" t="inlineStr">
      <is>
        <t>Respiratory</t>
        <phoneticPr fontId="31" type="noConversion"/>
      </is>
    </nc>
    <odxf>
      <font>
        <name val="Calibri"/>
        <scheme val="none"/>
      </font>
      <alignment vertical="center" readingOrder="0"/>
    </odxf>
    <ndxf>
      <font>
        <color indexed="8"/>
        <name val="Calibri"/>
        <scheme val="none"/>
      </font>
      <alignment vertical="bottom" readingOrder="0"/>
    </ndxf>
  </rcc>
  <rfmt sheetId="4" s="1" sqref="F214" start="0" length="0">
    <dxf>
      <font>
        <sz val="10"/>
        <color indexed="8"/>
        <name val="Calibri"/>
        <scheme val="none"/>
      </font>
      <alignment vertical="bottom" readingOrder="0"/>
    </dxf>
  </rfmt>
  <rcc rId="7588" sId="4" odxf="1" s="1" dxf="1">
    <nc r="G219"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14" start="0" length="0">
    <dxf>
      <font>
        <color indexed="8"/>
        <name val="Calibri"/>
        <scheme val="none"/>
      </font>
      <alignment vertical="bottom" readingOrder="0"/>
    </dxf>
  </rfmt>
  <rfmt sheetId="4" sqref="J214" start="0" length="0">
    <dxf>
      <font>
        <color indexed="8"/>
        <name val="Calibri"/>
        <scheme val="none"/>
      </font>
      <alignment vertical="bottom" readingOrder="0"/>
    </dxf>
  </rfmt>
  <rfmt sheetId="4" sqref="K214" start="0" length="0">
    <dxf>
      <font>
        <color indexed="8"/>
        <name val="Calibri"/>
        <scheme val="none"/>
      </font>
      <alignment vertical="bottom" readingOrder="0"/>
    </dxf>
  </rfmt>
  <rfmt sheetId="4" sqref="L214" start="0" length="0">
    <dxf>
      <font>
        <color indexed="8"/>
        <name val="Calibri"/>
        <scheme val="none"/>
      </font>
      <alignment vertical="bottom" readingOrder="0"/>
    </dxf>
  </rfmt>
  <rfmt sheetId="4" sqref="M214" start="0" length="0">
    <dxf>
      <font>
        <color indexed="8"/>
        <name val="Calibri"/>
        <scheme val="none"/>
      </font>
      <alignment vertical="bottom" readingOrder="0"/>
    </dxf>
  </rfmt>
  <rcc rId="7589" sId="4">
    <nc r="P219" t="inlineStr">
      <is>
        <t>Y</t>
        <phoneticPr fontId="31" type="noConversion"/>
      </is>
    </nc>
  </rcc>
  <rfmt sheetId="4" sqref="Q214" start="0" length="0">
    <dxf>
      <alignment horizontal="general" readingOrder="0"/>
    </dxf>
  </rfmt>
  <rfmt sheetId="4" sqref="A215" start="0" length="0">
    <dxf>
      <alignment horizontal="center" wrapText="1" readingOrder="0"/>
    </dxf>
  </rfmt>
  <rcc rId="7590" sId="4">
    <nc r="D220" t="inlineStr">
      <is>
        <t>Pulmonary_disease</t>
      </is>
    </nc>
  </rcc>
  <rcc rId="7591" sId="4" odxf="1" dxf="1">
    <nc r="E220" t="inlineStr">
      <is>
        <t>Pulmonary disease</t>
      </is>
    </nc>
    <odxf>
      <font>
        <name val="Calibri"/>
        <scheme val="none"/>
      </font>
      <alignment vertical="center" readingOrder="0"/>
    </odxf>
    <ndxf>
      <font>
        <color indexed="8"/>
        <name val="Calibri"/>
        <scheme val="none"/>
      </font>
      <alignment vertical="bottom" readingOrder="0"/>
    </ndxf>
  </rcc>
  <rcc rId="7592" sId="4" odxf="1" dxf="1">
    <nc r="F220" t="inlineStr">
      <is>
        <t>All</t>
      </is>
    </nc>
    <odxf>
      <font>
        <name val="Calibri"/>
        <scheme val="none"/>
      </font>
      <alignment vertical="center" readingOrder="0"/>
    </odxf>
    <ndxf>
      <font>
        <color indexed="8"/>
        <name val="Calibri"/>
        <scheme val="none"/>
      </font>
      <alignment vertical="bottom" readingOrder="0"/>
    </ndxf>
  </rcc>
  <rcc rId="7593" sId="4" odxf="1" dxf="1">
    <nc r="G220" t="inlineStr">
      <is>
        <t>OneOption</t>
      </is>
    </nc>
    <odxf>
      <font>
        <name val="Calibri"/>
        <scheme val="none"/>
      </font>
      <alignment vertical="center" readingOrder="0"/>
    </odxf>
    <ndxf>
      <font>
        <color indexed="8"/>
        <name val="Calibri"/>
        <scheme val="none"/>
      </font>
      <alignment vertical="bottom" readingOrder="0"/>
    </ndxf>
  </rcc>
  <rcc rId="7594" sId="4" odxf="1" dxf="1">
    <nc r="H220" t="inlineStr">
      <is>
        <t>Y_N_U_Clinician</t>
      </is>
    </nc>
    <odxf>
      <font>
        <name val="Calibri"/>
        <scheme val="none"/>
      </font>
      <alignment vertical="center" readingOrder="0"/>
    </odxf>
    <ndxf>
      <font>
        <color indexed="8"/>
        <name val="Calibri"/>
        <scheme val="none"/>
      </font>
      <alignment vertical="bottom" readingOrder="0"/>
    </ndxf>
  </rcc>
  <rcc rId="7595" sId="4">
    <nc r="P220" t="inlineStr">
      <is>
        <t>Y</t>
        <phoneticPr fontId="31" type="noConversion"/>
      </is>
    </nc>
  </rcc>
  <rfmt sheetId="4" sqref="Q215" start="0" length="0">
    <dxf>
      <alignment horizontal="general" readingOrder="0"/>
    </dxf>
  </rfmt>
  <rfmt sheetId="4" sqref="A216" start="0" length="0">
    <dxf>
      <alignment horizontal="center" wrapText="1" readingOrder="0"/>
    </dxf>
  </rfmt>
  <rcc rId="7596" sId="4" odxf="1" dxf="1">
    <nc r="D221" t="inlineStr">
      <is>
        <t>COPD</t>
      </is>
    </nc>
    <odxf>
      <font>
        <name val="Calibri"/>
        <scheme val="none"/>
      </font>
      <alignment vertical="center" readingOrder="0"/>
    </odxf>
    <ndxf>
      <font>
        <color indexed="8"/>
        <name val="Calibri"/>
        <scheme val="none"/>
      </font>
      <alignment vertical="bottom" readingOrder="0"/>
    </ndxf>
  </rcc>
  <rcc rId="7597" sId="4" odxf="1" dxf="1">
    <nc r="E221" t="inlineStr">
      <is>
        <t>COPD</t>
      </is>
    </nc>
    <odxf>
      <font>
        <name val="Calibri"/>
        <scheme val="none"/>
      </font>
      <alignment vertical="center" readingOrder="0"/>
    </odxf>
    <ndxf>
      <font>
        <color indexed="8"/>
        <name val="Calibri"/>
        <scheme val="none"/>
      </font>
      <alignment vertical="bottom" readingOrder="0"/>
    </ndxf>
  </rcc>
  <rcc rId="7598" sId="4" odxf="1" dxf="1">
    <nc r="F221" t="inlineStr">
      <is>
        <t>All</t>
      </is>
    </nc>
    <odxf>
      <font>
        <name val="Calibri"/>
        <scheme val="none"/>
      </font>
      <alignment vertical="center" readingOrder="0"/>
    </odxf>
    <ndxf>
      <font>
        <color indexed="8"/>
        <name val="Calibri"/>
        <scheme val="none"/>
      </font>
      <alignment vertical="bottom" readingOrder="0"/>
    </ndxf>
  </rcc>
  <rcc rId="7599" sId="4" odxf="1" dxf="1">
    <nc r="G221" t="inlineStr">
      <is>
        <t>OneOption</t>
      </is>
    </nc>
    <odxf>
      <font>
        <name val="Calibri"/>
        <scheme val="none"/>
      </font>
      <alignment vertical="center" readingOrder="0"/>
    </odxf>
    <ndxf>
      <font>
        <color indexed="8"/>
        <name val="Calibri"/>
        <scheme val="none"/>
      </font>
      <alignment vertical="bottom" readingOrder="0"/>
    </ndxf>
  </rcc>
  <rcc rId="7600" sId="4" odxf="1" dxf="1">
    <nc r="H221" t="inlineStr">
      <is>
        <t>Y_N_U_Clinician</t>
      </is>
    </nc>
    <odxf>
      <font>
        <name val="Calibri"/>
        <scheme val="none"/>
      </font>
      <alignment vertical="center" readingOrder="0"/>
    </odxf>
    <ndxf>
      <font>
        <color indexed="8"/>
        <name val="Calibri"/>
        <scheme val="none"/>
      </font>
      <alignment vertical="bottom" readingOrder="0"/>
    </ndxf>
  </rcc>
  <rfmt sheetId="4" sqref="O216" start="0" length="0">
    <dxf>
      <font>
        <color indexed="8"/>
        <name val="Calibri"/>
        <scheme val="none"/>
      </font>
      <alignment vertical="bottom" readingOrder="0"/>
    </dxf>
  </rfmt>
  <rcc rId="7601" sId="4">
    <nc r="P221" t="inlineStr">
      <is>
        <t>Y</t>
        <phoneticPr fontId="31" type="noConversion"/>
      </is>
    </nc>
  </rcc>
  <rfmt sheetId="4" sqref="Q216" start="0" length="0">
    <dxf>
      <alignment horizontal="general" readingOrder="0"/>
    </dxf>
  </rfmt>
  <rfmt sheetId="4" sqref="A217" start="0" length="0">
    <dxf>
      <alignment horizontal="center" wrapText="1" readingOrder="0"/>
    </dxf>
  </rfmt>
  <rcc rId="7602" sId="4">
    <nc r="D222" t="inlineStr">
      <is>
        <t>COPD_severity</t>
      </is>
    </nc>
  </rcc>
  <rcc rId="7603" sId="4" odxf="1" dxf="1">
    <nc r="E222" t="inlineStr">
      <is>
        <t>COPD (severity)</t>
      </is>
    </nc>
    <odxf>
      <font>
        <name val="Calibri"/>
        <scheme val="none"/>
      </font>
      <alignment vertical="center" readingOrder="0"/>
    </odxf>
    <ndxf>
      <font>
        <color indexed="8"/>
        <name val="Calibri"/>
        <scheme val="none"/>
      </font>
      <alignment vertical="bottom" readingOrder="0"/>
    </ndxf>
  </rcc>
  <rcc rId="7604" sId="4" odxf="1" dxf="1">
    <nc r="F222" t="inlineStr">
      <is>
        <t>COPD = Yes</t>
      </is>
    </nc>
    <odxf>
      <font>
        <name val="Calibri"/>
        <scheme val="none"/>
      </font>
      <alignment vertical="center" readingOrder="0"/>
    </odxf>
    <ndxf>
      <font>
        <color indexed="8"/>
        <name val="Calibri"/>
        <scheme val="none"/>
      </font>
      <alignment vertical="bottom" readingOrder="0"/>
    </ndxf>
  </rcc>
  <rcc rId="7605" sId="4" odxf="1" dxf="1">
    <nc r="G222" t="inlineStr">
      <is>
        <t>OneOption</t>
      </is>
    </nc>
    <odxf>
      <font>
        <name val="Calibri"/>
        <scheme val="none"/>
      </font>
      <alignment vertical="center" readingOrder="0"/>
    </odxf>
    <ndxf>
      <font>
        <color indexed="8"/>
        <name val="Calibri"/>
        <scheme val="none"/>
      </font>
      <alignment vertical="bottom" readingOrder="0"/>
    </ndxf>
  </rcc>
  <rcc rId="7606" sId="4" odxf="1" dxf="1">
    <nc r="H222" t="inlineStr">
      <is>
        <t>GOLD_stages</t>
      </is>
    </nc>
    <odxf>
      <font>
        <name val="Calibri"/>
        <scheme val="none"/>
      </font>
      <alignment horizontal="general" vertical="center" wrapText="0" readingOrder="0"/>
    </odxf>
    <ndxf>
      <font>
        <color indexed="8"/>
        <name val="Calibri"/>
        <scheme val="none"/>
      </font>
      <alignment horizontal="left" vertical="top" wrapText="1" readingOrder="0"/>
    </ndxf>
  </rcc>
  <rfmt sheetId="4" sqref="O217" start="0" length="0">
    <dxf>
      <font>
        <color indexed="8"/>
        <name val="Calibri"/>
        <scheme val="none"/>
      </font>
      <alignment vertical="bottom" readingOrder="0"/>
    </dxf>
  </rfmt>
  <rcc rId="7607" sId="4">
    <nc r="P222" t="inlineStr">
      <is>
        <t>Y</t>
        <phoneticPr fontId="31" type="noConversion"/>
      </is>
    </nc>
  </rcc>
  <rfmt sheetId="4" sqref="Q217" start="0" length="0">
    <dxf>
      <alignment horizontal="general" readingOrder="0"/>
    </dxf>
  </rfmt>
  <rfmt sheetId="4" sqref="A218" start="0" length="0">
    <dxf>
      <alignment horizontal="center" wrapText="1" readingOrder="0"/>
    </dxf>
  </rfmt>
  <rcc rId="7608" sId="4" odxf="1" dxf="1">
    <nc r="D223" t="inlineStr">
      <is>
        <t>Asthma</t>
      </is>
    </nc>
    <odxf>
      <font>
        <name val="Calibri"/>
        <scheme val="none"/>
      </font>
      <alignment vertical="center" readingOrder="0"/>
    </odxf>
    <ndxf>
      <font>
        <color indexed="8"/>
        <name val="Calibri"/>
        <scheme val="none"/>
      </font>
      <alignment vertical="bottom" readingOrder="0"/>
    </ndxf>
  </rcc>
  <rcc rId="7609" sId="4" odxf="1" dxf="1">
    <nc r="E223" t="inlineStr">
      <is>
        <t>Asthma</t>
      </is>
    </nc>
    <odxf>
      <font>
        <name val="Calibri"/>
        <scheme val="none"/>
      </font>
      <alignment vertical="center" readingOrder="0"/>
    </odxf>
    <ndxf>
      <font>
        <color indexed="8"/>
        <name val="Calibri"/>
        <scheme val="none"/>
      </font>
      <alignment vertical="bottom" readingOrder="0"/>
    </ndxf>
  </rcc>
  <rcc rId="7610" sId="4" odxf="1" dxf="1">
    <nc r="F223" t="inlineStr">
      <is>
        <t>All</t>
      </is>
    </nc>
    <odxf>
      <font>
        <name val="Calibri"/>
        <scheme val="none"/>
      </font>
      <alignment vertical="center" readingOrder="0"/>
    </odxf>
    <ndxf>
      <font>
        <color indexed="8"/>
        <name val="Calibri"/>
        <scheme val="none"/>
      </font>
      <alignment vertical="bottom" readingOrder="0"/>
    </ndxf>
  </rcc>
  <rcc rId="7611" sId="4" odxf="1" dxf="1">
    <nc r="G223" t="inlineStr">
      <is>
        <t>OneOption</t>
      </is>
    </nc>
    <odxf>
      <font>
        <name val="Calibri"/>
        <scheme val="none"/>
      </font>
      <alignment vertical="center" readingOrder="0"/>
    </odxf>
    <ndxf>
      <font>
        <color indexed="8"/>
        <name val="Calibri"/>
        <scheme val="none"/>
      </font>
      <alignment vertical="bottom" readingOrder="0"/>
    </ndxf>
  </rcc>
  <rcc rId="7612" sId="4" odxf="1" dxf="1">
    <nc r="H223" t="inlineStr">
      <is>
        <t>Y_N_U_Clinician</t>
      </is>
    </nc>
    <odxf>
      <font>
        <name val="Calibri"/>
        <scheme val="none"/>
      </font>
      <alignment vertical="center" readingOrder="0"/>
    </odxf>
    <ndxf>
      <font>
        <color indexed="8"/>
        <name val="Calibri"/>
        <scheme val="none"/>
      </font>
      <alignment vertical="bottom" readingOrder="0"/>
    </ndxf>
  </rcc>
  <rcc rId="7613" sId="4" odxf="1" dxf="1">
    <nc r="J223" t="inlineStr">
      <is>
        <t>Y</t>
      </is>
    </nc>
    <odxf>
      <font>
        <name val="Calibri"/>
        <scheme val="none"/>
      </font>
      <alignment vertical="center" readingOrder="0"/>
    </odxf>
    <ndxf>
      <font>
        <color indexed="8"/>
        <name val="Calibri"/>
        <scheme val="none"/>
      </font>
      <alignment vertical="bottom" readingOrder="0"/>
    </ndxf>
  </rcc>
  <rcc rId="7614" sId="4" odxf="1" dxf="1">
    <nc r="K223" t="inlineStr">
      <is>
        <t>Yes</t>
      </is>
    </nc>
    <odxf>
      <font>
        <name val="Calibri"/>
        <scheme val="none"/>
      </font>
      <alignment vertical="center" readingOrder="0"/>
    </odxf>
    <ndxf>
      <font>
        <color indexed="8"/>
        <name val="Calibri"/>
        <scheme val="none"/>
      </font>
      <alignment vertical="bottom" readingOrder="0"/>
    </ndxf>
  </rcc>
  <rfmt sheetId="4" sqref="L218" start="0" length="0">
    <dxf>
      <font>
        <color indexed="8"/>
        <name val="Calibri"/>
        <scheme val="none"/>
      </font>
      <alignment vertical="bottom" readingOrder="0"/>
    </dxf>
  </rfmt>
  <rfmt sheetId="4" sqref="M218" start="0" length="0">
    <dxf>
      <font>
        <color indexed="8"/>
        <name val="Calibri"/>
        <scheme val="none"/>
      </font>
      <alignment vertical="bottom" readingOrder="0"/>
    </dxf>
  </rfmt>
  <rfmt sheetId="4" sqref="O218" start="0" length="0">
    <dxf>
      <font>
        <color indexed="8"/>
        <name val="Calibri"/>
        <scheme val="none"/>
      </font>
      <alignment vertical="bottom" readingOrder="0"/>
    </dxf>
  </rfmt>
  <rcc rId="7615" sId="4">
    <nc r="P223" t="inlineStr">
      <is>
        <t>Y</t>
        <phoneticPr fontId="31" type="noConversion"/>
      </is>
    </nc>
  </rcc>
  <rfmt sheetId="4" sqref="Q218" start="0" length="0">
    <dxf>
      <alignment horizontal="general" readingOrder="0"/>
    </dxf>
  </rfmt>
  <rfmt sheetId="4" sqref="A219" start="0" length="0">
    <dxf>
      <alignment horizontal="center" wrapText="1" readingOrder="0"/>
    </dxf>
  </rfmt>
  <rcc rId="7616" sId="4">
    <nc r="D224" t="inlineStr">
      <is>
        <t>Asthma_severity</t>
      </is>
    </nc>
  </rcc>
  <rcc rId="7617" sId="4" odxf="1" dxf="1">
    <nc r="E224" t="inlineStr">
      <is>
        <t>Asthma (severity)</t>
      </is>
    </nc>
    <odxf>
      <font>
        <name val="Calibri"/>
        <scheme val="none"/>
      </font>
      <alignment vertical="center" readingOrder="0"/>
    </odxf>
    <ndxf>
      <font>
        <color indexed="8"/>
        <name val="Calibri"/>
        <scheme val="none"/>
      </font>
      <alignment vertical="bottom" readingOrder="0"/>
    </ndxf>
  </rcc>
  <rcc rId="7618" sId="4" odxf="1" dxf="1">
    <nc r="F224" t="inlineStr">
      <is>
        <t>Asthma = Yes</t>
        <phoneticPr fontId="31" type="noConversion"/>
      </is>
    </nc>
    <odxf>
      <font>
        <name val="Calibri"/>
        <scheme val="none"/>
      </font>
      <alignment vertical="center" readingOrder="0"/>
    </odxf>
    <ndxf>
      <font>
        <color indexed="8"/>
        <name val="Calibri"/>
        <scheme val="none"/>
      </font>
      <alignment vertical="bottom" readingOrder="0"/>
    </ndxf>
  </rcc>
  <rcc rId="7619" sId="4" odxf="1" dxf="1">
    <nc r="G224" t="inlineStr">
      <is>
        <t>OneOption</t>
      </is>
    </nc>
    <odxf>
      <font>
        <name val="Calibri"/>
        <scheme val="none"/>
      </font>
      <alignment vertical="center" readingOrder="0"/>
    </odxf>
    <ndxf>
      <font>
        <color indexed="8"/>
        <name val="Calibri"/>
        <scheme val="none"/>
      </font>
      <alignment vertical="bottom" readingOrder="0"/>
    </ndxf>
  </rcc>
  <rcc rId="7620" sId="4" odxf="1" dxf="1">
    <nc r="H224" t="inlineStr">
      <is>
        <t>Asthma_severity</t>
      </is>
    </nc>
    <odxf>
      <font>
        <name val="Calibri"/>
        <scheme val="none"/>
      </font>
      <alignment vertical="center" readingOrder="0"/>
    </odxf>
    <ndxf>
      <font>
        <color indexed="8"/>
        <name val="Calibri"/>
        <scheme val="none"/>
      </font>
      <alignment vertical="bottom" readingOrder="0"/>
    </ndxf>
  </rcc>
  <rfmt sheetId="4" sqref="O219" start="0" length="0">
    <dxf>
      <font>
        <color indexed="8"/>
        <name val="Calibri"/>
        <scheme val="none"/>
      </font>
      <alignment vertical="bottom" readingOrder="0"/>
    </dxf>
  </rfmt>
  <rcc rId="7621" sId="4">
    <nc r="P224" t="inlineStr">
      <is>
        <t>Y</t>
        <phoneticPr fontId="31" type="noConversion"/>
      </is>
    </nc>
  </rcc>
  <rfmt sheetId="4" sqref="Q219" start="0" length="0">
    <dxf>
      <alignment horizontal="general" readingOrder="0"/>
    </dxf>
  </rfmt>
  <rfmt sheetId="4" sqref="A220" start="0" length="0">
    <dxf>
      <alignment horizontal="center" wrapText="1" readingOrder="0"/>
    </dxf>
  </rfmt>
  <rcc rId="7622" sId="4">
    <nc r="D225" t="inlineStr">
      <is>
        <t>Asthma_ER_attendance</t>
      </is>
    </nc>
  </rcc>
  <rcc rId="7623" sId="4" odxf="1" dxf="1">
    <nc r="E225" t="inlineStr">
      <is>
        <t>Asthma emergency room attendances?</t>
        <phoneticPr fontId="31" type="noConversion"/>
      </is>
    </nc>
    <odxf>
      <font>
        <name val="Calibri"/>
        <scheme val="none"/>
      </font>
      <alignment vertical="center" readingOrder="0"/>
    </odxf>
    <ndxf>
      <font>
        <color indexed="8"/>
        <name val="Calibri"/>
        <scheme val="none"/>
      </font>
      <alignment vertical="bottom" readingOrder="0"/>
    </ndxf>
  </rcc>
  <rcc rId="7624" sId="4" odxf="1" dxf="1">
    <nc r="F225" t="inlineStr">
      <is>
        <t>Asthma = Yes or Bronchial_Hyperreactivity = Yes</t>
        <phoneticPr fontId="31" type="noConversion"/>
      </is>
    </nc>
    <odxf>
      <alignment vertical="center" readingOrder="0"/>
    </odxf>
    <ndxf>
      <alignment vertical="bottom" readingOrder="0"/>
    </ndxf>
  </rcc>
  <rcc rId="7625" sId="4" odxf="1" dxf="1">
    <nc r="G225" t="inlineStr">
      <is>
        <t>OneOption</t>
      </is>
    </nc>
    <odxf>
      <alignment vertical="center" readingOrder="0"/>
    </odxf>
    <ndxf>
      <alignment vertical="bottom" readingOrder="0"/>
    </ndxf>
  </rcc>
  <rcc rId="7626" sId="4" odxf="1" dxf="1">
    <nc r="H225" t="inlineStr">
      <is>
        <t>Y_N_U_Clinician</t>
      </is>
    </nc>
    <odxf>
      <font>
        <name val="Calibri"/>
        <scheme val="none"/>
      </font>
      <alignment vertical="center" readingOrder="0"/>
    </odxf>
    <ndxf>
      <font>
        <color indexed="8"/>
        <name val="Calibri"/>
        <scheme val="none"/>
      </font>
      <alignment vertical="bottom" readingOrder="0"/>
    </ndxf>
  </rcc>
  <rfmt sheetId="4" sqref="O220" start="0" length="0">
    <dxf>
      <alignment wrapText="1" readingOrder="0"/>
    </dxf>
  </rfmt>
  <rcc rId="7627" sId="4">
    <nc r="P225" t="inlineStr">
      <is>
        <t>Y</t>
        <phoneticPr fontId="31" type="noConversion"/>
      </is>
    </nc>
  </rcc>
  <rfmt sheetId="4" sqref="Q220" start="0" length="0">
    <dxf>
      <alignment horizontal="general" readingOrder="0"/>
    </dxf>
  </rfmt>
  <rfmt sheetId="4" sqref="A221" start="0" length="0">
    <dxf>
      <alignment horizontal="center" wrapText="1" readingOrder="0"/>
    </dxf>
  </rfmt>
  <rcc rId="7628" sId="4">
    <nc r="D226" t="inlineStr">
      <is>
        <t>Asthma_hospitalisation</t>
      </is>
    </nc>
  </rcc>
  <rcc rId="7629" sId="4" odxf="1" dxf="1">
    <nc r="E226" t="inlineStr">
      <is>
        <t>Asthma hospital admissions?</t>
        <phoneticPr fontId="31" type="noConversion"/>
      </is>
    </nc>
    <odxf>
      <font>
        <name val="Calibri"/>
        <scheme val="none"/>
      </font>
      <alignment vertical="center" readingOrder="0"/>
    </odxf>
    <ndxf>
      <font>
        <color indexed="8"/>
        <name val="Calibri"/>
        <scheme val="none"/>
      </font>
      <alignment vertical="bottom" readingOrder="0"/>
    </ndxf>
  </rcc>
  <rcc rId="7630" sId="4" odxf="1" dxf="1">
    <nc r="F226" t="inlineStr">
      <is>
        <t>Asthma = Yes or Bronchial_Hyperreactivity = Yes</t>
        <phoneticPr fontId="31" type="noConversion"/>
      </is>
    </nc>
    <odxf>
      <alignment vertical="center" readingOrder="0"/>
    </odxf>
    <ndxf>
      <alignment vertical="bottom" readingOrder="0"/>
    </ndxf>
  </rcc>
  <rcc rId="7631" sId="4" odxf="1" dxf="1">
    <nc r="G226" t="inlineStr">
      <is>
        <t>OneOption</t>
      </is>
    </nc>
    <odxf>
      <alignment vertical="center" readingOrder="0"/>
    </odxf>
    <ndxf>
      <alignment vertical="bottom" readingOrder="0"/>
    </ndxf>
  </rcc>
  <rcc rId="7632" sId="4" odxf="1" dxf="1">
    <nc r="H226" t="inlineStr">
      <is>
        <t>Y_N_U_Clinician</t>
      </is>
    </nc>
    <odxf>
      <font>
        <name val="Calibri"/>
        <scheme val="none"/>
      </font>
      <alignment vertical="center" readingOrder="0"/>
    </odxf>
    <ndxf>
      <font>
        <color indexed="8"/>
        <name val="Calibri"/>
        <scheme val="none"/>
      </font>
      <alignment vertical="bottom" readingOrder="0"/>
    </ndxf>
  </rcc>
  <rfmt sheetId="4" sqref="O221" start="0" length="0">
    <dxf>
      <alignment wrapText="1" readingOrder="0"/>
    </dxf>
  </rfmt>
  <rcc rId="7633" sId="4">
    <nc r="P226" t="inlineStr">
      <is>
        <t>Y</t>
        <phoneticPr fontId="31" type="noConversion"/>
      </is>
    </nc>
  </rcc>
  <rfmt sheetId="4" sqref="Q221" start="0" length="0">
    <dxf>
      <alignment horizontal="general" readingOrder="0"/>
    </dxf>
  </rfmt>
  <rfmt sheetId="4" sqref="A222" start="0" length="0">
    <dxf>
      <alignment horizontal="center" wrapText="1" readingOrder="0"/>
    </dxf>
  </rfmt>
  <rcc rId="7634" sId="4" odxf="1" s="1" dxf="1">
    <nc r="D227" t="inlineStr">
      <is>
        <t>Asthma_aspirin_sensitive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635" sId="4" odxf="1" dxf="1">
    <nc r="E227" t="inlineStr">
      <is>
        <t>Aspirin sensitive asthma</t>
        <phoneticPr fontId="31" type="noConversion"/>
      </is>
    </nc>
    <odxf>
      <font>
        <name val="Calibri"/>
        <scheme val="none"/>
      </font>
      <alignment vertical="center" readingOrder="0"/>
    </odxf>
    <ndxf>
      <font>
        <color indexed="8"/>
        <name val="Calibri"/>
        <scheme val="none"/>
      </font>
      <alignment vertical="bottom" readingOrder="0"/>
    </ndxf>
  </rcc>
  <rcc rId="7636" sId="4" odxf="1" dxf="1">
    <nc r="F227" t="inlineStr">
      <is>
        <t>Asthma = Yes or Bronchial_Hyperreactivity = Yes</t>
        <phoneticPr fontId="31" type="noConversion"/>
      </is>
    </nc>
    <odxf>
      <alignment vertical="center" readingOrder="0"/>
    </odxf>
    <ndxf>
      <alignment vertical="bottom" readingOrder="0"/>
    </ndxf>
  </rcc>
  <rcc rId="7637" sId="4" odxf="1" dxf="1">
    <nc r="G227" t="inlineStr">
      <is>
        <t>OneOption</t>
      </is>
    </nc>
    <odxf>
      <alignment vertical="center" readingOrder="0"/>
    </odxf>
    <ndxf>
      <alignment vertical="bottom" readingOrder="0"/>
    </ndxf>
  </rcc>
  <rcc rId="7638" sId="4" odxf="1" dxf="1">
    <nc r="H227" t="inlineStr">
      <is>
        <t>Y_N_U_Clinician</t>
      </is>
    </nc>
    <odxf>
      <font>
        <name val="Calibri"/>
        <scheme val="none"/>
      </font>
      <alignment vertical="center" readingOrder="0"/>
    </odxf>
    <ndxf>
      <font>
        <color indexed="8"/>
        <name val="Calibri"/>
        <scheme val="none"/>
      </font>
      <alignment vertical="bottom" readingOrder="0"/>
    </ndxf>
  </rcc>
  <rfmt sheetId="4" sqref="O222" start="0" length="0">
    <dxf>
      <alignment wrapText="1" readingOrder="0"/>
    </dxf>
  </rfmt>
  <rcc rId="7639" sId="4">
    <nc r="P227" t="inlineStr">
      <is>
        <t>Y</t>
        <phoneticPr fontId="31" type="noConversion"/>
      </is>
    </nc>
  </rcc>
  <rfmt sheetId="4" sqref="Q222" start="0" length="0">
    <dxf>
      <alignment horizontal="general" readingOrder="0"/>
    </dxf>
  </rfmt>
  <rfmt sheetId="4" sqref="A223" start="0" length="0">
    <dxf>
      <alignment horizontal="center" wrapText="1" readingOrder="0"/>
    </dxf>
  </rfmt>
  <rcc rId="7640" sId="4">
    <nc r="D228" t="inlineStr">
      <is>
        <t>Snorer</t>
        <phoneticPr fontId="31" type="noConversion"/>
      </is>
    </nc>
  </rcc>
  <rcc rId="7641" sId="4" odxf="1" dxf="1">
    <nc r="E228" t="inlineStr">
      <is>
        <t>Snorer?</t>
        <phoneticPr fontId="31" type="noConversion"/>
      </is>
    </nc>
    <odxf>
      <font>
        <name val="Calibri"/>
        <scheme val="none"/>
      </font>
      <alignment vertical="center" readingOrder="0"/>
    </odxf>
    <ndxf>
      <font>
        <color indexed="8"/>
        <name val="Calibri"/>
        <scheme val="none"/>
      </font>
      <alignment vertical="bottom" readingOrder="0"/>
    </ndxf>
  </rcc>
  <rcc rId="7642" sId="4" odxf="1" dxf="1">
    <nc r="F228" t="inlineStr">
      <is>
        <t>All</t>
        <phoneticPr fontId="31" type="noConversion"/>
      </is>
    </nc>
    <odxf>
      <alignment vertical="center" readingOrder="0"/>
    </odxf>
    <ndxf>
      <alignment vertical="bottom" readingOrder="0"/>
    </ndxf>
  </rcc>
  <rcc rId="7643" sId="4" odxf="1" dxf="1">
    <nc r="G228" t="inlineStr">
      <is>
        <t>OneOption</t>
        <phoneticPr fontId="31" type="noConversion"/>
      </is>
    </nc>
    <odxf>
      <alignment vertical="center" readingOrder="0"/>
    </odxf>
    <ndxf>
      <alignment vertical="bottom" readingOrder="0"/>
    </ndxf>
  </rcc>
  <rcc rId="7644" sId="4" odxf="1" dxf="1">
    <nc r="H228" t="inlineStr">
      <is>
        <t>Y_N_U_Clinician</t>
      </is>
    </nc>
    <odxf>
      <font>
        <name val="Calibri"/>
        <scheme val="none"/>
      </font>
      <alignment vertical="center" readingOrder="0"/>
    </odxf>
    <ndxf>
      <font>
        <color indexed="8"/>
        <name val="Calibri"/>
        <scheme val="none"/>
      </font>
      <alignment vertical="bottom" readingOrder="0"/>
    </ndxf>
  </rcc>
  <rfmt sheetId="4" sqref="O223" start="0" length="0">
    <dxf>
      <alignment wrapText="1" readingOrder="0"/>
    </dxf>
  </rfmt>
  <rcc rId="7645" sId="4">
    <nc r="P228" t="inlineStr">
      <is>
        <t>Y</t>
        <phoneticPr fontId="31" type="noConversion"/>
      </is>
    </nc>
  </rcc>
  <rfmt sheetId="4" sqref="Q223" start="0" length="0">
    <dxf>
      <alignment horizontal="general" readingOrder="0"/>
    </dxf>
  </rfmt>
  <rfmt sheetId="4" sqref="A224" start="0" length="0">
    <dxf>
      <alignment horizontal="center" wrapText="1" readingOrder="0"/>
    </dxf>
  </rfmt>
  <rcc rId="7646" sId="4">
    <nc r="D229" t="inlineStr">
      <is>
        <t>Obstructive_sleep_apnoea</t>
      </is>
    </nc>
  </rcc>
  <rcc rId="7647" sId="4" odxf="1" dxf="1">
    <nc r="E229" t="inlineStr">
      <is>
        <t>Obstructive sleep apnea</t>
      </is>
    </nc>
    <odxf>
      <font>
        <name val="Calibri"/>
        <scheme val="none"/>
      </font>
      <alignment vertical="center" readingOrder="0"/>
    </odxf>
    <ndxf>
      <font>
        <color indexed="8"/>
        <name val="Calibri"/>
        <scheme val="none"/>
      </font>
      <alignment vertical="bottom" readingOrder="0"/>
    </ndxf>
  </rcc>
  <rcc rId="7648" sId="4" odxf="1" dxf="1">
    <nc r="F229" t="inlineStr">
      <is>
        <t>All</t>
      </is>
    </nc>
    <odxf>
      <font>
        <name val="Calibri"/>
        <scheme val="none"/>
      </font>
      <alignment vertical="center" readingOrder="0"/>
    </odxf>
    <ndxf>
      <font>
        <color indexed="8"/>
        <name val="Calibri"/>
        <scheme val="none"/>
      </font>
      <alignment vertical="bottom" readingOrder="0"/>
    </ndxf>
  </rcc>
  <rcc rId="7649" sId="4" odxf="1" dxf="1">
    <nc r="G229" t="inlineStr">
      <is>
        <t>OneOption</t>
      </is>
    </nc>
    <odxf>
      <font>
        <name val="Calibri"/>
        <scheme val="none"/>
      </font>
      <alignment vertical="center" readingOrder="0"/>
    </odxf>
    <ndxf>
      <font>
        <color indexed="8"/>
        <name val="Calibri"/>
        <scheme val="none"/>
      </font>
      <alignment vertical="bottom" readingOrder="0"/>
    </ndxf>
  </rcc>
  <rcc rId="7650" sId="4" odxf="1" dxf="1">
    <nc r="H229" t="inlineStr">
      <is>
        <t>Y_N_U_Clinician</t>
      </is>
    </nc>
    <odxf>
      <font>
        <name val="Calibri"/>
        <scheme val="none"/>
      </font>
      <alignment vertical="center" readingOrder="0"/>
    </odxf>
    <ndxf>
      <font>
        <color indexed="8"/>
        <name val="Calibri"/>
        <scheme val="none"/>
      </font>
      <alignment vertical="bottom" readingOrder="0"/>
    </ndxf>
  </rcc>
  <rcc rId="7651" sId="4">
    <nc r="P229" t="inlineStr">
      <is>
        <t>Y</t>
        <phoneticPr fontId="31" type="noConversion"/>
      </is>
    </nc>
  </rcc>
  <rfmt sheetId="4" sqref="Q224" start="0" length="0">
    <dxf>
      <alignment horizontal="general" readingOrder="0"/>
    </dxf>
  </rfmt>
  <rfmt sheetId="4" sqref="A225" start="0" length="0">
    <dxf>
      <alignment horizontal="center" wrapText="1" readingOrder="0"/>
    </dxf>
  </rfmt>
  <rcc rId="7652" sId="4" odxf="1" dxf="1">
    <nc r="D230" t="inlineStr">
      <is>
        <t>CPAP</t>
      </is>
    </nc>
    <odxf>
      <font>
        <name val="Calibri"/>
        <scheme val="none"/>
      </font>
      <alignment vertical="center" readingOrder="0"/>
    </odxf>
    <ndxf>
      <font>
        <color indexed="8"/>
        <name val="Calibri"/>
        <scheme val="none"/>
      </font>
      <alignment vertical="bottom" readingOrder="0"/>
    </ndxf>
  </rcc>
  <rcc rId="7653" sId="4" odxf="1" dxf="1">
    <nc r="E230" t="inlineStr">
      <is>
        <t>CPAP use</t>
      </is>
    </nc>
    <odxf>
      <font>
        <name val="Calibri"/>
        <scheme val="none"/>
      </font>
      <alignment vertical="center" readingOrder="0"/>
    </odxf>
    <ndxf>
      <font>
        <color indexed="8"/>
        <name val="Calibri"/>
        <scheme val="none"/>
      </font>
      <alignment vertical="bottom" readingOrder="0"/>
    </ndxf>
  </rcc>
  <rcc rId="7654" sId="4" odxf="1" dxf="1">
    <nc r="F230" t="inlineStr">
      <is>
        <t>Obstructive_sleep_apnoea=Yes</t>
        <phoneticPr fontId="31" type="noConversion"/>
      </is>
    </nc>
    <odxf>
      <font>
        <name val="Calibri"/>
        <scheme val="none"/>
      </font>
      <alignment vertical="center" readingOrder="0"/>
    </odxf>
    <ndxf>
      <font>
        <color indexed="8"/>
        <name val="Calibri"/>
        <scheme val="none"/>
      </font>
      <alignment vertical="bottom" readingOrder="0"/>
    </ndxf>
  </rcc>
  <rcc rId="7655" sId="4" odxf="1" dxf="1">
    <nc r="G230" t="inlineStr">
      <is>
        <t>OneOption</t>
      </is>
    </nc>
    <odxf>
      <alignment vertical="center" readingOrder="0"/>
    </odxf>
    <ndxf>
      <alignment vertical="bottom" readingOrder="0"/>
    </ndxf>
  </rcc>
  <rcc rId="7656" sId="4" odxf="1" dxf="1">
    <nc r="H230" t="inlineStr">
      <is>
        <t>Y_N_U_Clinician</t>
      </is>
    </nc>
    <odxf>
      <font>
        <name val="Calibri"/>
        <scheme val="none"/>
      </font>
      <alignment vertical="center" readingOrder="0"/>
    </odxf>
    <ndxf>
      <font>
        <color indexed="8"/>
        <name val="Calibri"/>
        <scheme val="none"/>
      </font>
      <alignment vertical="bottom" readingOrder="0"/>
    </ndxf>
  </rcc>
  <rfmt sheetId="4" sqref="O225" start="0" length="0">
    <dxf>
      <font>
        <color indexed="8"/>
        <name val="Calibri"/>
        <scheme val="none"/>
      </font>
      <alignment vertical="bottom" readingOrder="0"/>
    </dxf>
  </rfmt>
  <rcc rId="7657" sId="4">
    <nc r="P230" t="inlineStr">
      <is>
        <t>Y</t>
        <phoneticPr fontId="31" type="noConversion"/>
      </is>
    </nc>
  </rcc>
  <rfmt sheetId="4" sqref="Q225" start="0" length="0">
    <dxf>
      <alignment horizontal="general" readingOrder="0"/>
    </dxf>
  </rfmt>
  <rfmt sheetId="4" sqref="A226" start="0" length="0">
    <dxf>
      <alignment horizontal="center" wrapText="1" readingOrder="0"/>
    </dxf>
  </rfmt>
  <rcc rId="7658" sId="4" odxf="1" s="1" dxf="1">
    <nc r="D231" t="inlineStr">
      <is>
        <t>STOP_S</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659" sId="4" odxf="1" dxf="1">
    <nc r="E231" t="inlineStr">
      <is>
        <t>Do you snore loudly (louder than talking or loud enough to be heard through closed doors)?</t>
        <phoneticPr fontId="31" type="noConversion"/>
      </is>
    </nc>
    <odxf>
      <alignment vertical="center" readingOrder="0"/>
    </odxf>
    <ndxf>
      <alignment vertical="bottom" readingOrder="0"/>
    </ndxf>
  </rcc>
  <rcc rId="7660" sId="4" odxf="1" dxf="1">
    <nc r="F231" t="inlineStr">
      <is>
        <t>Snorer = Yes and Obstructive_sleep_apnoea = No</t>
        <phoneticPr fontId="31" type="noConversion"/>
      </is>
    </nc>
    <odxf>
      <alignment vertical="center" readingOrder="0"/>
    </odxf>
    <ndxf>
      <alignment vertical="bottom" readingOrder="0"/>
    </ndxf>
  </rcc>
  <rcc rId="7661" sId="4" odxf="1" dxf="1">
    <nc r="G231" t="inlineStr">
      <is>
        <t>OneOption</t>
      </is>
    </nc>
    <odxf>
      <alignment vertical="center" readingOrder="0"/>
    </odxf>
    <ndxf>
      <alignment vertical="bottom" readingOrder="0"/>
    </ndxf>
  </rcc>
  <rcc rId="7662" sId="4">
    <nc r="H231" t="inlineStr">
      <is>
        <t>Y_N</t>
        <phoneticPr fontId="31" type="noConversion"/>
      </is>
    </nc>
  </rcc>
  <rcc rId="7663" sId="4">
    <nc r="P231" t="inlineStr">
      <is>
        <t>Y</t>
        <phoneticPr fontId="31" type="noConversion"/>
      </is>
    </nc>
  </rcc>
  <rfmt sheetId="4" sqref="Q226" start="0" length="0">
    <dxf>
      <alignment horizontal="general" readingOrder="0"/>
    </dxf>
  </rfmt>
  <rfmt sheetId="4" sqref="A227" start="0" length="0">
    <dxf>
      <alignment horizontal="center" wrapText="1" readingOrder="0"/>
    </dxf>
  </rfmt>
  <rcc rId="7664" sId="4" odxf="1" s="1" dxf="1">
    <nc r="D232" t="inlineStr">
      <is>
        <t>STOP_T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665" sId="4" odxf="1" dxf="1">
    <nc r="E232" t="inlineStr">
      <is>
        <t>Do you often feel tired, fatigued, or sleepy during daytime?</t>
      </is>
    </nc>
    <odxf>
      <alignment vertical="center" readingOrder="0"/>
    </odxf>
    <ndxf>
      <alignment vertical="bottom" readingOrder="0"/>
    </ndxf>
  </rcc>
  <rcc rId="7666" sId="4" odxf="1" dxf="1">
    <nc r="F232" t="inlineStr">
      <is>
        <t>Snorer = Yes and Obstructive_sleep_apnoea = No</t>
        <phoneticPr fontId="31" type="noConversion"/>
      </is>
    </nc>
    <odxf>
      <alignment vertical="center" readingOrder="0"/>
    </odxf>
    <ndxf>
      <alignment vertical="bottom" readingOrder="0"/>
    </ndxf>
  </rcc>
  <rcc rId="7667" sId="4" odxf="1" dxf="1">
    <nc r="G232" t="inlineStr">
      <is>
        <t>OneOption</t>
      </is>
    </nc>
    <odxf>
      <alignment vertical="center" readingOrder="0"/>
    </odxf>
    <ndxf>
      <alignment vertical="bottom" readingOrder="0"/>
    </ndxf>
  </rcc>
  <rcc rId="7668" sId="4">
    <nc r="H232" t="inlineStr">
      <is>
        <t>Y_N</t>
        <phoneticPr fontId="31" type="noConversion"/>
      </is>
    </nc>
  </rcc>
  <rcc rId="7669" sId="4">
    <nc r="P232" t="inlineStr">
      <is>
        <t>Y</t>
        <phoneticPr fontId="31" type="noConversion"/>
      </is>
    </nc>
  </rcc>
  <rfmt sheetId="4" sqref="Q227" start="0" length="0">
    <dxf>
      <alignment horizontal="general" readingOrder="0"/>
    </dxf>
  </rfmt>
  <rfmt sheetId="4" sqref="A228" start="0" length="0">
    <dxf>
      <alignment horizontal="center" wrapText="1" readingOrder="0"/>
    </dxf>
  </rfmt>
  <rcc rId="7670" sId="4" odxf="1" s="1" dxf="1">
    <nc r="D233" t="inlineStr">
      <is>
        <t>STOP_O</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671" sId="4" odxf="1" dxf="1">
    <nc r="E233" t="inlineStr">
      <is>
        <t>Has anyone observed you stop breathing during your sleep?</t>
      </is>
    </nc>
    <odxf>
      <alignment vertical="center" readingOrder="0"/>
    </odxf>
    <ndxf>
      <alignment vertical="bottom" readingOrder="0"/>
    </ndxf>
  </rcc>
  <rcc rId="7672" sId="4" odxf="1" dxf="1">
    <nc r="F233" t="inlineStr">
      <is>
        <t>Snorer = Yes and Obstructive_sleep_apnoea = No</t>
        <phoneticPr fontId="31" type="noConversion"/>
      </is>
    </nc>
    <odxf>
      <alignment vertical="center" readingOrder="0"/>
    </odxf>
    <ndxf>
      <alignment vertical="bottom" readingOrder="0"/>
    </ndxf>
  </rcc>
  <rcc rId="7673" sId="4" odxf="1" dxf="1">
    <nc r="G233" t="inlineStr">
      <is>
        <t>OneOption</t>
      </is>
    </nc>
    <odxf>
      <alignment vertical="center" readingOrder="0"/>
    </odxf>
    <ndxf>
      <alignment vertical="bottom" readingOrder="0"/>
    </ndxf>
  </rcc>
  <rcc rId="7674" sId="4">
    <nc r="H233" t="inlineStr">
      <is>
        <t>Y_N</t>
        <phoneticPr fontId="31" type="noConversion"/>
      </is>
    </nc>
  </rcc>
  <rcc rId="7675" sId="4">
    <nc r="P233" t="inlineStr">
      <is>
        <t>Y</t>
        <phoneticPr fontId="31" type="noConversion"/>
      </is>
    </nc>
  </rcc>
  <rfmt sheetId="4" sqref="Q228" start="0" length="0">
    <dxf>
      <alignment horizontal="general" readingOrder="0"/>
    </dxf>
  </rfmt>
  <rfmt sheetId="4" sqref="A229" start="0" length="0">
    <dxf>
      <alignment horizontal="center" wrapText="1" readingOrder="0"/>
    </dxf>
  </rfmt>
  <rcc rId="7676" sId="4">
    <nc r="D234" t="inlineStr">
      <is>
        <t>Oxygen_therapy</t>
      </is>
    </nc>
  </rcc>
  <rcc rId="7677" sId="4" odxf="1" dxf="1">
    <nc r="E234" t="inlineStr">
      <is>
        <t>Oxygen administration</t>
      </is>
    </nc>
    <odxf>
      <font>
        <name val="Calibri"/>
        <scheme val="none"/>
      </font>
      <alignment vertical="center" readingOrder="0"/>
    </odxf>
    <ndxf>
      <font>
        <color indexed="8"/>
        <name val="Calibri"/>
        <scheme val="none"/>
      </font>
      <alignment vertical="bottom" readingOrder="0"/>
    </ndxf>
  </rcc>
  <rcc rId="7678" sId="4" odxf="1" dxf="1">
    <nc r="F234" t="inlineStr">
      <is>
        <t>All</t>
      </is>
    </nc>
    <odxf>
      <font>
        <name val="Calibri"/>
        <scheme val="none"/>
      </font>
      <alignment vertical="center" readingOrder="0"/>
    </odxf>
    <ndxf>
      <font>
        <color indexed="8"/>
        <name val="Calibri"/>
        <scheme val="none"/>
      </font>
      <alignment vertical="bottom" readingOrder="0"/>
    </ndxf>
  </rcc>
  <rcc rId="7679" sId="4" odxf="1" dxf="1">
    <nc r="G234" t="inlineStr">
      <is>
        <t>OneOption</t>
      </is>
    </nc>
    <odxf>
      <font>
        <name val="Calibri"/>
        <scheme val="none"/>
      </font>
      <alignment vertical="center" readingOrder="0"/>
    </odxf>
    <ndxf>
      <font>
        <color indexed="8"/>
        <name val="Calibri"/>
        <scheme val="none"/>
      </font>
      <alignment vertical="bottom" readingOrder="0"/>
    </ndxf>
  </rcc>
  <rcc rId="7680" sId="4" odxf="1" dxf="1">
    <nc r="H234" t="inlineStr">
      <is>
        <t>Y_N_U_Clinician</t>
      </is>
    </nc>
    <odxf>
      <font>
        <name val="Calibri"/>
        <scheme val="none"/>
      </font>
      <alignment vertical="center" readingOrder="0"/>
    </odxf>
    <ndxf>
      <font>
        <color indexed="8"/>
        <name val="Calibri"/>
        <scheme val="none"/>
      </font>
      <alignment vertical="bottom" readingOrder="0"/>
    </ndxf>
  </rcc>
  <rfmt sheetId="4" sqref="J229" start="0" length="0">
    <dxf>
      <font>
        <color indexed="8"/>
        <name val="Calibri"/>
        <scheme val="none"/>
      </font>
      <alignment vertical="bottom" readingOrder="0"/>
    </dxf>
  </rfmt>
  <rcc rId="7681" sId="4">
    <nc r="P234" t="inlineStr">
      <is>
        <t>Y</t>
        <phoneticPr fontId="31" type="noConversion"/>
      </is>
    </nc>
  </rcc>
  <rfmt sheetId="4" sqref="Q229" start="0" length="0">
    <dxf>
      <alignment horizontal="general" readingOrder="0"/>
    </dxf>
  </rfmt>
  <rfmt sheetId="4" sqref="A230" start="0" length="0">
    <dxf>
      <alignment horizontal="center" wrapText="1" readingOrder="0"/>
    </dxf>
  </rfmt>
  <rcc rId="7682" sId="4">
    <nc r="D235" t="inlineStr">
      <is>
        <t>Home_Oxygen</t>
      </is>
    </nc>
  </rcc>
  <rcc rId="7683" sId="4" odxf="1" dxf="1">
    <nc r="E235" t="inlineStr">
      <is>
        <t>Home oxygen</t>
        <phoneticPr fontId="31" type="noConversion"/>
      </is>
    </nc>
    <odxf>
      <font>
        <name val="Calibri"/>
        <scheme val="none"/>
      </font>
      <alignment vertical="center" readingOrder="0"/>
    </odxf>
    <ndxf>
      <font>
        <color indexed="8"/>
        <name val="Calibri"/>
        <scheme val="none"/>
      </font>
      <alignment vertical="bottom" readingOrder="0"/>
    </ndxf>
  </rcc>
  <rcc rId="7684" sId="4" odxf="1" dxf="1">
    <nc r="F235" t="inlineStr">
      <is>
        <t>All</t>
      </is>
    </nc>
    <odxf>
      <font>
        <name val="Calibri"/>
        <scheme val="none"/>
      </font>
      <alignment vertical="center" readingOrder="0"/>
    </odxf>
    <ndxf>
      <font>
        <color indexed="8"/>
        <name val="Calibri"/>
        <scheme val="none"/>
      </font>
      <alignment vertical="bottom" readingOrder="0"/>
    </ndxf>
  </rcc>
  <rcc rId="7685" sId="4" odxf="1" dxf="1">
    <nc r="G235" t="inlineStr">
      <is>
        <t>OneOption</t>
      </is>
    </nc>
    <odxf>
      <font>
        <name val="Calibri"/>
        <scheme val="none"/>
      </font>
      <alignment vertical="center" readingOrder="0"/>
    </odxf>
    <ndxf>
      <font>
        <color indexed="8"/>
        <name val="Calibri"/>
        <scheme val="none"/>
      </font>
      <alignment vertical="bottom" readingOrder="0"/>
    </ndxf>
  </rcc>
  <rcc rId="7686" sId="4" odxf="1" dxf="1">
    <nc r="H235" t="inlineStr">
      <is>
        <t>Y_N_U_Clinician</t>
      </is>
    </nc>
    <odxf>
      <font>
        <name val="Calibri"/>
        <scheme val="none"/>
      </font>
      <alignment vertical="center" readingOrder="0"/>
    </odxf>
    <ndxf>
      <font>
        <color indexed="8"/>
        <name val="Calibri"/>
        <scheme val="none"/>
      </font>
      <alignment vertical="bottom" readingOrder="0"/>
    </ndxf>
  </rcc>
  <rcc rId="7687" sId="4">
    <nc r="P235" t="inlineStr">
      <is>
        <t>Y</t>
        <phoneticPr fontId="31" type="noConversion"/>
      </is>
    </nc>
  </rcc>
  <rfmt sheetId="4" sqref="Q230" start="0" length="0">
    <dxf>
      <alignment horizontal="general" readingOrder="0"/>
    </dxf>
  </rfmt>
  <rfmt sheetId="4" sqref="A231" start="0" length="0">
    <dxf>
      <alignment horizontal="center" wrapText="1" readingOrder="0"/>
    </dxf>
  </rfmt>
  <rcc rId="7688" sId="4">
    <nc r="D236" t="inlineStr">
      <is>
        <t>Pulmonary_other</t>
      </is>
    </nc>
  </rcc>
  <rcc rId="7689" sId="4" odxf="1" dxf="1">
    <nc r="E236" t="inlineStr">
      <is>
        <t>Other pulmonary disease</t>
      </is>
    </nc>
    <odxf>
      <font>
        <name val="Calibri"/>
        <scheme val="none"/>
      </font>
      <alignment vertical="center" readingOrder="0"/>
    </odxf>
    <ndxf>
      <font>
        <color indexed="8"/>
        <name val="Calibri"/>
        <scheme val="none"/>
      </font>
      <alignment vertical="bottom" readingOrder="0"/>
    </ndxf>
  </rcc>
  <rcc rId="7690" sId="4" odxf="1" dxf="1">
    <nc r="F236" t="inlineStr">
      <is>
        <t>All</t>
      </is>
    </nc>
    <odxf>
      <font>
        <name val="Calibri"/>
        <scheme val="none"/>
      </font>
      <alignment vertical="center" readingOrder="0"/>
    </odxf>
    <ndxf>
      <font>
        <color indexed="8"/>
        <name val="Calibri"/>
        <scheme val="none"/>
      </font>
      <alignment vertical="bottom" readingOrder="0"/>
    </ndxf>
  </rcc>
  <rcc rId="7691" sId="4" odxf="1" dxf="1">
    <nc r="G236" t="inlineStr">
      <is>
        <t>OneOption</t>
      </is>
    </nc>
    <odxf>
      <font>
        <name val="Calibri"/>
        <scheme val="none"/>
      </font>
      <alignment vertical="center" readingOrder="0"/>
    </odxf>
    <ndxf>
      <font>
        <color indexed="8"/>
        <name val="Calibri"/>
        <scheme val="none"/>
      </font>
      <alignment vertical="bottom" readingOrder="0"/>
    </ndxf>
  </rcc>
  <rcc rId="7692" sId="4" odxf="1" dxf="1">
    <nc r="H236" t="inlineStr">
      <is>
        <t>Y_N_U_Clinician</t>
      </is>
    </nc>
    <odxf>
      <font>
        <name val="Calibri"/>
        <scheme val="none"/>
      </font>
      <alignment vertical="center" readingOrder="0"/>
    </odxf>
    <ndxf>
      <font>
        <color indexed="8"/>
        <name val="Calibri"/>
        <scheme val="none"/>
      </font>
      <alignment vertical="bottom" readingOrder="0"/>
    </ndxf>
  </rcc>
  <rcc rId="7693" sId="4" odxf="1" dxf="1">
    <nc r="J236" t="inlineStr">
      <is>
        <t>Y</t>
      </is>
    </nc>
    <odxf>
      <font>
        <name val="Calibri"/>
        <scheme val="none"/>
      </font>
      <alignment vertical="center" readingOrder="0"/>
    </odxf>
    <ndxf>
      <font>
        <color indexed="8"/>
        <name val="Calibri"/>
        <scheme val="none"/>
      </font>
      <alignment vertical="bottom" readingOrder="0"/>
    </ndxf>
  </rcc>
  <rcc rId="7694" sId="4" odxf="1" dxf="1">
    <nc r="K236" t="inlineStr">
      <is>
        <t>Yes</t>
      </is>
    </nc>
    <odxf>
      <font>
        <name val="Calibri"/>
        <scheme val="none"/>
      </font>
      <alignment vertical="center" readingOrder="0"/>
    </odxf>
    <ndxf>
      <font>
        <color indexed="8"/>
        <name val="Calibri"/>
        <scheme val="none"/>
      </font>
      <alignment vertical="bottom" readingOrder="0"/>
    </ndxf>
  </rcc>
  <rfmt sheetId="4" sqref="L231" start="0" length="0">
    <dxf>
      <font>
        <color indexed="8"/>
        <name val="Calibri"/>
        <scheme val="none"/>
      </font>
      <alignment vertical="bottom" readingOrder="0"/>
    </dxf>
  </rfmt>
  <rfmt sheetId="4" sqref="M231" start="0" length="0">
    <dxf>
      <font>
        <color indexed="8"/>
        <name val="Calibri"/>
        <scheme val="none"/>
      </font>
      <alignment vertical="bottom" readingOrder="0"/>
    </dxf>
  </rfmt>
  <rcc rId="7695" sId="4">
    <nc r="P236" t="inlineStr">
      <is>
        <t>Y</t>
        <phoneticPr fontId="31" type="noConversion"/>
      </is>
    </nc>
  </rcc>
  <rfmt sheetId="4" sqref="Q231" start="0" length="0">
    <dxf>
      <alignment horizontal="general" readingOrder="0"/>
    </dxf>
  </rfmt>
  <rfmt sheetId="4" sqref="A232" start="0" length="0">
    <dxf>
      <alignment horizontal="center" wrapText="1" readingOrder="0"/>
    </dxf>
  </rfmt>
  <rcc rId="7696" sId="4" odxf="1" dxf="1">
    <nc r="E237" t="inlineStr">
      <is>
        <t>Respiratory</t>
        <phoneticPr fontId="31" type="noConversion"/>
      </is>
    </nc>
    <odxf>
      <font>
        <name val="Calibri"/>
        <scheme val="none"/>
      </font>
      <alignment vertical="center" readingOrder="0"/>
    </odxf>
    <ndxf>
      <font>
        <color indexed="8"/>
        <name val="Calibri"/>
        <scheme val="none"/>
      </font>
      <alignment vertical="bottom" readingOrder="0"/>
    </ndxf>
  </rcc>
  <rfmt sheetId="4" s="1" sqref="F232" start="0" length="0">
    <dxf>
      <font>
        <sz val="10"/>
        <color indexed="8"/>
        <name val="Calibri"/>
        <scheme val="none"/>
      </font>
      <alignment vertical="bottom" readingOrder="0"/>
    </dxf>
  </rfmt>
  <rcc rId="7697" sId="4" odxf="1" s="1" dxf="1">
    <nc r="G237"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32" start="0" length="0">
    <dxf>
      <font>
        <color indexed="8"/>
        <name val="Calibri"/>
        <scheme val="none"/>
      </font>
      <alignment vertical="bottom" readingOrder="0"/>
    </dxf>
  </rfmt>
  <rfmt sheetId="4" sqref="J232" start="0" length="0">
    <dxf>
      <font>
        <color indexed="8"/>
        <name val="Calibri"/>
        <scheme val="none"/>
      </font>
      <alignment vertical="bottom" readingOrder="0"/>
    </dxf>
  </rfmt>
  <rfmt sheetId="4" sqref="K232" start="0" length="0">
    <dxf>
      <font>
        <color indexed="8"/>
        <name val="Calibri"/>
        <scheme val="none"/>
      </font>
      <alignment vertical="bottom" readingOrder="0"/>
    </dxf>
  </rfmt>
  <rfmt sheetId="4" sqref="L232" start="0" length="0">
    <dxf>
      <font>
        <color indexed="8"/>
        <name val="Calibri"/>
        <scheme val="none"/>
      </font>
      <alignment vertical="bottom" readingOrder="0"/>
    </dxf>
  </rfmt>
  <rfmt sheetId="4" sqref="M232" start="0" length="0">
    <dxf>
      <font>
        <color indexed="8"/>
        <name val="Calibri"/>
        <scheme val="none"/>
      </font>
      <alignment vertical="bottom" readingOrder="0"/>
    </dxf>
  </rfmt>
  <rcc rId="7698" sId="4">
    <nc r="P237" t="inlineStr">
      <is>
        <t>Y</t>
        <phoneticPr fontId="31" type="noConversion"/>
      </is>
    </nc>
  </rcc>
  <rfmt sheetId="4" sqref="Q232" start="0" length="0">
    <dxf>
      <alignment horizontal="general" readingOrder="0"/>
    </dxf>
  </rfmt>
  <rfmt sheetId="4" sqref="A233" start="0" length="0">
    <dxf>
      <alignment horizontal="center" wrapText="1" readingOrder="0"/>
    </dxf>
  </rfmt>
  <rcc rId="7699" sId="4" odxf="1" dxf="1">
    <nc r="E238" t="inlineStr">
      <is>
        <t>Neurological</t>
        <phoneticPr fontId="31" type="noConversion"/>
      </is>
    </nc>
    <odxf>
      <font>
        <name val="Calibri"/>
        <scheme val="none"/>
      </font>
      <alignment vertical="center" readingOrder="0"/>
    </odxf>
    <ndxf>
      <font>
        <color indexed="8"/>
        <name val="Calibri"/>
        <scheme val="none"/>
      </font>
      <alignment vertical="bottom" readingOrder="0"/>
    </ndxf>
  </rcc>
  <rfmt sheetId="4" s="1" sqref="F233" start="0" length="0">
    <dxf>
      <font>
        <sz val="10"/>
        <color indexed="8"/>
        <name val="Calibri"/>
        <scheme val="none"/>
      </font>
      <alignment vertical="bottom" readingOrder="0"/>
    </dxf>
  </rfmt>
  <rcc rId="7700" sId="4" odxf="1" s="1" dxf="1">
    <nc r="G238"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33" start="0" length="0">
    <dxf>
      <font>
        <color indexed="8"/>
        <name val="Calibri"/>
        <scheme val="none"/>
      </font>
      <alignment vertical="bottom" readingOrder="0"/>
    </dxf>
  </rfmt>
  <rfmt sheetId="4" sqref="J233" start="0" length="0">
    <dxf>
      <font>
        <color indexed="8"/>
        <name val="Calibri"/>
        <scheme val="none"/>
      </font>
      <alignment vertical="bottom" readingOrder="0"/>
    </dxf>
  </rfmt>
  <rfmt sheetId="4" sqref="K233" start="0" length="0">
    <dxf>
      <font>
        <color indexed="8"/>
        <name val="Calibri"/>
        <scheme val="none"/>
      </font>
      <alignment vertical="bottom" readingOrder="0"/>
    </dxf>
  </rfmt>
  <rfmt sheetId="4" sqref="L233" start="0" length="0">
    <dxf>
      <font>
        <color indexed="8"/>
        <name val="Calibri"/>
        <scheme val="none"/>
      </font>
      <alignment vertical="bottom" readingOrder="0"/>
    </dxf>
  </rfmt>
  <rfmt sheetId="4" sqref="M233" start="0" length="0">
    <dxf>
      <font>
        <color indexed="8"/>
        <name val="Calibri"/>
        <scheme val="none"/>
      </font>
      <alignment vertical="bottom" readingOrder="0"/>
    </dxf>
  </rfmt>
  <rcc rId="7701" sId="4">
    <nc r="P238" t="inlineStr">
      <is>
        <t>Y</t>
        <phoneticPr fontId="31" type="noConversion"/>
      </is>
    </nc>
  </rcc>
  <rfmt sheetId="4" sqref="Q233" start="0" length="0">
    <dxf>
      <alignment horizontal="general" readingOrder="0"/>
    </dxf>
  </rfmt>
  <rfmt sheetId="4" sqref="A234" start="0" length="0">
    <dxf>
      <alignment horizontal="center" wrapText="1" readingOrder="0"/>
    </dxf>
  </rfmt>
  <rcc rId="7702" sId="4">
    <nc r="D239" t="inlineStr">
      <is>
        <t>Cerebrovascular_Disease</t>
      </is>
    </nc>
  </rcc>
  <rcc rId="7703" sId="4" odxf="1" dxf="1">
    <nc r="E239" t="inlineStr">
      <is>
        <t>Cerebrovascular disease</t>
      </is>
    </nc>
    <odxf>
      <font>
        <name val="Calibri"/>
        <scheme val="none"/>
      </font>
      <alignment vertical="center" readingOrder="0"/>
    </odxf>
    <ndxf>
      <font>
        <color indexed="8"/>
        <name val="Calibri"/>
        <scheme val="none"/>
      </font>
      <alignment vertical="bottom" readingOrder="0"/>
    </ndxf>
  </rcc>
  <rcc rId="7704" sId="4" odxf="1" dxf="1">
    <nc r="F239" t="inlineStr">
      <is>
        <t>All</t>
      </is>
    </nc>
    <odxf>
      <font>
        <name val="Calibri"/>
        <scheme val="none"/>
      </font>
      <alignment vertical="center" readingOrder="0"/>
    </odxf>
    <ndxf>
      <font>
        <color indexed="8"/>
        <name val="Calibri"/>
        <scheme val="none"/>
      </font>
      <alignment vertical="bottom" readingOrder="0"/>
    </ndxf>
  </rcc>
  <rcc rId="7705" sId="4" odxf="1" dxf="1">
    <nc r="G239" t="inlineStr">
      <is>
        <t>OneOption</t>
        <phoneticPr fontId="31" type="noConversion"/>
      </is>
    </nc>
    <odxf>
      <font>
        <name val="Calibri"/>
        <scheme val="none"/>
      </font>
      <alignment vertical="center" readingOrder="0"/>
    </odxf>
    <ndxf>
      <font>
        <color indexed="8"/>
        <name val="Calibri"/>
        <scheme val="none"/>
      </font>
      <alignment vertical="bottom" readingOrder="0"/>
    </ndxf>
  </rcc>
  <rcc rId="7706" sId="4" odxf="1" dxf="1">
    <nc r="H239" t="inlineStr">
      <is>
        <t>Y_N_U_Clinician</t>
      </is>
    </nc>
    <odxf>
      <font>
        <name val="Calibri"/>
        <scheme val="none"/>
      </font>
      <alignment vertical="center" readingOrder="0"/>
    </odxf>
    <ndxf>
      <font>
        <color indexed="8"/>
        <name val="Calibri"/>
        <scheme val="none"/>
      </font>
      <alignment vertical="bottom" readingOrder="0"/>
    </ndxf>
  </rcc>
  <rcc rId="7707" sId="4">
    <nc r="J239" t="inlineStr">
      <is>
        <t>Y</t>
        <phoneticPr fontId="31" type="noConversion"/>
      </is>
    </nc>
  </rcc>
  <rcc rId="7708" sId="4">
    <nc r="K239" t="inlineStr">
      <is>
        <t>Yes</t>
        <phoneticPr fontId="31" type="noConversion"/>
      </is>
    </nc>
  </rcc>
  <rfmt sheetId="4" sqref="O234" start="0" length="0">
    <dxf>
      <font>
        <color indexed="8"/>
        <name val="Calibri"/>
        <scheme val="none"/>
      </font>
      <alignment vertical="bottom" readingOrder="0"/>
    </dxf>
  </rfmt>
  <rcc rId="7709" sId="4">
    <nc r="P239" t="inlineStr">
      <is>
        <t>Y</t>
        <phoneticPr fontId="31" type="noConversion"/>
      </is>
    </nc>
  </rcc>
  <rfmt sheetId="4" sqref="Q234" start="0" length="0">
    <dxf>
      <alignment horizontal="general" readingOrder="0"/>
    </dxf>
  </rfmt>
  <rfmt sheetId="4" sqref="A235" start="0" length="0">
    <dxf>
      <alignment horizontal="center" wrapText="1" readingOrder="0"/>
    </dxf>
  </rfmt>
  <rcc rId="7710" sId="4">
    <nc r="D240" t="inlineStr">
      <is>
        <t>Cerebrovascular_Accident</t>
        <phoneticPr fontId="31" type="noConversion"/>
      </is>
    </nc>
  </rcc>
  <rcc rId="7711" sId="4" odxf="1" dxf="1">
    <nc r="E240" t="inlineStr">
      <is>
        <t>Previous Stroke / CVA?</t>
        <phoneticPr fontId="31" type="noConversion"/>
      </is>
    </nc>
    <odxf>
      <font>
        <name val="Calibri"/>
        <scheme val="none"/>
      </font>
      <alignment vertical="center" readingOrder="0"/>
    </odxf>
    <ndxf>
      <font>
        <color indexed="8"/>
        <name val="Calibri"/>
        <scheme val="none"/>
      </font>
      <alignment vertical="bottom" readingOrder="0"/>
    </ndxf>
  </rcc>
  <rcc rId="7712" sId="4">
    <nc r="F240" t="inlineStr">
      <is>
        <t>Cerebrovascular_Disease=Yes</t>
        <phoneticPr fontId="31" type="noConversion"/>
      </is>
    </nc>
  </rcc>
  <rcc rId="7713" sId="4" odxf="1" dxf="1">
    <nc r="G240" t="inlineStr">
      <is>
        <t>OneOption</t>
        <phoneticPr fontId="31" type="noConversion"/>
      </is>
    </nc>
    <odxf>
      <font>
        <name val="Calibri"/>
        <scheme val="none"/>
      </font>
      <alignment vertical="center" readingOrder="0"/>
    </odxf>
    <ndxf>
      <font>
        <color indexed="8"/>
        <name val="Calibri"/>
        <scheme val="none"/>
      </font>
      <alignment vertical="bottom" readingOrder="0"/>
    </ndxf>
  </rcc>
  <rcc rId="7714" sId="4" odxf="1" dxf="1">
    <nc r="H240" t="inlineStr">
      <is>
        <t>Y_N_U_Clinician</t>
      </is>
    </nc>
    <odxf>
      <font>
        <name val="Calibri"/>
        <scheme val="none"/>
      </font>
      <alignment vertical="center" readingOrder="0"/>
    </odxf>
    <ndxf>
      <font>
        <color indexed="8"/>
        <name val="Calibri"/>
        <scheme val="none"/>
      </font>
      <alignment vertical="bottom" readingOrder="0"/>
    </ndxf>
  </rcc>
  <rcc rId="7715" sId="4" odxf="1" dxf="1">
    <nc r="J240" t="inlineStr">
      <is>
        <t>Y</t>
        <phoneticPr fontId="31" type="noConversion"/>
      </is>
    </nc>
    <odxf>
      <font>
        <name val="Calibri"/>
        <scheme val="none"/>
      </font>
      <alignment vertical="center" readingOrder="0"/>
    </odxf>
    <ndxf>
      <font>
        <color indexed="8"/>
        <name val="Calibri"/>
        <scheme val="none"/>
      </font>
      <alignment vertical="bottom" readingOrder="0"/>
    </ndxf>
  </rcc>
  <rcc rId="7716" sId="4" odxf="1" dxf="1">
    <nc r="K240" t="inlineStr">
      <is>
        <t>Yes</t>
        <phoneticPr fontId="31" type="noConversion"/>
      </is>
    </nc>
    <odxf>
      <font>
        <name val="Calibri"/>
        <scheme val="none"/>
      </font>
      <alignment vertical="center" readingOrder="0"/>
    </odxf>
    <ndxf>
      <font>
        <color indexed="8"/>
        <name val="Calibri"/>
        <scheme val="none"/>
      </font>
      <alignment vertical="bottom" readingOrder="0"/>
    </ndxf>
  </rcc>
  <rfmt sheetId="4" sqref="L235" start="0" length="0">
    <dxf>
      <font>
        <color indexed="8"/>
        <name val="Calibri"/>
        <scheme val="none"/>
      </font>
      <alignment vertical="bottom" readingOrder="0"/>
    </dxf>
  </rfmt>
  <rfmt sheetId="4" sqref="M235" start="0" length="0">
    <dxf>
      <font>
        <color indexed="8"/>
        <name val="Calibri"/>
        <scheme val="none"/>
      </font>
      <alignment vertical="bottom" readingOrder="0"/>
    </dxf>
  </rfmt>
  <rfmt sheetId="4" sqref="O235" start="0" length="0">
    <dxf>
      <alignment wrapText="1" readingOrder="0"/>
    </dxf>
  </rfmt>
  <rcc rId="7717" sId="4">
    <nc r="P240" t="inlineStr">
      <is>
        <t>Y</t>
        <phoneticPr fontId="31" type="noConversion"/>
      </is>
    </nc>
  </rcc>
  <rfmt sheetId="4" sqref="Q235" start="0" length="0">
    <dxf>
      <alignment horizontal="general" readingOrder="0"/>
    </dxf>
  </rfmt>
  <rfmt sheetId="4" sqref="A236" start="0" length="0">
    <dxf>
      <alignment horizontal="center" wrapText="1" readingOrder="0"/>
    </dxf>
  </rfmt>
  <rcc rId="7718" sId="4">
    <nc r="D241" t="inlineStr">
      <is>
        <t>Cerebrovascular_Disease_Details</t>
        <phoneticPr fontId="31" type="noConversion"/>
      </is>
    </nc>
  </rcc>
  <rcc rId="7719" sId="4" odxf="1" dxf="1">
    <nc r="E241" t="inlineStr">
      <is>
        <t>Cerebrovascular disease details</t>
        <phoneticPr fontId="31" type="noConversion"/>
      </is>
    </nc>
    <odxf>
      <font>
        <name val="Calibri"/>
        <scheme val="none"/>
      </font>
      <alignment vertical="center" readingOrder="0"/>
    </odxf>
    <ndxf>
      <font>
        <color indexed="8"/>
        <name val="Calibri"/>
        <scheme val="none"/>
      </font>
      <alignment vertical="bottom" readingOrder="0"/>
    </ndxf>
  </rcc>
  <rcc rId="7720" sId="4">
    <nc r="F241" t="inlineStr">
      <is>
        <t>Cerebrovascular_Disease=Yes</t>
        <phoneticPr fontId="31" type="noConversion"/>
      </is>
    </nc>
  </rcc>
  <rcc rId="7721" sId="4" odxf="1" dxf="1">
    <nc r="G241" t="inlineStr">
      <is>
        <t>ManyOptions</t>
        <phoneticPr fontId="31" type="noConversion"/>
      </is>
    </nc>
    <odxf>
      <alignment vertical="center" readingOrder="0"/>
    </odxf>
    <ndxf>
      <alignment vertical="bottom" readingOrder="0"/>
    </ndxf>
  </rcc>
  <rcc rId="7722" sId="4" odxf="1" dxf="1">
    <nc r="H241" t="inlineStr">
      <is>
        <t>Cerebrovascular_disease</t>
      </is>
    </nc>
    <odxf>
      <font>
        <name val="Calibri"/>
        <scheme val="none"/>
      </font>
      <alignment vertical="center" readingOrder="0"/>
    </odxf>
    <ndxf>
      <font>
        <color indexed="8"/>
        <name val="Calibri"/>
        <scheme val="none"/>
      </font>
      <alignment vertical="bottom" readingOrder="0"/>
    </ndxf>
  </rcc>
  <rcc rId="7723" sId="4" odxf="1" dxf="1">
    <nc r="J241" t="inlineStr">
      <is>
        <t>Y</t>
        <phoneticPr fontId="31" type="noConversion"/>
      </is>
    </nc>
    <odxf>
      <font>
        <name val="Calibri"/>
        <scheme val="none"/>
      </font>
      <alignment vertical="center" readingOrder="0"/>
    </odxf>
    <ndxf>
      <font>
        <color indexed="8"/>
        <name val="Calibri"/>
        <scheme val="none"/>
      </font>
      <alignment vertical="bottom" readingOrder="0"/>
    </ndxf>
  </rcc>
  <rfmt sheetId="4" sqref="K236" start="0" length="0">
    <dxf>
      <font>
        <color indexed="8"/>
        <name val="Calibri"/>
        <scheme val="none"/>
      </font>
      <alignment vertical="bottom" readingOrder="0"/>
    </dxf>
  </rfmt>
  <rfmt sheetId="4" sqref="L236" start="0" length="0">
    <dxf>
      <font>
        <color indexed="8"/>
        <name val="Calibri"/>
        <scheme val="none"/>
      </font>
      <alignment vertical="bottom" readingOrder="0"/>
    </dxf>
  </rfmt>
  <rfmt sheetId="4" sqref="M236" start="0" length="0">
    <dxf>
      <font>
        <color indexed="8"/>
        <name val="Calibri"/>
        <scheme val="none"/>
      </font>
      <alignment vertical="bottom" readingOrder="0"/>
    </dxf>
  </rfmt>
  <rfmt sheetId="4" sqref="O236" start="0" length="0">
    <dxf>
      <alignment wrapText="1" readingOrder="0"/>
    </dxf>
  </rfmt>
  <rcc rId="7724" sId="4">
    <nc r="P241" t="inlineStr">
      <is>
        <t>Y</t>
        <phoneticPr fontId="31" type="noConversion"/>
      </is>
    </nc>
  </rcc>
  <rfmt sheetId="4" sqref="Q236" start="0" length="0">
    <dxf>
      <alignment horizontal="general" readingOrder="0"/>
    </dxf>
  </rfmt>
  <rfmt sheetId="4" sqref="A237" start="0" length="0">
    <dxf>
      <alignment horizontal="center" wrapText="1" readingOrder="0"/>
    </dxf>
  </rfmt>
  <rcc rId="7725" sId="4">
    <nc r="D242" t="inlineStr">
      <is>
        <t>Seizure_Disorder</t>
      </is>
    </nc>
  </rcc>
  <rcc rId="7726" sId="4" odxf="1" dxf="1">
    <nc r="E242" t="inlineStr">
      <is>
        <t>Epilepsy or seizures</t>
      </is>
    </nc>
    <odxf>
      <font>
        <name val="Calibri"/>
        <scheme val="none"/>
      </font>
      <alignment vertical="center" readingOrder="0"/>
    </odxf>
    <ndxf>
      <font>
        <color indexed="8"/>
        <name val="Calibri"/>
        <scheme val="none"/>
      </font>
      <alignment vertical="bottom" readingOrder="0"/>
    </ndxf>
  </rcc>
  <rcc rId="7727" sId="4" odxf="1" dxf="1">
    <nc r="F242" t="inlineStr">
      <is>
        <t>All</t>
      </is>
    </nc>
    <odxf>
      <font>
        <name val="Calibri"/>
        <scheme val="none"/>
      </font>
      <alignment vertical="center" readingOrder="0"/>
    </odxf>
    <ndxf>
      <font>
        <color indexed="8"/>
        <name val="Calibri"/>
        <scheme val="none"/>
      </font>
      <alignment vertical="bottom" readingOrder="0"/>
    </ndxf>
  </rcc>
  <rcc rId="7728" sId="4" odxf="1" dxf="1">
    <nc r="G242" t="inlineStr">
      <is>
        <t>OneOption</t>
      </is>
    </nc>
    <odxf>
      <font>
        <name val="Calibri"/>
        <scheme val="none"/>
      </font>
      <alignment vertical="center" readingOrder="0"/>
    </odxf>
    <ndxf>
      <font>
        <color indexed="8"/>
        <name val="Calibri"/>
        <scheme val="none"/>
      </font>
      <alignment vertical="bottom" readingOrder="0"/>
    </ndxf>
  </rcc>
  <rcc rId="7729" sId="4" odxf="1" dxf="1">
    <nc r="H242" t="inlineStr">
      <is>
        <t>Y_N_U_Clinician</t>
      </is>
    </nc>
    <odxf>
      <font>
        <name val="Calibri"/>
        <scheme val="none"/>
      </font>
      <alignment vertical="center" readingOrder="0"/>
    </odxf>
    <ndxf>
      <font>
        <color indexed="8"/>
        <name val="Calibri"/>
        <scheme val="none"/>
      </font>
      <alignment vertical="bottom" readingOrder="0"/>
    </ndxf>
  </rcc>
  <rcc rId="7730" sId="4">
    <nc r="J242" t="inlineStr">
      <is>
        <t>Y</t>
      </is>
    </nc>
  </rcc>
  <rcc rId="7731" sId="4">
    <nc r="K242" t="inlineStr">
      <is>
        <t>Yes</t>
      </is>
    </nc>
  </rcc>
  <rcc rId="7732" sId="4">
    <nc r="P242" t="inlineStr">
      <is>
        <t>Y</t>
        <phoneticPr fontId="31" type="noConversion"/>
      </is>
    </nc>
  </rcc>
  <rfmt sheetId="4" sqref="Q237" start="0" length="0">
    <dxf>
      <alignment horizontal="general" readingOrder="0"/>
    </dxf>
  </rfmt>
  <rfmt sheetId="4" sqref="A238" start="0" length="0">
    <dxf>
      <alignment horizontal="center" wrapText="1" readingOrder="0"/>
    </dxf>
  </rfmt>
  <rcc rId="7733" sId="4">
    <nc r="D243" t="inlineStr">
      <is>
        <t>Parkinsons_Disease</t>
      </is>
    </nc>
  </rcc>
  <rcc rId="7734" sId="4" odxf="1" dxf="1">
    <nc r="E243" t="inlineStr">
      <is>
        <t>Parkinson's disease</t>
      </is>
    </nc>
    <odxf>
      <font>
        <name val="Calibri"/>
        <scheme val="none"/>
      </font>
      <alignment vertical="center" readingOrder="0"/>
    </odxf>
    <ndxf>
      <font>
        <color indexed="8"/>
        <name val="Calibri"/>
        <scheme val="none"/>
      </font>
      <alignment vertical="bottom" readingOrder="0"/>
    </ndxf>
  </rcc>
  <rcc rId="7735" sId="4" odxf="1" dxf="1">
    <nc r="F243" t="inlineStr">
      <is>
        <t>All</t>
      </is>
    </nc>
    <odxf>
      <font>
        <name val="Calibri"/>
        <scheme val="none"/>
      </font>
      <alignment vertical="center" readingOrder="0"/>
    </odxf>
    <ndxf>
      <font>
        <color indexed="8"/>
        <name val="Calibri"/>
        <scheme val="none"/>
      </font>
      <alignment vertical="bottom" readingOrder="0"/>
    </ndxf>
  </rcc>
  <rcc rId="7736" sId="4" odxf="1" dxf="1">
    <nc r="G243" t="inlineStr">
      <is>
        <t>OneOption</t>
      </is>
    </nc>
    <odxf>
      <font>
        <name val="Calibri"/>
        <scheme val="none"/>
      </font>
      <alignment vertical="center" readingOrder="0"/>
    </odxf>
    <ndxf>
      <font>
        <color indexed="8"/>
        <name val="Calibri"/>
        <scheme val="none"/>
      </font>
      <alignment vertical="bottom" readingOrder="0"/>
    </ndxf>
  </rcc>
  <rcc rId="7737" sId="4" odxf="1" dxf="1">
    <nc r="H243" t="inlineStr">
      <is>
        <t>Y_N_U_Clinician</t>
      </is>
    </nc>
    <odxf>
      <font>
        <name val="Calibri"/>
        <scheme val="none"/>
      </font>
      <alignment vertical="center" readingOrder="0"/>
    </odxf>
    <ndxf>
      <font>
        <color indexed="8"/>
        <name val="Calibri"/>
        <scheme val="none"/>
      </font>
      <alignment vertical="bottom" readingOrder="0"/>
    </ndxf>
  </rcc>
  <rcc rId="7738" sId="4">
    <nc r="P243" t="inlineStr">
      <is>
        <t>Y</t>
        <phoneticPr fontId="31" type="noConversion"/>
      </is>
    </nc>
  </rcc>
  <rfmt sheetId="4" sqref="Q238" start="0" length="0">
    <dxf>
      <alignment horizontal="general" readingOrder="0"/>
    </dxf>
  </rfmt>
  <rfmt sheetId="4" sqref="A239" start="0" length="0">
    <dxf>
      <alignment horizontal="center" wrapText="1" readingOrder="0"/>
    </dxf>
  </rfmt>
  <rcc rId="7739" sId="4">
    <nc r="D244" t="inlineStr">
      <is>
        <t>Psychiatric_Disorder</t>
      </is>
    </nc>
  </rcc>
  <rcc rId="7740" sId="4" odxf="1" dxf="1">
    <nc r="E244" t="inlineStr">
      <is>
        <t>Psychiatric disorders</t>
      </is>
    </nc>
    <odxf>
      <font>
        <name val="Calibri"/>
        <scheme val="none"/>
      </font>
      <alignment vertical="center" readingOrder="0"/>
    </odxf>
    <ndxf>
      <font>
        <color indexed="8"/>
        <name val="Calibri"/>
        <scheme val="none"/>
      </font>
      <alignment vertical="bottom" readingOrder="0"/>
    </ndxf>
  </rcc>
  <rcc rId="7741" sId="4" odxf="1" dxf="1">
    <nc r="F244" t="inlineStr">
      <is>
        <t>All</t>
      </is>
    </nc>
    <odxf>
      <font>
        <name val="Calibri"/>
        <scheme val="none"/>
      </font>
      <alignment vertical="center" readingOrder="0"/>
    </odxf>
    <ndxf>
      <font>
        <color indexed="8"/>
        <name val="Calibri"/>
        <scheme val="none"/>
      </font>
      <alignment vertical="bottom" readingOrder="0"/>
    </ndxf>
  </rcc>
  <rcc rId="7742" sId="4" odxf="1" dxf="1">
    <nc r="G244" t="inlineStr">
      <is>
        <t>OneOption</t>
      </is>
    </nc>
    <odxf>
      <font>
        <name val="Calibri"/>
        <scheme val="none"/>
      </font>
      <alignment vertical="center" readingOrder="0"/>
    </odxf>
    <ndxf>
      <font>
        <color indexed="8"/>
        <name val="Calibri"/>
        <scheme val="none"/>
      </font>
      <alignment vertical="bottom" readingOrder="0"/>
    </ndxf>
  </rcc>
  <rcc rId="7743" sId="4" odxf="1" dxf="1">
    <nc r="H244" t="inlineStr">
      <is>
        <t>Y_N_U_Clinician</t>
      </is>
    </nc>
    <odxf>
      <font>
        <name val="Calibri"/>
        <scheme val="none"/>
      </font>
      <alignment vertical="center" readingOrder="0"/>
    </odxf>
    <ndxf>
      <font>
        <color indexed="8"/>
        <name val="Calibri"/>
        <scheme val="none"/>
      </font>
      <alignment vertical="bottom" readingOrder="0"/>
    </ndxf>
  </rcc>
  <rcc rId="7744" sId="4">
    <nc r="P244" t="inlineStr">
      <is>
        <t>Y</t>
        <phoneticPr fontId="31" type="noConversion"/>
      </is>
    </nc>
  </rcc>
  <rfmt sheetId="4" sqref="Q239" start="0" length="0">
    <dxf>
      <alignment horizontal="general" readingOrder="0"/>
    </dxf>
  </rfmt>
  <rfmt sheetId="4" sqref="A240" start="0" length="0">
    <dxf>
      <alignment horizontal="center" wrapText="1" readingOrder="0"/>
    </dxf>
  </rfmt>
  <rcc rId="7745" sId="4">
    <nc r="D245" t="inlineStr">
      <is>
        <t>Spinal_Cord_Injury</t>
      </is>
    </nc>
  </rcc>
  <rcc rId="7746" sId="4" odxf="1" dxf="1">
    <nc r="E245" t="inlineStr">
      <is>
        <t>Spinal cord injury</t>
      </is>
    </nc>
    <odxf>
      <font>
        <name val="Calibri"/>
        <scheme val="none"/>
      </font>
      <alignment vertical="center" readingOrder="0"/>
    </odxf>
    <ndxf>
      <font>
        <color indexed="8"/>
        <name val="Calibri"/>
        <scheme val="none"/>
      </font>
      <alignment vertical="bottom" readingOrder="0"/>
    </ndxf>
  </rcc>
  <rcc rId="7747" sId="4" odxf="1" dxf="1">
    <nc r="F245" t="inlineStr">
      <is>
        <t>All</t>
      </is>
    </nc>
    <odxf>
      <font>
        <name val="Calibri"/>
        <scheme val="none"/>
      </font>
      <alignment vertical="center" readingOrder="0"/>
    </odxf>
    <ndxf>
      <font>
        <color indexed="8"/>
        <name val="Calibri"/>
        <scheme val="none"/>
      </font>
      <alignment vertical="bottom" readingOrder="0"/>
    </ndxf>
  </rcc>
  <rcc rId="7748" sId="4" odxf="1" dxf="1">
    <nc r="G245" t="inlineStr">
      <is>
        <t>OneOption</t>
      </is>
    </nc>
    <odxf>
      <font>
        <name val="Calibri"/>
        <scheme val="none"/>
      </font>
      <alignment vertical="center" readingOrder="0"/>
    </odxf>
    <ndxf>
      <font>
        <color indexed="8"/>
        <name val="Calibri"/>
        <scheme val="none"/>
      </font>
      <alignment vertical="bottom" readingOrder="0"/>
    </ndxf>
  </rcc>
  <rcc rId="7749" sId="4" odxf="1" dxf="1">
    <nc r="H245" t="inlineStr">
      <is>
        <t>Y_N_U_Clinician</t>
      </is>
    </nc>
    <odxf>
      <font>
        <name val="Calibri"/>
        <scheme val="none"/>
      </font>
      <alignment vertical="center" readingOrder="0"/>
    </odxf>
    <ndxf>
      <font>
        <color indexed="8"/>
        <name val="Calibri"/>
        <scheme val="none"/>
      </font>
      <alignment vertical="bottom" readingOrder="0"/>
    </ndxf>
  </rcc>
  <rcc rId="7750" sId="4">
    <nc r="P245" t="inlineStr">
      <is>
        <t>Y</t>
        <phoneticPr fontId="31" type="noConversion"/>
      </is>
    </nc>
  </rcc>
  <rfmt sheetId="4" sqref="Q240" start="0" length="0">
    <dxf>
      <alignment horizontal="general" readingOrder="0"/>
    </dxf>
  </rfmt>
  <rfmt sheetId="4" sqref="A241" start="0" length="0">
    <dxf>
      <alignment horizontal="center" wrapText="1" readingOrder="0"/>
    </dxf>
  </rfmt>
  <rcc rId="7751" sId="4">
    <nc r="D246" t="inlineStr">
      <is>
        <t>Spinal_Cord_Injury_Level</t>
      </is>
    </nc>
  </rcc>
  <rcc rId="7752" sId="4" odxf="1" dxf="1">
    <nc r="E246" t="inlineStr">
      <is>
        <t>Spinal cord injury level</t>
      </is>
    </nc>
    <odxf>
      <font>
        <name val="Calibri"/>
        <scheme val="none"/>
      </font>
      <alignment vertical="center" readingOrder="0"/>
    </odxf>
    <ndxf>
      <font>
        <color indexed="8"/>
        <name val="Calibri"/>
        <scheme val="none"/>
      </font>
      <alignment vertical="bottom" readingOrder="0"/>
    </ndxf>
  </rcc>
  <rcc rId="7753" sId="4" odxf="1" dxf="1">
    <nc r="F246" t="inlineStr">
      <is>
        <t>Spinal_Cord_Injury = Yes</t>
      </is>
    </nc>
    <odxf>
      <font>
        <name val="Calibri"/>
        <scheme val="none"/>
      </font>
      <alignment vertical="center" readingOrder="0"/>
    </odxf>
    <ndxf>
      <font>
        <color indexed="8"/>
        <name val="Calibri"/>
        <scheme val="none"/>
      </font>
      <alignment vertical="bottom" readingOrder="0"/>
    </ndxf>
  </rcc>
  <rcc rId="7754" sId="4" odxf="1" dxf="1">
    <nc r="G246" t="inlineStr">
      <is>
        <t>OneOption</t>
      </is>
    </nc>
    <odxf>
      <font>
        <name val="Calibri"/>
        <scheme val="none"/>
      </font>
      <alignment vertical="center" readingOrder="0"/>
    </odxf>
    <ndxf>
      <font>
        <color indexed="8"/>
        <name val="Calibri"/>
        <scheme val="none"/>
      </font>
      <alignment vertical="bottom" readingOrder="0"/>
    </ndxf>
  </rcc>
  <rcc rId="7755" sId="4" odxf="1" dxf="1">
    <nc r="H246" t="inlineStr">
      <is>
        <t>Spinal_cord_injury_level</t>
      </is>
    </nc>
    <odxf>
      <font>
        <name val="Calibri"/>
        <scheme val="none"/>
      </font>
      <alignment horizontal="general" vertical="center" wrapText="0" readingOrder="0"/>
    </odxf>
    <ndxf>
      <font>
        <color indexed="8"/>
        <name val="Calibri"/>
        <scheme val="none"/>
      </font>
      <alignment horizontal="left" vertical="top" wrapText="1" readingOrder="0"/>
    </ndxf>
  </rcc>
  <rcc rId="7756" sId="4">
    <nc r="P246" t="inlineStr">
      <is>
        <t>Y</t>
        <phoneticPr fontId="31" type="noConversion"/>
      </is>
    </nc>
  </rcc>
  <rfmt sheetId="4" sqref="Q241" start="0" length="0">
    <dxf>
      <alignment horizontal="general" readingOrder="0"/>
    </dxf>
  </rfmt>
  <rfmt sheetId="4" sqref="A242" start="0" length="0">
    <dxf>
      <alignment horizontal="center" wrapText="1" readingOrder="0"/>
    </dxf>
  </rfmt>
  <rcc rId="7757" sId="4">
    <nc r="D247" t="inlineStr">
      <is>
        <t>Autonomic_Dysreflexia</t>
      </is>
    </nc>
  </rcc>
  <rcc rId="7758" sId="4" odxf="1" dxf="1">
    <nc r="E247" t="inlineStr">
      <is>
        <t>Autonomic dysreflexia</t>
      </is>
    </nc>
    <odxf>
      <font>
        <name val="Calibri"/>
        <scheme val="none"/>
      </font>
      <alignment vertical="center" readingOrder="0"/>
    </odxf>
    <ndxf>
      <font>
        <color indexed="8"/>
        <name val="Calibri"/>
        <scheme val="none"/>
      </font>
      <alignment vertical="bottom" readingOrder="0"/>
    </ndxf>
  </rcc>
  <rcc rId="7759" sId="4" odxf="1" dxf="1">
    <nc r="F247" t="inlineStr">
      <is>
        <t>Spinal_Cord_Injury = Yes</t>
      </is>
    </nc>
    <odxf>
      <font>
        <name val="Calibri"/>
        <scheme val="none"/>
      </font>
      <alignment vertical="center" readingOrder="0"/>
    </odxf>
    <ndxf>
      <font>
        <color indexed="8"/>
        <name val="Calibri"/>
        <scheme val="none"/>
      </font>
      <alignment vertical="bottom" readingOrder="0"/>
    </ndxf>
  </rcc>
  <rcc rId="7760" sId="4" odxf="1" dxf="1">
    <nc r="G247" t="inlineStr">
      <is>
        <t>OneOption</t>
      </is>
    </nc>
    <odxf>
      <font>
        <name val="Calibri"/>
        <scheme val="none"/>
      </font>
      <alignment vertical="center" readingOrder="0"/>
    </odxf>
    <ndxf>
      <font>
        <color indexed="8"/>
        <name val="Calibri"/>
        <scheme val="none"/>
      </font>
      <alignment vertical="bottom" readingOrder="0"/>
    </ndxf>
  </rcc>
  <rcc rId="7761" sId="4" odxf="1" dxf="1">
    <nc r="H247" t="inlineStr">
      <is>
        <t>Y_N_U_Clinician</t>
      </is>
    </nc>
    <odxf>
      <font>
        <name val="Calibri"/>
        <scheme val="none"/>
      </font>
      <alignment vertical="center" readingOrder="0"/>
    </odxf>
    <ndxf>
      <font>
        <color indexed="8"/>
        <name val="Calibri"/>
        <scheme val="none"/>
      </font>
      <alignment vertical="bottom" readingOrder="0"/>
    </ndxf>
  </rcc>
  <rcc rId="7762" sId="4" odxf="1" dxf="1">
    <nc r="J247" t="inlineStr">
      <is>
        <t>Y</t>
      </is>
    </nc>
    <odxf>
      <font>
        <name val="Calibri"/>
        <scheme val="none"/>
      </font>
      <alignment vertical="center" readingOrder="0"/>
    </odxf>
    <ndxf>
      <font>
        <color indexed="8"/>
        <name val="Calibri"/>
        <scheme val="none"/>
      </font>
      <alignment vertical="bottom" readingOrder="0"/>
    </ndxf>
  </rcc>
  <rcc rId="7763" sId="4" odxf="1" dxf="1">
    <nc r="K247" t="inlineStr">
      <is>
        <t>Yes</t>
      </is>
    </nc>
    <odxf>
      <font>
        <name val="Calibri"/>
        <scheme val="none"/>
      </font>
      <alignment vertical="center" readingOrder="0"/>
    </odxf>
    <ndxf>
      <font>
        <color indexed="8"/>
        <name val="Calibri"/>
        <scheme val="none"/>
      </font>
      <alignment vertical="bottom" readingOrder="0"/>
    </ndxf>
  </rcc>
  <rfmt sheetId="4" sqref="L242" start="0" length="0">
    <dxf>
      <font>
        <color indexed="8"/>
        <name val="Calibri"/>
        <scheme val="none"/>
      </font>
      <alignment vertical="bottom" readingOrder="0"/>
    </dxf>
  </rfmt>
  <rfmt sheetId="4" sqref="M242" start="0" length="0">
    <dxf>
      <font>
        <color indexed="8"/>
        <name val="Calibri"/>
        <scheme val="none"/>
      </font>
      <alignment vertical="bottom" readingOrder="0"/>
    </dxf>
  </rfmt>
  <rfmt sheetId="4" sqref="O242" start="0" length="0">
    <dxf>
      <font>
        <color indexed="8"/>
        <name val="Calibri"/>
        <scheme val="none"/>
      </font>
      <alignment vertical="bottom" readingOrder="0"/>
    </dxf>
  </rfmt>
  <rcc rId="7764" sId="4">
    <nc r="P247" t="inlineStr">
      <is>
        <t>Y</t>
        <phoneticPr fontId="31" type="noConversion"/>
      </is>
    </nc>
  </rcc>
  <rfmt sheetId="4" sqref="Q242" start="0" length="0">
    <dxf>
      <alignment horizontal="general" readingOrder="0"/>
    </dxf>
  </rfmt>
  <rfmt sheetId="4" sqref="A243" start="0" length="0">
    <dxf>
      <alignment horizontal="center" wrapText="1" readingOrder="0"/>
    </dxf>
  </rfmt>
  <rcc rId="7765" sId="4" odxf="1" s="1" dxf="1">
    <nc r="D248" t="inlineStr">
      <is>
        <t>Spinal_Cord_Injury_Details</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766" sId="4" odxf="1" dxf="1">
    <nc r="E248" t="inlineStr">
      <is>
        <t>Spinal cord injury details</t>
        <phoneticPr fontId="31" type="noConversion"/>
      </is>
    </nc>
    <odxf>
      <font>
        <name val="Calibri"/>
        <scheme val="none"/>
      </font>
      <alignment vertical="center" readingOrder="0"/>
    </odxf>
    <ndxf>
      <font>
        <color indexed="8"/>
        <name val="Calibri"/>
        <scheme val="none"/>
      </font>
      <alignment vertical="bottom" readingOrder="0"/>
    </ndxf>
  </rcc>
  <rcc rId="7767" sId="4" odxf="1" dxf="1">
    <nc r="F248" t="inlineStr">
      <is>
        <t>Spinal_Cord_Injury = Yes</t>
      </is>
    </nc>
    <odxf>
      <font>
        <name val="Calibri"/>
        <scheme val="none"/>
      </font>
      <alignment vertical="center" readingOrder="0"/>
    </odxf>
    <ndxf>
      <font>
        <color indexed="8"/>
        <name val="Calibri"/>
        <scheme val="none"/>
      </font>
      <alignment vertical="bottom" readingOrder="0"/>
    </ndxf>
  </rcc>
  <rcc rId="7768" sId="4" odxf="1" dxf="1">
    <nc r="G248" t="inlineStr">
      <is>
        <t>Text_box</t>
        <phoneticPr fontId="31" type="noConversion"/>
      </is>
    </nc>
    <odxf>
      <font>
        <name val="Calibri"/>
        <scheme val="none"/>
      </font>
      <alignment vertical="center" readingOrder="0"/>
    </odxf>
    <ndxf>
      <font>
        <color indexed="8"/>
        <name val="Calibri"/>
        <scheme val="none"/>
      </font>
      <alignment vertical="bottom" readingOrder="0"/>
    </ndxf>
  </rcc>
  <rfmt sheetId="4" sqref="H243" start="0" length="0">
    <dxf>
      <font>
        <color indexed="8"/>
        <name val="Calibri"/>
        <scheme val="none"/>
      </font>
      <alignment vertical="bottom" readingOrder="0"/>
    </dxf>
  </rfmt>
  <rfmt sheetId="4" sqref="J243" start="0" length="0">
    <dxf>
      <font>
        <color indexed="8"/>
        <name val="Calibri"/>
        <scheme val="none"/>
      </font>
      <alignment vertical="bottom" readingOrder="0"/>
    </dxf>
  </rfmt>
  <rfmt sheetId="4" sqref="K243" start="0" length="0">
    <dxf>
      <font>
        <color indexed="8"/>
        <name val="Calibri"/>
        <scheme val="none"/>
      </font>
      <alignment vertical="bottom" readingOrder="0"/>
    </dxf>
  </rfmt>
  <rfmt sheetId="4" sqref="L243" start="0" length="0">
    <dxf>
      <font>
        <color indexed="8"/>
        <name val="Calibri"/>
        <scheme val="none"/>
      </font>
      <alignment vertical="bottom" readingOrder="0"/>
    </dxf>
  </rfmt>
  <rfmt sheetId="4" sqref="M243" start="0" length="0">
    <dxf>
      <font>
        <color indexed="8"/>
        <name val="Calibri"/>
        <scheme val="none"/>
      </font>
      <alignment vertical="bottom" readingOrder="0"/>
    </dxf>
  </rfmt>
  <rfmt sheetId="4" sqref="O243" start="0" length="0">
    <dxf>
      <font>
        <color indexed="8"/>
        <name val="Calibri"/>
        <scheme val="none"/>
      </font>
      <alignment vertical="bottom" readingOrder="0"/>
    </dxf>
  </rfmt>
  <rcc rId="7769" sId="4">
    <nc r="P248" t="inlineStr">
      <is>
        <t>Y</t>
        <phoneticPr fontId="31" type="noConversion"/>
      </is>
    </nc>
  </rcc>
  <rfmt sheetId="4" sqref="Q243" start="0" length="0">
    <dxf>
      <alignment horizontal="general" readingOrder="0"/>
    </dxf>
  </rfmt>
  <rfmt sheetId="4" sqref="A244" start="0" length="0">
    <dxf>
      <alignment horizontal="center" wrapText="1" readingOrder="0"/>
    </dxf>
  </rfmt>
  <rcc rId="7770" sId="4">
    <nc r="D249" t="inlineStr">
      <is>
        <t>Neuromuscular_Disease</t>
      </is>
    </nc>
  </rcc>
  <rcc rId="7771" sId="4" odxf="1" dxf="1">
    <nc r="E249" t="inlineStr">
      <is>
        <t>Neuromuscular disorder</t>
      </is>
    </nc>
    <odxf>
      <font>
        <name val="Calibri"/>
        <scheme val="none"/>
      </font>
      <alignment vertical="center" readingOrder="0"/>
    </odxf>
    <ndxf>
      <font>
        <color indexed="8"/>
        <name val="Calibri"/>
        <scheme val="none"/>
      </font>
      <alignment vertical="bottom" readingOrder="0"/>
    </ndxf>
  </rcc>
  <rcc rId="7772" sId="4">
    <nc r="F249" t="inlineStr">
      <is>
        <t>All</t>
      </is>
    </nc>
  </rcc>
  <rcc rId="7773" sId="4" odxf="1" dxf="1">
    <nc r="G249" t="inlineStr">
      <is>
        <t>OneOption</t>
      </is>
    </nc>
    <odxf>
      <font>
        <name val="Calibri"/>
        <scheme val="none"/>
      </font>
      <alignment vertical="center" readingOrder="0"/>
    </odxf>
    <ndxf>
      <font>
        <color indexed="8"/>
        <name val="Calibri"/>
        <scheme val="none"/>
      </font>
      <alignment vertical="bottom" readingOrder="0"/>
    </ndxf>
  </rcc>
  <rcc rId="7774" sId="4" odxf="1" dxf="1">
    <nc r="H249" t="inlineStr">
      <is>
        <t>Y_N_U_Clinician</t>
      </is>
    </nc>
    <odxf>
      <font>
        <name val="Calibri"/>
        <scheme val="none"/>
      </font>
      <alignment vertical="center" readingOrder="0"/>
    </odxf>
    <ndxf>
      <font>
        <color indexed="8"/>
        <name val="Calibri"/>
        <scheme val="none"/>
      </font>
      <alignment vertical="bottom" readingOrder="0"/>
    </ndxf>
  </rcc>
  <rcc rId="7775" sId="4" odxf="1" dxf="1">
    <nc r="J249" t="inlineStr">
      <is>
        <t>Y</t>
      </is>
    </nc>
    <odxf>
      <font>
        <name val="Calibri"/>
        <scheme val="none"/>
      </font>
      <alignment vertical="center" readingOrder="0"/>
    </odxf>
    <ndxf>
      <font>
        <color indexed="8"/>
        <name val="Calibri"/>
        <scheme val="none"/>
      </font>
      <alignment vertical="bottom" readingOrder="0"/>
    </ndxf>
  </rcc>
  <rcc rId="7776" sId="4" odxf="1" dxf="1">
    <nc r="K249" t="inlineStr">
      <is>
        <t>Yes</t>
      </is>
    </nc>
    <odxf>
      <font>
        <name val="Calibri"/>
        <scheme val="none"/>
      </font>
      <alignment vertical="center" readingOrder="0"/>
    </odxf>
    <ndxf>
      <font>
        <color indexed="8"/>
        <name val="Calibri"/>
        <scheme val="none"/>
      </font>
      <alignment vertical="bottom" readingOrder="0"/>
    </ndxf>
  </rcc>
  <rfmt sheetId="4" sqref="L244" start="0" length="0">
    <dxf>
      <font>
        <color indexed="8"/>
        <name val="Calibri"/>
        <scheme val="none"/>
      </font>
      <alignment vertical="bottom" readingOrder="0"/>
    </dxf>
  </rfmt>
  <rfmt sheetId="4" sqref="M244" start="0" length="0">
    <dxf>
      <font>
        <color indexed="8"/>
        <name val="Calibri"/>
        <scheme val="none"/>
      </font>
      <alignment vertical="bottom" readingOrder="0"/>
    </dxf>
  </rfmt>
  <rcc rId="7777" sId="4">
    <nc r="P249" t="inlineStr">
      <is>
        <t>Y</t>
        <phoneticPr fontId="31" type="noConversion"/>
      </is>
    </nc>
  </rcc>
  <rfmt sheetId="4" sqref="Q244" start="0" length="0">
    <dxf>
      <alignment horizontal="general" readingOrder="0"/>
    </dxf>
  </rfmt>
  <rfmt sheetId="4" sqref="A245" start="0" length="0">
    <dxf>
      <alignment horizontal="center" wrapText="1" readingOrder="0"/>
    </dxf>
  </rfmt>
  <rcc rId="7778" sId="4">
    <nc r="D250" t="inlineStr">
      <is>
        <t>Neurological_Other</t>
      </is>
    </nc>
  </rcc>
  <rcc rId="7779" sId="4" odxf="1" dxf="1">
    <nc r="E250" t="inlineStr">
      <is>
        <t>Other neurological disorders</t>
      </is>
    </nc>
    <odxf>
      <font>
        <name val="Calibri"/>
        <scheme val="none"/>
      </font>
      <alignment vertical="center" readingOrder="0"/>
    </odxf>
    <ndxf>
      <font>
        <color indexed="8"/>
        <name val="Calibri"/>
        <scheme val="none"/>
      </font>
      <alignment vertical="bottom" readingOrder="0"/>
    </ndxf>
  </rcc>
  <rcc rId="7780" sId="4" odxf="1" dxf="1">
    <nc r="F250" t="inlineStr">
      <is>
        <t>All</t>
      </is>
    </nc>
    <odxf>
      <font>
        <name val="Calibri"/>
        <scheme val="none"/>
      </font>
      <alignment vertical="center" readingOrder="0"/>
    </odxf>
    <ndxf>
      <font>
        <color indexed="8"/>
        <name val="Calibri"/>
        <scheme val="none"/>
      </font>
      <alignment vertical="bottom" readingOrder="0"/>
    </ndxf>
  </rcc>
  <rcc rId="7781" sId="4" odxf="1" dxf="1">
    <nc r="G250" t="inlineStr">
      <is>
        <t>OneOption</t>
      </is>
    </nc>
    <odxf>
      <font>
        <name val="Calibri"/>
        <scheme val="none"/>
      </font>
      <alignment vertical="center" readingOrder="0"/>
    </odxf>
    <ndxf>
      <font>
        <color indexed="8"/>
        <name val="Calibri"/>
        <scheme val="none"/>
      </font>
      <alignment vertical="bottom" readingOrder="0"/>
    </ndxf>
  </rcc>
  <rcc rId="7782" sId="4" odxf="1" dxf="1">
    <nc r="H250" t="inlineStr">
      <is>
        <t>Y_N_U_Clinician</t>
      </is>
    </nc>
    <odxf>
      <font>
        <name val="Calibri"/>
        <scheme val="none"/>
      </font>
      <alignment vertical="center" readingOrder="0"/>
    </odxf>
    <ndxf>
      <font>
        <color indexed="8"/>
        <name val="Calibri"/>
        <scheme val="none"/>
      </font>
      <alignment vertical="bottom" readingOrder="0"/>
    </ndxf>
  </rcc>
  <rcc rId="7783" sId="4" odxf="1" dxf="1">
    <nc r="J250" t="inlineStr">
      <is>
        <t>Y</t>
      </is>
    </nc>
    <odxf>
      <font>
        <name val="Calibri"/>
        <scheme val="none"/>
      </font>
      <alignment vertical="center" readingOrder="0"/>
    </odxf>
    <ndxf>
      <font>
        <color indexed="8"/>
        <name val="Calibri"/>
        <scheme val="none"/>
      </font>
      <alignment vertical="bottom" readingOrder="0"/>
    </ndxf>
  </rcc>
  <rcc rId="7784" sId="4" odxf="1" dxf="1">
    <nc r="K250" t="inlineStr">
      <is>
        <t>Yes</t>
      </is>
    </nc>
    <odxf>
      <font>
        <name val="Calibri"/>
        <scheme val="none"/>
      </font>
      <alignment vertical="center" readingOrder="0"/>
    </odxf>
    <ndxf>
      <font>
        <color indexed="8"/>
        <name val="Calibri"/>
        <scheme val="none"/>
      </font>
      <alignment vertical="bottom" readingOrder="0"/>
    </ndxf>
  </rcc>
  <rfmt sheetId="4" sqref="L245" start="0" length="0">
    <dxf>
      <font>
        <color indexed="8"/>
        <name val="Calibri"/>
        <scheme val="none"/>
      </font>
      <alignment vertical="bottom" readingOrder="0"/>
    </dxf>
  </rfmt>
  <rfmt sheetId="4" sqref="M245" start="0" length="0">
    <dxf>
      <font>
        <color indexed="8"/>
        <name val="Calibri"/>
        <scheme val="none"/>
      </font>
      <alignment vertical="bottom" readingOrder="0"/>
    </dxf>
  </rfmt>
  <rcc rId="7785" sId="4">
    <nc r="P250" t="inlineStr">
      <is>
        <t>Y</t>
        <phoneticPr fontId="31" type="noConversion"/>
      </is>
    </nc>
  </rcc>
  <rfmt sheetId="4" sqref="Q245" start="0" length="0">
    <dxf>
      <alignment horizontal="general" readingOrder="0"/>
    </dxf>
  </rfmt>
  <rfmt sheetId="4" sqref="A246" start="0" length="0">
    <dxf>
      <alignment horizontal="center" wrapText="1" readingOrder="0"/>
    </dxf>
  </rfmt>
  <rcc rId="7786" sId="4" odxf="1" dxf="1">
    <nc r="E251" t="inlineStr">
      <is>
        <t>Neurological</t>
        <phoneticPr fontId="31" type="noConversion"/>
      </is>
    </nc>
    <odxf>
      <font>
        <name val="Calibri"/>
        <scheme val="none"/>
      </font>
      <alignment vertical="center" readingOrder="0"/>
    </odxf>
    <ndxf>
      <font>
        <color indexed="8"/>
        <name val="Calibri"/>
        <scheme val="none"/>
      </font>
      <alignment vertical="bottom" readingOrder="0"/>
    </ndxf>
  </rcc>
  <rfmt sheetId="4" s="1" sqref="F246" start="0" length="0">
    <dxf>
      <font>
        <sz val="10"/>
        <color indexed="8"/>
        <name val="Calibri"/>
        <scheme val="none"/>
      </font>
      <alignment vertical="bottom" readingOrder="0"/>
    </dxf>
  </rfmt>
  <rcc rId="7787" sId="4" odxf="1" s="1" dxf="1">
    <nc r="G251"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46" start="0" length="0">
    <dxf>
      <font>
        <color indexed="8"/>
        <name val="Calibri"/>
        <scheme val="none"/>
      </font>
      <alignment vertical="bottom" readingOrder="0"/>
    </dxf>
  </rfmt>
  <rfmt sheetId="4" sqref="J246" start="0" length="0">
    <dxf>
      <font>
        <color indexed="8"/>
        <name val="Calibri"/>
        <scheme val="none"/>
      </font>
      <alignment vertical="bottom" readingOrder="0"/>
    </dxf>
  </rfmt>
  <rfmt sheetId="4" sqref="K246" start="0" length="0">
    <dxf>
      <font>
        <color indexed="8"/>
        <name val="Calibri"/>
        <scheme val="none"/>
      </font>
      <alignment vertical="bottom" readingOrder="0"/>
    </dxf>
  </rfmt>
  <rfmt sheetId="4" sqref="L246" start="0" length="0">
    <dxf>
      <font>
        <color indexed="8"/>
        <name val="Calibri"/>
        <scheme val="none"/>
      </font>
      <alignment vertical="bottom" readingOrder="0"/>
    </dxf>
  </rfmt>
  <rfmt sheetId="4" sqref="M246" start="0" length="0">
    <dxf>
      <font>
        <color indexed="8"/>
        <name val="Calibri"/>
        <scheme val="none"/>
      </font>
      <alignment vertical="bottom" readingOrder="0"/>
    </dxf>
  </rfmt>
  <rcc rId="7788" sId="4">
    <nc r="P251" t="inlineStr">
      <is>
        <t>Y</t>
        <phoneticPr fontId="31" type="noConversion"/>
      </is>
    </nc>
  </rcc>
  <rfmt sheetId="4" sqref="Q246" start="0" length="0">
    <dxf>
      <alignment horizontal="general" readingOrder="0"/>
    </dxf>
  </rfmt>
  <rfmt sheetId="4" sqref="A247" start="0" length="0">
    <dxf>
      <alignment horizontal="center" wrapText="1" readingOrder="0"/>
    </dxf>
  </rfmt>
  <rcc rId="7789" sId="4" odxf="1" dxf="1">
    <nc r="E252" t="inlineStr">
      <is>
        <t>Gastrointestinal</t>
        <phoneticPr fontId="31" type="noConversion"/>
      </is>
    </nc>
    <odxf>
      <font>
        <name val="Calibri"/>
        <scheme val="none"/>
      </font>
      <alignment vertical="center" readingOrder="0"/>
    </odxf>
    <ndxf>
      <font>
        <color indexed="8"/>
        <name val="Calibri"/>
        <scheme val="none"/>
      </font>
      <alignment vertical="bottom" readingOrder="0"/>
    </ndxf>
  </rcc>
  <rfmt sheetId="4" s="1" sqref="F247" start="0" length="0">
    <dxf>
      <font>
        <sz val="10"/>
        <color indexed="8"/>
        <name val="Calibri"/>
        <scheme val="none"/>
      </font>
      <alignment vertical="bottom" readingOrder="0"/>
    </dxf>
  </rfmt>
  <rcc rId="7790" sId="4" odxf="1" s="1" dxf="1">
    <nc r="G252"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47" start="0" length="0">
    <dxf>
      <font>
        <color indexed="8"/>
        <name val="Calibri"/>
        <scheme val="none"/>
      </font>
      <alignment vertical="bottom" readingOrder="0"/>
    </dxf>
  </rfmt>
  <rfmt sheetId="4" sqref="J247" start="0" length="0">
    <dxf>
      <font>
        <color indexed="8"/>
        <name val="Calibri"/>
        <scheme val="none"/>
      </font>
      <alignment vertical="bottom" readingOrder="0"/>
    </dxf>
  </rfmt>
  <rfmt sheetId="4" sqref="K247" start="0" length="0">
    <dxf>
      <font>
        <color indexed="8"/>
        <name val="Calibri"/>
        <scheme val="none"/>
      </font>
      <alignment vertical="bottom" readingOrder="0"/>
    </dxf>
  </rfmt>
  <rfmt sheetId="4" sqref="L247" start="0" length="0">
    <dxf>
      <font>
        <color indexed="8"/>
        <name val="Calibri"/>
        <scheme val="none"/>
      </font>
      <alignment vertical="bottom" readingOrder="0"/>
    </dxf>
  </rfmt>
  <rfmt sheetId="4" sqref="M247" start="0" length="0">
    <dxf>
      <font>
        <color indexed="8"/>
        <name val="Calibri"/>
        <scheme val="none"/>
      </font>
      <alignment vertical="bottom" readingOrder="0"/>
    </dxf>
  </rfmt>
  <rcc rId="7791" sId="4">
    <nc r="P252" t="inlineStr">
      <is>
        <t>Y</t>
        <phoneticPr fontId="31" type="noConversion"/>
      </is>
    </nc>
  </rcc>
  <rfmt sheetId="4" sqref="Q247" start="0" length="0">
    <dxf>
      <alignment horizontal="general" readingOrder="0"/>
    </dxf>
  </rfmt>
  <rfmt sheetId="4" sqref="A248" start="0" length="0">
    <dxf>
      <alignment horizontal="center" wrapText="1" readingOrder="0"/>
    </dxf>
  </rfmt>
  <rcc rId="7792" sId="4">
    <nc r="D253" t="inlineStr">
      <is>
        <t>GERD</t>
      </is>
    </nc>
  </rcc>
  <rcc rId="7793" sId="4" odxf="1" dxf="1">
    <nc r="E253" t="inlineStr">
      <is>
        <t>Gastroesophageal reflux</t>
      </is>
    </nc>
    <odxf>
      <font>
        <name val="Calibri"/>
        <scheme val="none"/>
      </font>
      <alignment vertical="center" readingOrder="0"/>
    </odxf>
    <ndxf>
      <font>
        <color indexed="8"/>
        <name val="Calibri"/>
        <scheme val="none"/>
      </font>
      <alignment vertical="bottom" readingOrder="0"/>
    </ndxf>
  </rcc>
  <rcc rId="7794" sId="4" odxf="1" dxf="1">
    <nc r="F253" t="inlineStr">
      <is>
        <t>All</t>
      </is>
    </nc>
    <odxf>
      <font>
        <name val="Calibri"/>
        <scheme val="none"/>
      </font>
      <alignment vertical="center" readingOrder="0"/>
    </odxf>
    <ndxf>
      <font>
        <color indexed="8"/>
        <name val="Calibri"/>
        <scheme val="none"/>
      </font>
      <alignment vertical="bottom" readingOrder="0"/>
    </ndxf>
  </rcc>
  <rcc rId="7795" sId="4" odxf="1" dxf="1">
    <nc r="G253" t="inlineStr">
      <is>
        <t>OneOption</t>
      </is>
    </nc>
    <odxf>
      <font>
        <name val="Calibri"/>
        <scheme val="none"/>
      </font>
      <alignment vertical="center" readingOrder="0"/>
    </odxf>
    <ndxf>
      <font>
        <color indexed="8"/>
        <name val="Calibri"/>
        <scheme val="none"/>
      </font>
      <alignment vertical="bottom" readingOrder="0"/>
    </ndxf>
  </rcc>
  <rcc rId="7796" sId="4" odxf="1" dxf="1">
    <nc r="H253" t="inlineStr">
      <is>
        <t>Y_N_U_Clinician</t>
      </is>
    </nc>
    <odxf>
      <font>
        <name val="Calibri"/>
        <scheme val="none"/>
      </font>
      <alignment vertical="center" readingOrder="0"/>
    </odxf>
    <ndxf>
      <font>
        <color indexed="8"/>
        <name val="Calibri"/>
        <scheme val="none"/>
      </font>
      <alignment vertical="bottom" readingOrder="0"/>
    </ndxf>
  </rcc>
  <rcc rId="7797" sId="4" odxf="1" dxf="1">
    <nc r="J253" t="inlineStr">
      <is>
        <t>Y</t>
      </is>
    </nc>
    <odxf>
      <font>
        <name val="Calibri"/>
        <scheme val="none"/>
      </font>
      <alignment vertical="center" readingOrder="0"/>
    </odxf>
    <ndxf>
      <font>
        <color indexed="8"/>
        <name val="Calibri"/>
        <scheme val="none"/>
      </font>
      <alignment vertical="bottom" readingOrder="0"/>
    </ndxf>
  </rcc>
  <rcc rId="7798" sId="4" odxf="1" dxf="1">
    <nc r="K253" t="inlineStr">
      <is>
        <t>Yes</t>
      </is>
    </nc>
    <odxf>
      <font>
        <name val="Calibri"/>
        <scheme val="none"/>
      </font>
      <alignment vertical="center" readingOrder="0"/>
    </odxf>
    <ndxf>
      <font>
        <color indexed="8"/>
        <name val="Calibri"/>
        <scheme val="none"/>
      </font>
      <alignment vertical="bottom" readingOrder="0"/>
    </ndxf>
  </rcc>
  <rfmt sheetId="4" sqref="L248" start="0" length="0">
    <dxf>
      <font>
        <color indexed="8"/>
        <name val="Calibri"/>
        <scheme val="none"/>
      </font>
      <alignment vertical="bottom" readingOrder="0"/>
    </dxf>
  </rfmt>
  <rfmt sheetId="4" sqref="M248" start="0" length="0">
    <dxf>
      <font>
        <color indexed="8"/>
        <name val="Calibri"/>
        <scheme val="none"/>
      </font>
      <alignment vertical="bottom" readingOrder="0"/>
    </dxf>
  </rfmt>
  <rcc rId="7799" sId="4">
    <nc r="P253" t="inlineStr">
      <is>
        <t>Y</t>
        <phoneticPr fontId="31" type="noConversion"/>
      </is>
    </nc>
  </rcc>
  <rfmt sheetId="4" sqref="Q248" start="0" length="0">
    <dxf>
      <alignment horizontal="general" readingOrder="0"/>
    </dxf>
  </rfmt>
  <rfmt sheetId="4" sqref="A249" start="0" length="0">
    <dxf>
      <alignment horizontal="center" wrapText="1" readingOrder="0"/>
    </dxf>
  </rfmt>
  <rcc rId="7800" sId="4">
    <nc r="D254" t="inlineStr">
      <is>
        <t>Liver_disease</t>
      </is>
    </nc>
  </rcc>
  <rcc rId="7801" sId="4" odxf="1" dxf="1">
    <nc r="E254" t="inlineStr">
      <is>
        <t>Liver disease</t>
      </is>
    </nc>
    <odxf>
      <font>
        <name val="Calibri"/>
        <scheme val="none"/>
      </font>
      <alignment vertical="center" readingOrder="0"/>
    </odxf>
    <ndxf>
      <font>
        <color indexed="8"/>
        <name val="Calibri"/>
        <scheme val="none"/>
      </font>
      <alignment vertical="bottom" readingOrder="0"/>
    </ndxf>
  </rcc>
  <rcc rId="7802" sId="4" odxf="1" dxf="1">
    <nc r="F254" t="inlineStr">
      <is>
        <t>All</t>
      </is>
    </nc>
    <odxf>
      <font>
        <name val="Calibri"/>
        <scheme val="none"/>
      </font>
      <alignment vertical="center" readingOrder="0"/>
    </odxf>
    <ndxf>
      <font>
        <color indexed="8"/>
        <name val="Calibri"/>
        <scheme val="none"/>
      </font>
      <alignment vertical="bottom" readingOrder="0"/>
    </ndxf>
  </rcc>
  <rcc rId="7803" sId="4" odxf="1" dxf="1">
    <nc r="G254" t="inlineStr">
      <is>
        <t>OneOption</t>
      </is>
    </nc>
    <odxf>
      <font>
        <name val="Calibri"/>
        <scheme val="none"/>
      </font>
      <alignment vertical="center" readingOrder="0"/>
    </odxf>
    <ndxf>
      <font>
        <color indexed="8"/>
        <name val="Calibri"/>
        <scheme val="none"/>
      </font>
      <alignment vertical="bottom" readingOrder="0"/>
    </ndxf>
  </rcc>
  <rcc rId="7804" sId="4" odxf="1" dxf="1">
    <nc r="H254" t="inlineStr">
      <is>
        <t>Y_N_U_Clinician</t>
      </is>
    </nc>
    <odxf>
      <font>
        <name val="Calibri"/>
        <scheme val="none"/>
      </font>
      <alignment vertical="center" readingOrder="0"/>
    </odxf>
    <ndxf>
      <font>
        <color indexed="8"/>
        <name val="Calibri"/>
        <scheme val="none"/>
      </font>
      <alignment vertical="bottom" readingOrder="0"/>
    </ndxf>
  </rcc>
  <rcc rId="7805" sId="4">
    <nc r="P254" t="inlineStr">
      <is>
        <t>Y</t>
        <phoneticPr fontId="31" type="noConversion"/>
      </is>
    </nc>
  </rcc>
  <rfmt sheetId="4" sqref="Q249" start="0" length="0">
    <dxf>
      <alignment horizontal="general" readingOrder="0"/>
    </dxf>
  </rfmt>
  <rfmt sheetId="4" sqref="A250" start="0" length="0">
    <dxf>
      <alignment horizontal="center" wrapText="1" readingOrder="0"/>
    </dxf>
  </rfmt>
  <rcc rId="7806" sId="4">
    <nc r="D255" t="inlineStr">
      <is>
        <t>Hepatitis_ever</t>
      </is>
    </nc>
  </rcc>
  <rcc rId="7807" sId="4" odxf="1" dxf="1">
    <nc r="E255" t="inlineStr">
      <is>
        <t>Hepatitis (any)</t>
      </is>
    </nc>
    <odxf>
      <font>
        <name val="Calibri"/>
        <scheme val="none"/>
      </font>
      <alignment vertical="center" readingOrder="0"/>
    </odxf>
    <ndxf>
      <font>
        <color indexed="8"/>
        <name val="Calibri"/>
        <scheme val="none"/>
      </font>
      <alignment vertical="bottom" readingOrder="0"/>
    </ndxf>
  </rcc>
  <rcc rId="7808" sId="4">
    <nc r="F255" t="inlineStr">
      <is>
        <t>Liver_disease=Yes</t>
        <phoneticPr fontId="31" type="noConversion"/>
      </is>
    </nc>
  </rcc>
  <rcc rId="7809" sId="4" odxf="1" dxf="1">
    <nc r="G255" t="inlineStr">
      <is>
        <t>OneOption</t>
      </is>
    </nc>
    <odxf>
      <font>
        <name val="Calibri"/>
        <scheme val="none"/>
      </font>
      <alignment vertical="center" readingOrder="0"/>
    </odxf>
    <ndxf>
      <font>
        <color indexed="8"/>
        <name val="Calibri"/>
        <scheme val="none"/>
      </font>
      <alignment vertical="bottom" readingOrder="0"/>
    </ndxf>
  </rcc>
  <rcc rId="7810" sId="4" odxf="1" dxf="1">
    <nc r="H255" t="inlineStr">
      <is>
        <t>Y_N_U_Clinician</t>
      </is>
    </nc>
    <odxf>
      <font>
        <name val="Calibri"/>
        <scheme val="none"/>
      </font>
      <alignment vertical="center" readingOrder="0"/>
    </odxf>
    <ndxf>
      <font>
        <color indexed="8"/>
        <name val="Calibri"/>
        <scheme val="none"/>
      </font>
      <alignment vertical="bottom" readingOrder="0"/>
    </ndxf>
  </rcc>
  <rcc rId="7811" sId="4" odxf="1" dxf="1">
    <nc r="J255" t="inlineStr">
      <is>
        <t>Y</t>
      </is>
    </nc>
    <odxf>
      <font>
        <name val="Calibri"/>
        <scheme val="none"/>
      </font>
      <alignment vertical="center" readingOrder="0"/>
    </odxf>
    <ndxf>
      <font>
        <color indexed="8"/>
        <name val="Calibri"/>
        <scheme val="none"/>
      </font>
      <alignment vertical="bottom" readingOrder="0"/>
    </ndxf>
  </rcc>
  <rcc rId="7812" sId="4" odxf="1" dxf="1">
    <nc r="K255" t="inlineStr">
      <is>
        <t>Yes</t>
      </is>
    </nc>
    <odxf>
      <font>
        <name val="Calibri"/>
        <scheme val="none"/>
      </font>
      <alignment vertical="center" readingOrder="0"/>
    </odxf>
    <ndxf>
      <font>
        <color indexed="8"/>
        <name val="Calibri"/>
        <scheme val="none"/>
      </font>
      <alignment vertical="bottom" readingOrder="0"/>
    </ndxf>
  </rcc>
  <rfmt sheetId="4" sqref="L250" start="0" length="0">
    <dxf>
      <font>
        <color indexed="8"/>
        <name val="Calibri"/>
        <scheme val="none"/>
      </font>
      <alignment vertical="bottom" readingOrder="0"/>
    </dxf>
  </rfmt>
  <rfmt sheetId="4" sqref="M250" start="0" length="0">
    <dxf>
      <font>
        <color indexed="8"/>
        <name val="Calibri"/>
        <scheme val="none"/>
      </font>
      <alignment vertical="bottom" readingOrder="0"/>
    </dxf>
  </rfmt>
  <rcc rId="7813" sId="4">
    <nc r="P255" t="inlineStr">
      <is>
        <t>Y</t>
        <phoneticPr fontId="31" type="noConversion"/>
      </is>
    </nc>
  </rcc>
  <rfmt sheetId="4" sqref="Q250" start="0" length="0">
    <dxf>
      <alignment horizontal="general" readingOrder="0"/>
    </dxf>
  </rfmt>
  <rfmt sheetId="4" sqref="A251" start="0" length="0">
    <dxf>
      <alignment horizontal="center" wrapText="1" readingOrder="0"/>
    </dxf>
  </rfmt>
  <rcc rId="7814" sId="4" odxf="1" dxf="1">
    <nc r="D256" t="inlineStr">
      <is>
        <t>Cirrhosis</t>
      </is>
    </nc>
    <odxf>
      <font>
        <name val="Calibri"/>
        <scheme val="none"/>
      </font>
      <alignment vertical="center" readingOrder="0"/>
    </odxf>
    <ndxf>
      <font>
        <color indexed="8"/>
        <name val="Calibri"/>
        <scheme val="none"/>
      </font>
      <alignment vertical="bottom" readingOrder="0"/>
    </ndxf>
  </rcc>
  <rcc rId="7815" sId="4" odxf="1" dxf="1">
    <nc r="E256" t="inlineStr">
      <is>
        <t>Cirrhosis</t>
      </is>
    </nc>
    <odxf>
      <font>
        <name val="Calibri"/>
        <scheme val="none"/>
      </font>
      <alignment vertical="center" readingOrder="0"/>
    </odxf>
    <ndxf>
      <font>
        <color indexed="8"/>
        <name val="Calibri"/>
        <scheme val="none"/>
      </font>
      <alignment vertical="bottom" readingOrder="0"/>
    </ndxf>
  </rcc>
  <rcc rId="7816" sId="4">
    <nc r="F256" t="inlineStr">
      <is>
        <t>Liver_disease=Yes</t>
        <phoneticPr fontId="31" type="noConversion"/>
      </is>
    </nc>
  </rcc>
  <rcc rId="7817" sId="4" odxf="1" dxf="1">
    <nc r="G256" t="inlineStr">
      <is>
        <t>OneOption</t>
      </is>
    </nc>
    <odxf>
      <font>
        <name val="Calibri"/>
        <scheme val="none"/>
      </font>
      <alignment vertical="center" readingOrder="0"/>
    </odxf>
    <ndxf>
      <font>
        <color indexed="8"/>
        <name val="Calibri"/>
        <scheme val="none"/>
      </font>
      <alignment vertical="bottom" readingOrder="0"/>
    </ndxf>
  </rcc>
  <rcc rId="7818" sId="4" odxf="1" dxf="1">
    <nc r="H256" t="inlineStr">
      <is>
        <t>Y_N_U_Clinician</t>
      </is>
    </nc>
    <odxf>
      <font>
        <name val="Calibri"/>
        <scheme val="none"/>
      </font>
      <alignment vertical="center" readingOrder="0"/>
    </odxf>
    <ndxf>
      <font>
        <color indexed="8"/>
        <name val="Calibri"/>
        <scheme val="none"/>
      </font>
      <alignment vertical="bottom" readingOrder="0"/>
    </ndxf>
  </rcc>
  <rcc rId="7819" sId="4" odxf="1" dxf="1">
    <nc r="J256" t="inlineStr">
      <is>
        <t>Y</t>
      </is>
    </nc>
    <odxf>
      <font>
        <name val="Calibri"/>
        <scheme val="none"/>
      </font>
      <alignment vertical="center" readingOrder="0"/>
    </odxf>
    <ndxf>
      <font>
        <color indexed="8"/>
        <name val="Calibri"/>
        <scheme val="none"/>
      </font>
      <alignment vertical="bottom" readingOrder="0"/>
    </ndxf>
  </rcc>
  <rcc rId="7820" sId="4" odxf="1" dxf="1">
    <nc r="K256" t="inlineStr">
      <is>
        <t>Yes</t>
      </is>
    </nc>
    <odxf>
      <font>
        <name val="Calibri"/>
        <scheme val="none"/>
      </font>
      <alignment vertical="center" readingOrder="0"/>
    </odxf>
    <ndxf>
      <font>
        <color indexed="8"/>
        <name val="Calibri"/>
        <scheme val="none"/>
      </font>
      <alignment vertical="bottom" readingOrder="0"/>
    </ndxf>
  </rcc>
  <rfmt sheetId="4" sqref="L251" start="0" length="0">
    <dxf>
      <font>
        <color indexed="8"/>
        <name val="Calibri"/>
        <scheme val="none"/>
      </font>
      <alignment vertical="bottom" readingOrder="0"/>
    </dxf>
  </rfmt>
  <rfmt sheetId="4" sqref="M251" start="0" length="0">
    <dxf>
      <font>
        <color indexed="8"/>
        <name val="Calibri"/>
        <scheme val="none"/>
      </font>
      <alignment vertical="bottom" readingOrder="0"/>
    </dxf>
  </rfmt>
  <rfmt sheetId="4" sqref="O251" start="0" length="0">
    <dxf>
      <font>
        <color indexed="8"/>
        <name val="Calibri"/>
        <scheme val="none"/>
      </font>
      <alignment vertical="bottom" readingOrder="0"/>
    </dxf>
  </rfmt>
  <rcc rId="7821" sId="4">
    <nc r="P256" t="inlineStr">
      <is>
        <t>Y</t>
        <phoneticPr fontId="31" type="noConversion"/>
      </is>
    </nc>
  </rcc>
  <rfmt sheetId="4" sqref="Q251" start="0" length="0">
    <dxf>
      <alignment horizontal="general" readingOrder="0"/>
    </dxf>
  </rfmt>
  <rfmt sheetId="4" sqref="A252" start="0" length="0">
    <dxf>
      <alignment horizontal="center" wrapText="1" readingOrder="0"/>
    </dxf>
  </rfmt>
  <rcc rId="7822" sId="4">
    <nc r="D257" t="inlineStr">
      <is>
        <t>Child_Pugh</t>
      </is>
    </nc>
  </rcc>
  <rcc rId="7823" sId="4" odxf="1" dxf="1">
    <nc r="E257" t="inlineStr">
      <is>
        <t>Child Pugh grade</t>
      </is>
    </nc>
    <odxf>
      <font>
        <name val="Calibri"/>
        <scheme val="none"/>
      </font>
      <alignment vertical="center" readingOrder="0"/>
    </odxf>
    <ndxf>
      <font>
        <color indexed="8"/>
        <name val="Calibri"/>
        <scheme val="none"/>
      </font>
      <alignment vertical="bottom" readingOrder="0"/>
    </ndxf>
  </rcc>
  <rcc rId="7824" sId="4" odxf="1" dxf="1">
    <nc r="F257" t="inlineStr">
      <is>
        <t>Cirrhosis = Yes</t>
      </is>
    </nc>
    <odxf>
      <font>
        <name val="Calibri"/>
        <scheme val="none"/>
      </font>
      <alignment vertical="center" readingOrder="0"/>
    </odxf>
    <ndxf>
      <font>
        <color indexed="8"/>
        <name val="Calibri"/>
        <scheme val="none"/>
      </font>
      <alignment vertical="bottom" readingOrder="0"/>
    </ndxf>
  </rcc>
  <rcc rId="7825" sId="4" odxf="1" dxf="1">
    <nc r="G257" t="inlineStr">
      <is>
        <t>OneOption</t>
      </is>
    </nc>
    <odxf>
      <font>
        <name val="Calibri"/>
        <scheme val="none"/>
      </font>
      <alignment vertical="center" readingOrder="0"/>
    </odxf>
    <ndxf>
      <font>
        <color indexed="8"/>
        <name val="Calibri"/>
        <scheme val="none"/>
      </font>
      <alignment vertical="bottom" readingOrder="0"/>
    </ndxf>
  </rcc>
  <rcc rId="7826" sId="4" odxf="1" dxf="1">
    <nc r="H257" t="inlineStr">
      <is>
        <t>Child_Pugh_Grade</t>
      </is>
    </nc>
    <odxf>
      <font>
        <name val="Calibri"/>
        <scheme val="none"/>
      </font>
      <alignment vertical="center" readingOrder="0"/>
    </odxf>
    <ndxf>
      <font>
        <color indexed="8"/>
        <name val="Calibri"/>
        <scheme val="none"/>
      </font>
      <alignment vertical="bottom" readingOrder="0"/>
    </ndxf>
  </rcc>
  <rcc rId="7827" sId="4" odxf="1" dxf="1">
    <nc r="J257" t="inlineStr">
      <is>
        <t>equals A or B or C</t>
      </is>
    </nc>
    <odxf>
      <font>
        <name val="Calibri"/>
        <scheme val="none"/>
      </font>
      <alignment vertical="center" readingOrder="0"/>
    </odxf>
    <ndxf>
      <font>
        <color indexed="8"/>
        <name val="Calibri"/>
        <scheme val="none"/>
      </font>
      <alignment vertical="bottom" readingOrder="0"/>
    </ndxf>
  </rcc>
  <rcc rId="7828" sId="4" odxf="1" dxf="1">
    <nc r="K257" t="inlineStr">
      <is>
        <t>Yes</t>
      </is>
    </nc>
    <odxf>
      <font>
        <name val="Calibri"/>
        <scheme val="none"/>
      </font>
      <alignment vertical="center" readingOrder="0"/>
    </odxf>
    <ndxf>
      <font>
        <color indexed="8"/>
        <name val="Calibri"/>
        <scheme val="none"/>
      </font>
      <alignment vertical="bottom" readingOrder="0"/>
    </ndxf>
  </rcc>
  <rfmt sheetId="4" sqref="L252" start="0" length="0">
    <dxf>
      <font>
        <color indexed="8"/>
        <name val="Calibri"/>
        <scheme val="none"/>
      </font>
      <alignment vertical="bottom" readingOrder="0"/>
    </dxf>
  </rfmt>
  <rfmt sheetId="4" sqref="M252" start="0" length="0">
    <dxf>
      <font>
        <color indexed="8"/>
        <name val="Calibri"/>
        <scheme val="none"/>
      </font>
      <alignment vertical="bottom" readingOrder="0"/>
    </dxf>
  </rfmt>
  <rfmt sheetId="4" sqref="O252" start="0" length="0">
    <dxf>
      <font>
        <color indexed="8"/>
        <name val="Calibri"/>
        <scheme val="none"/>
      </font>
      <alignment vertical="bottom" readingOrder="0"/>
    </dxf>
  </rfmt>
  <rcc rId="7829" sId="4">
    <nc r="P257" t="inlineStr">
      <is>
        <t>Y</t>
        <phoneticPr fontId="31" type="noConversion"/>
      </is>
    </nc>
  </rcc>
  <rfmt sheetId="4" sqref="Q252" start="0" length="0">
    <dxf>
      <alignment horizontal="general" readingOrder="0"/>
    </dxf>
  </rfmt>
  <rfmt sheetId="4" sqref="A253" start="0" length="0">
    <dxf>
      <alignment horizontal="center" wrapText="1" readingOrder="0"/>
    </dxf>
  </rfmt>
  <rcc rId="7830" sId="4">
    <nc r="D258" t="inlineStr">
      <is>
        <t>Liver_disease_other</t>
      </is>
    </nc>
  </rcc>
  <rcc rId="7831" sId="4" odxf="1" dxf="1">
    <nc r="E258" t="inlineStr">
      <is>
        <t>Other liver disease</t>
      </is>
    </nc>
    <odxf>
      <font>
        <name val="Calibri"/>
        <scheme val="none"/>
      </font>
      <alignment vertical="center" readingOrder="0"/>
    </odxf>
    <ndxf>
      <font>
        <color indexed="8"/>
        <name val="Calibri"/>
        <scheme val="none"/>
      </font>
      <alignment vertical="bottom" readingOrder="0"/>
    </ndxf>
  </rcc>
  <rcc rId="7832" sId="4">
    <nc r="F258" t="inlineStr">
      <is>
        <t>Liver_disease=Yes</t>
        <phoneticPr fontId="31" type="noConversion"/>
      </is>
    </nc>
  </rcc>
  <rcc rId="7833" sId="4" odxf="1" dxf="1">
    <nc r="G258" t="inlineStr">
      <is>
        <t>OneOption</t>
      </is>
    </nc>
    <odxf>
      <font>
        <name val="Calibri"/>
        <scheme val="none"/>
      </font>
      <alignment vertical="center" readingOrder="0"/>
    </odxf>
    <ndxf>
      <font>
        <color indexed="8"/>
        <name val="Calibri"/>
        <scheme val="none"/>
      </font>
      <alignment vertical="bottom" readingOrder="0"/>
    </ndxf>
  </rcc>
  <rcc rId="7834" sId="4" odxf="1" dxf="1">
    <nc r="H258" t="inlineStr">
      <is>
        <t>Y_N_U_Clinician</t>
      </is>
    </nc>
    <odxf>
      <font>
        <name val="Calibri"/>
        <scheme val="none"/>
      </font>
      <alignment vertical="center" readingOrder="0"/>
    </odxf>
    <ndxf>
      <font>
        <color indexed="8"/>
        <name val="Calibri"/>
        <scheme val="none"/>
      </font>
      <alignment vertical="bottom" readingOrder="0"/>
    </ndxf>
  </rcc>
  <rcc rId="7835" sId="4" odxf="1" dxf="1">
    <nc r="J258" t="inlineStr">
      <is>
        <t>Y</t>
      </is>
    </nc>
    <odxf>
      <font>
        <name val="Calibri"/>
        <scheme val="none"/>
      </font>
      <alignment vertical="center" readingOrder="0"/>
    </odxf>
    <ndxf>
      <font>
        <color indexed="8"/>
        <name val="Calibri"/>
        <scheme val="none"/>
      </font>
      <alignment vertical="bottom" readingOrder="0"/>
    </ndxf>
  </rcc>
  <rcc rId="7836" sId="4" odxf="1" dxf="1">
    <nc r="K258" t="inlineStr">
      <is>
        <t>Yes</t>
      </is>
    </nc>
    <odxf>
      <font>
        <name val="Calibri"/>
        <scheme val="none"/>
      </font>
      <alignment vertical="center" readingOrder="0"/>
    </odxf>
    <ndxf>
      <font>
        <color indexed="8"/>
        <name val="Calibri"/>
        <scheme val="none"/>
      </font>
      <alignment vertical="bottom" readingOrder="0"/>
    </ndxf>
  </rcc>
  <rfmt sheetId="4" sqref="L253" start="0" length="0">
    <dxf>
      <font>
        <color indexed="8"/>
        <name val="Calibri"/>
        <scheme val="none"/>
      </font>
      <alignment vertical="bottom" readingOrder="0"/>
    </dxf>
  </rfmt>
  <rfmt sheetId="4" sqref="M253" start="0" length="0">
    <dxf>
      <font>
        <color indexed="8"/>
        <name val="Calibri"/>
        <scheme val="none"/>
      </font>
      <alignment vertical="bottom" readingOrder="0"/>
    </dxf>
  </rfmt>
  <rcc rId="7837" sId="4">
    <nc r="P258" t="inlineStr">
      <is>
        <t>Y</t>
        <phoneticPr fontId="31" type="noConversion"/>
      </is>
    </nc>
  </rcc>
  <rfmt sheetId="4" sqref="Q253" start="0" length="0">
    <dxf>
      <alignment horizontal="general" readingOrder="0"/>
    </dxf>
  </rfmt>
  <rfmt sheetId="4" sqref="A254" start="0" length="0">
    <dxf>
      <alignment horizontal="center" wrapText="1" readingOrder="0"/>
    </dxf>
  </rfmt>
  <rcc rId="7838" sId="4" odxf="1" dxf="1">
    <nc r="E259" t="inlineStr">
      <is>
        <t>Gastrointestinal</t>
        <phoneticPr fontId="31" type="noConversion"/>
      </is>
    </nc>
    <odxf>
      <font>
        <name val="Calibri"/>
        <scheme val="none"/>
      </font>
      <alignment vertical="center" readingOrder="0"/>
    </odxf>
    <ndxf>
      <font>
        <color indexed="8"/>
        <name val="Calibri"/>
        <scheme val="none"/>
      </font>
      <alignment vertical="bottom" readingOrder="0"/>
    </ndxf>
  </rcc>
  <rfmt sheetId="4" s="1" sqref="F254" start="0" length="0">
    <dxf>
      <font>
        <sz val="10"/>
        <color indexed="8"/>
        <name val="Calibri"/>
        <scheme val="none"/>
      </font>
      <alignment vertical="bottom" readingOrder="0"/>
    </dxf>
  </rfmt>
  <rcc rId="7839" sId="4" odxf="1" s="1" dxf="1">
    <nc r="G259"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54" start="0" length="0">
    <dxf>
      <font>
        <color indexed="8"/>
        <name val="Calibri"/>
        <scheme val="none"/>
      </font>
      <alignment vertical="bottom" readingOrder="0"/>
    </dxf>
  </rfmt>
  <rfmt sheetId="4" sqref="J254" start="0" length="0">
    <dxf>
      <font>
        <color indexed="8"/>
        <name val="Calibri"/>
        <scheme val="none"/>
      </font>
      <alignment vertical="bottom" readingOrder="0"/>
    </dxf>
  </rfmt>
  <rfmt sheetId="4" sqref="K254" start="0" length="0">
    <dxf>
      <font>
        <color indexed="8"/>
        <name val="Calibri"/>
        <scheme val="none"/>
      </font>
      <alignment vertical="bottom" readingOrder="0"/>
    </dxf>
  </rfmt>
  <rfmt sheetId="4" sqref="L254" start="0" length="0">
    <dxf>
      <font>
        <color indexed="8"/>
        <name val="Calibri"/>
        <scheme val="none"/>
      </font>
      <alignment vertical="bottom" readingOrder="0"/>
    </dxf>
  </rfmt>
  <rfmt sheetId="4" sqref="M254" start="0" length="0">
    <dxf>
      <font>
        <color indexed="8"/>
        <name val="Calibri"/>
        <scheme val="none"/>
      </font>
      <alignment vertical="bottom" readingOrder="0"/>
    </dxf>
  </rfmt>
  <rcc rId="7840" sId="4">
    <nc r="P259" t="inlineStr">
      <is>
        <t>Y</t>
        <phoneticPr fontId="31" type="noConversion"/>
      </is>
    </nc>
  </rcc>
  <rfmt sheetId="4" sqref="Q254" start="0" length="0">
    <dxf>
      <alignment horizontal="general" readingOrder="0"/>
    </dxf>
  </rfmt>
  <rfmt sheetId="4" sqref="A255" start="0" length="0">
    <dxf>
      <alignment horizontal="center" wrapText="1" readingOrder="0"/>
    </dxf>
  </rfmt>
  <rcc rId="7841" sId="4" odxf="1" dxf="1">
    <nc r="E260" t="inlineStr">
      <is>
        <t>Endocrine</t>
        <phoneticPr fontId="31" type="noConversion"/>
      </is>
    </nc>
    <odxf>
      <font>
        <name val="Calibri"/>
        <scheme val="none"/>
      </font>
      <alignment vertical="center" readingOrder="0"/>
    </odxf>
    <ndxf>
      <font>
        <color indexed="8"/>
        <name val="Calibri"/>
        <scheme val="none"/>
      </font>
      <alignment vertical="bottom" readingOrder="0"/>
    </ndxf>
  </rcc>
  <rfmt sheetId="4" s="1" sqref="F255" start="0" length="0">
    <dxf>
      <font>
        <sz val="10"/>
        <color indexed="8"/>
        <name val="Calibri"/>
        <scheme val="none"/>
      </font>
      <alignment vertical="bottom" readingOrder="0"/>
    </dxf>
  </rfmt>
  <rcc rId="7842" sId="4" odxf="1" s="1" dxf="1">
    <nc r="G260"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55" start="0" length="0">
    <dxf>
      <font>
        <color indexed="8"/>
        <name val="Calibri"/>
        <scheme val="none"/>
      </font>
      <alignment vertical="bottom" readingOrder="0"/>
    </dxf>
  </rfmt>
  <rfmt sheetId="4" sqref="J255" start="0" length="0">
    <dxf>
      <font>
        <color indexed="8"/>
        <name val="Calibri"/>
        <scheme val="none"/>
      </font>
      <alignment vertical="bottom" readingOrder="0"/>
    </dxf>
  </rfmt>
  <rfmt sheetId="4" sqref="K255" start="0" length="0">
    <dxf>
      <font>
        <color indexed="8"/>
        <name val="Calibri"/>
        <scheme val="none"/>
      </font>
      <alignment vertical="bottom" readingOrder="0"/>
    </dxf>
  </rfmt>
  <rfmt sheetId="4" sqref="L255" start="0" length="0">
    <dxf>
      <font>
        <color indexed="8"/>
        <name val="Calibri"/>
        <scheme val="none"/>
      </font>
      <alignment vertical="bottom" readingOrder="0"/>
    </dxf>
  </rfmt>
  <rfmt sheetId="4" sqref="M255" start="0" length="0">
    <dxf>
      <font>
        <color indexed="8"/>
        <name val="Calibri"/>
        <scheme val="none"/>
      </font>
      <alignment vertical="bottom" readingOrder="0"/>
    </dxf>
  </rfmt>
  <rcc rId="7843" sId="4">
    <nc r="P260" t="inlineStr">
      <is>
        <t>Y</t>
        <phoneticPr fontId="31" type="noConversion"/>
      </is>
    </nc>
  </rcc>
  <rfmt sheetId="4" sqref="Q255" start="0" length="0">
    <dxf>
      <alignment horizontal="general" readingOrder="0"/>
    </dxf>
  </rfmt>
  <rfmt sheetId="4" sqref="A256" start="0" length="0">
    <dxf>
      <alignment horizontal="center" wrapText="1" readingOrder="0"/>
    </dxf>
  </rfmt>
  <rcc rId="7844" sId="4" odxf="1" dxf="1">
    <nc r="D261" t="inlineStr">
      <is>
        <t>Diabetes</t>
      </is>
    </nc>
    <odxf>
      <font>
        <name val="Calibri"/>
        <scheme val="none"/>
      </font>
      <alignment vertical="center" readingOrder="0"/>
    </odxf>
    <ndxf>
      <font>
        <color indexed="8"/>
        <name val="Calibri"/>
        <scheme val="none"/>
      </font>
      <alignment vertical="bottom" readingOrder="0"/>
    </ndxf>
  </rcc>
  <rcc rId="7845" sId="4" odxf="1" dxf="1">
    <nc r="E261" t="inlineStr">
      <is>
        <t>Diabetes</t>
      </is>
    </nc>
    <odxf>
      <font>
        <name val="Calibri"/>
        <scheme val="none"/>
      </font>
      <alignment vertical="center" readingOrder="0"/>
    </odxf>
    <ndxf>
      <font>
        <color indexed="8"/>
        <name val="Calibri"/>
        <scheme val="none"/>
      </font>
      <alignment vertical="bottom" readingOrder="0"/>
    </ndxf>
  </rcc>
  <rcc rId="7846" sId="4" odxf="1" dxf="1">
    <nc r="F261" t="inlineStr">
      <is>
        <t>All</t>
      </is>
    </nc>
    <odxf>
      <font>
        <name val="Calibri"/>
        <scheme val="none"/>
      </font>
      <alignment vertical="center" readingOrder="0"/>
    </odxf>
    <ndxf>
      <font>
        <color indexed="8"/>
        <name val="Calibri"/>
        <scheme val="none"/>
      </font>
      <alignment vertical="bottom" readingOrder="0"/>
    </ndxf>
  </rcc>
  <rcc rId="7847" sId="4" odxf="1" dxf="1">
    <nc r="G261" t="inlineStr">
      <is>
        <t>OneOption</t>
      </is>
    </nc>
    <odxf>
      <font>
        <name val="Calibri"/>
        <scheme val="none"/>
      </font>
      <alignment vertical="center" readingOrder="0"/>
    </odxf>
    <ndxf>
      <font>
        <color indexed="8"/>
        <name val="Calibri"/>
        <scheme val="none"/>
      </font>
      <alignment vertical="bottom" readingOrder="0"/>
    </ndxf>
  </rcc>
  <rcc rId="7848" sId="4" odxf="1" dxf="1">
    <nc r="H261" t="inlineStr">
      <is>
        <t>Y_N_U_Clinician</t>
      </is>
    </nc>
    <odxf>
      <font>
        <name val="Calibri"/>
        <scheme val="none"/>
      </font>
      <alignment vertical="center" readingOrder="0"/>
    </odxf>
    <ndxf>
      <font>
        <color indexed="8"/>
        <name val="Calibri"/>
        <scheme val="none"/>
      </font>
      <alignment vertical="bottom" readingOrder="0"/>
    </ndxf>
  </rcc>
  <rfmt sheetId="4" sqref="O256" start="0" length="0">
    <dxf>
      <font>
        <color indexed="8"/>
        <name val="Calibri"/>
        <scheme val="none"/>
      </font>
      <alignment vertical="bottom" readingOrder="0"/>
    </dxf>
  </rfmt>
  <rcc rId="7849" sId="4">
    <nc r="P261" t="inlineStr">
      <is>
        <t>Y</t>
        <phoneticPr fontId="31" type="noConversion"/>
      </is>
    </nc>
  </rcc>
  <rfmt sheetId="4" sqref="Q256" start="0" length="0">
    <dxf>
      <alignment horizontal="general" readingOrder="0"/>
    </dxf>
  </rfmt>
  <rfmt sheetId="4" sqref="A257" start="0" length="0">
    <dxf>
      <alignment horizontal="center" wrapText="1" readingOrder="0"/>
    </dxf>
  </rfmt>
  <rcc rId="7850" sId="4">
    <nc r="D262" t="inlineStr">
      <is>
        <t>Diabetes_type</t>
      </is>
    </nc>
  </rcc>
  <rcc rId="7851" sId="4" odxf="1" dxf="1">
    <nc r="E262" t="inlineStr">
      <is>
        <t>Diabetes type</t>
      </is>
    </nc>
    <odxf>
      <font>
        <name val="Calibri"/>
        <scheme val="none"/>
      </font>
      <alignment vertical="center" readingOrder="0"/>
    </odxf>
    <ndxf>
      <font>
        <color indexed="8"/>
        <name val="Calibri"/>
        <scheme val="none"/>
      </font>
      <alignment vertical="bottom" readingOrder="0"/>
    </ndxf>
  </rcc>
  <rcc rId="7852" sId="4" odxf="1" dxf="1">
    <nc r="F262" t="inlineStr">
      <is>
        <t>Diabetes=Yes</t>
      </is>
    </nc>
    <odxf>
      <font>
        <name val="Calibri"/>
        <scheme val="none"/>
      </font>
      <alignment vertical="center" readingOrder="0"/>
    </odxf>
    <ndxf>
      <font>
        <color indexed="8"/>
        <name val="Calibri"/>
        <scheme val="none"/>
      </font>
      <alignment vertical="bottom" readingOrder="0"/>
    </ndxf>
  </rcc>
  <rcc rId="7853" sId="4" odxf="1" dxf="1">
    <nc r="G262" t="inlineStr">
      <is>
        <t>OneOption</t>
      </is>
    </nc>
    <odxf>
      <font>
        <name val="Calibri"/>
        <scheme val="none"/>
      </font>
      <alignment vertical="center" readingOrder="0"/>
    </odxf>
    <ndxf>
      <font>
        <color indexed="8"/>
        <name val="Calibri"/>
        <scheme val="none"/>
      </font>
      <alignment vertical="bottom" readingOrder="0"/>
    </ndxf>
  </rcc>
  <rcc rId="7854" sId="4" odxf="1" dxf="1">
    <nc r="H262" t="inlineStr">
      <is>
        <t>Diabetes_type</t>
        <phoneticPr fontId="31" type="noConversion"/>
      </is>
    </nc>
    <odxf>
      <font>
        <name val="Calibri"/>
        <scheme val="none"/>
      </font>
      <alignment vertical="center" readingOrder="0"/>
    </odxf>
    <ndxf>
      <font>
        <color indexed="8"/>
        <name val="Calibri"/>
        <scheme val="none"/>
      </font>
      <alignment vertical="bottom" readingOrder="0"/>
    </ndxf>
  </rcc>
  <rfmt sheetId="4" sqref="O257" start="0" length="0">
    <dxf>
      <font>
        <color indexed="8"/>
        <name val="Calibri"/>
        <scheme val="none"/>
      </font>
      <alignment vertical="bottom" readingOrder="0"/>
    </dxf>
  </rfmt>
  <rcc rId="7855" sId="4">
    <nc r="P262" t="inlineStr">
      <is>
        <t>Y</t>
        <phoneticPr fontId="31" type="noConversion"/>
      </is>
    </nc>
  </rcc>
  <rfmt sheetId="4" sqref="Q257" start="0" length="0">
    <dxf>
      <alignment horizontal="general" readingOrder="0"/>
    </dxf>
  </rfmt>
  <rfmt sheetId="4" sqref="A258" start="0" length="0">
    <dxf>
      <alignment horizontal="center" wrapText="1" readingOrder="0"/>
    </dxf>
  </rfmt>
  <rcc rId="7856" sId="4">
    <nc r="D263" t="inlineStr">
      <is>
        <t>Diabetes_treatment</t>
      </is>
    </nc>
  </rcc>
  <rcc rId="7857" sId="4" odxf="1" dxf="1">
    <nc r="E263" t="inlineStr">
      <is>
        <t>Diabetes treatment</t>
      </is>
    </nc>
    <odxf>
      <font>
        <name val="Calibri"/>
        <scheme val="none"/>
      </font>
      <alignment vertical="center" readingOrder="0"/>
    </odxf>
    <ndxf>
      <font>
        <color indexed="8"/>
        <name val="Calibri"/>
        <scheme val="none"/>
      </font>
      <alignment vertical="bottom" readingOrder="0"/>
    </ndxf>
  </rcc>
  <rcc rId="7858" sId="4" odxf="1" dxf="1">
    <nc r="F263" t="inlineStr">
      <is>
        <t>Diabetes=Yes</t>
      </is>
    </nc>
    <odxf>
      <font>
        <name val="Calibri"/>
        <scheme val="none"/>
      </font>
      <alignment vertical="center" readingOrder="0"/>
    </odxf>
    <ndxf>
      <font>
        <color indexed="8"/>
        <name val="Calibri"/>
        <scheme val="none"/>
      </font>
      <alignment vertical="bottom" readingOrder="0"/>
    </ndxf>
  </rcc>
  <rcc rId="7859" sId="4" odxf="1" dxf="1">
    <nc r="G263" t="inlineStr">
      <is>
        <t>OneOption</t>
      </is>
    </nc>
    <odxf>
      <font>
        <name val="Calibri"/>
        <scheme val="none"/>
      </font>
      <alignment vertical="center" readingOrder="0"/>
    </odxf>
    <ndxf>
      <font>
        <color indexed="8"/>
        <name val="Calibri"/>
        <scheme val="none"/>
      </font>
      <alignment vertical="bottom" readingOrder="0"/>
    </ndxf>
  </rcc>
  <rcc rId="7860" sId="4" odxf="1" dxf="1">
    <nc r="H263" t="inlineStr">
      <is>
        <t>Diabetes_treatment</t>
        <phoneticPr fontId="31" type="noConversion"/>
      </is>
    </nc>
    <odxf>
      <font>
        <name val="Calibri"/>
        <scheme val="none"/>
      </font>
      <alignment vertical="center" readingOrder="0"/>
    </odxf>
    <ndxf>
      <font>
        <color indexed="8"/>
        <name val="Calibri"/>
        <scheme val="none"/>
      </font>
      <alignment vertical="bottom" readingOrder="0"/>
    </ndxf>
  </rcc>
  <rfmt sheetId="4" sqref="O258" start="0" length="0">
    <dxf>
      <font>
        <color indexed="8"/>
        <name val="Calibri"/>
        <scheme val="none"/>
      </font>
      <alignment vertical="bottom" readingOrder="0"/>
    </dxf>
  </rfmt>
  <rcc rId="7861" sId="4">
    <nc r="P263" t="inlineStr">
      <is>
        <t>Y</t>
        <phoneticPr fontId="31" type="noConversion"/>
      </is>
    </nc>
  </rcc>
  <rfmt sheetId="4" sqref="Q258" start="0" length="0">
    <dxf>
      <alignment horizontal="general" readingOrder="0"/>
    </dxf>
  </rfmt>
  <rfmt sheetId="4" sqref="A259" start="0" length="0">
    <dxf>
      <alignment horizontal="center" wrapText="1" readingOrder="0"/>
    </dxf>
  </rfmt>
  <rcc rId="7862" sId="4">
    <nc r="D264" t="inlineStr">
      <is>
        <t>Diabetic_nephropathy</t>
      </is>
    </nc>
  </rcc>
  <rcc rId="7863" sId="4" odxf="1" dxf="1">
    <nc r="E264" t="inlineStr">
      <is>
        <t>Diabetic nephropathy</t>
      </is>
    </nc>
    <odxf>
      <font>
        <name val="Calibri"/>
        <scheme val="none"/>
      </font>
      <alignment vertical="center" readingOrder="0"/>
    </odxf>
    <ndxf>
      <font>
        <color indexed="8"/>
        <name val="Calibri"/>
        <scheme val="none"/>
      </font>
      <alignment vertical="bottom" readingOrder="0"/>
    </ndxf>
  </rcc>
  <rcc rId="7864" sId="4" odxf="1" dxf="1">
    <nc r="F264" t="inlineStr">
      <is>
        <t>Diabetes=Yes</t>
      </is>
    </nc>
    <odxf>
      <font>
        <name val="Calibri"/>
        <scheme val="none"/>
      </font>
      <alignment vertical="center" readingOrder="0"/>
    </odxf>
    <ndxf>
      <font>
        <color indexed="8"/>
        <name val="Calibri"/>
        <scheme val="none"/>
      </font>
      <alignment vertical="bottom" readingOrder="0"/>
    </ndxf>
  </rcc>
  <rcc rId="7865" sId="4" odxf="1" dxf="1">
    <nc r="G264" t="inlineStr">
      <is>
        <t>OneOption</t>
      </is>
    </nc>
    <odxf>
      <font>
        <name val="Calibri"/>
        <scheme val="none"/>
      </font>
      <alignment vertical="center" readingOrder="0"/>
    </odxf>
    <ndxf>
      <font>
        <color indexed="8"/>
        <name val="Calibri"/>
        <scheme val="none"/>
      </font>
      <alignment vertical="bottom" readingOrder="0"/>
    </ndxf>
  </rcc>
  <rcc rId="7866" sId="4" odxf="1" dxf="1">
    <nc r="H264" t="inlineStr">
      <is>
        <t>Y_N_U_Clinician</t>
      </is>
    </nc>
    <odxf>
      <font>
        <name val="Calibri"/>
        <scheme val="none"/>
      </font>
      <alignment vertical="center" readingOrder="0"/>
    </odxf>
    <ndxf>
      <font>
        <color indexed="8"/>
        <name val="Calibri"/>
        <scheme val="none"/>
      </font>
      <alignment vertical="bottom" readingOrder="0"/>
    </ndxf>
  </rcc>
  <rfmt sheetId="4" sqref="O259" start="0" length="0">
    <dxf>
      <font>
        <color indexed="8"/>
        <name val="Calibri"/>
        <scheme val="none"/>
      </font>
      <alignment vertical="bottom" readingOrder="0"/>
    </dxf>
  </rfmt>
  <rcc rId="7867" sId="4">
    <nc r="P264" t="inlineStr">
      <is>
        <t>Y</t>
        <phoneticPr fontId="31" type="noConversion"/>
      </is>
    </nc>
  </rcc>
  <rfmt sheetId="4" sqref="Q259" start="0" length="0">
    <dxf>
      <alignment horizontal="general" readingOrder="0"/>
    </dxf>
  </rfmt>
  <rfmt sheetId="4" sqref="A260" start="0" length="0">
    <dxf>
      <alignment horizontal="center" wrapText="1" readingOrder="0"/>
    </dxf>
  </rfmt>
  <rcc rId="7868" sId="4">
    <nc r="D265" t="inlineStr">
      <is>
        <t>Diabetic_neuropathy</t>
      </is>
    </nc>
  </rcc>
  <rcc rId="7869" sId="4" odxf="1" dxf="1">
    <nc r="E265" t="inlineStr">
      <is>
        <t>Diabetic neuropathy</t>
      </is>
    </nc>
    <odxf>
      <font>
        <name val="Calibri"/>
        <scheme val="none"/>
      </font>
      <alignment vertical="center" readingOrder="0"/>
    </odxf>
    <ndxf>
      <font>
        <color indexed="8"/>
        <name val="Calibri"/>
        <scheme val="none"/>
      </font>
      <alignment vertical="bottom" readingOrder="0"/>
    </ndxf>
  </rcc>
  <rcc rId="7870" sId="4" odxf="1" dxf="1">
    <nc r="F265" t="inlineStr">
      <is>
        <t>Diabetes=Yes</t>
      </is>
    </nc>
    <odxf>
      <font>
        <name val="Calibri"/>
        <scheme val="none"/>
      </font>
      <alignment vertical="center" readingOrder="0"/>
    </odxf>
    <ndxf>
      <font>
        <color indexed="8"/>
        <name val="Calibri"/>
        <scheme val="none"/>
      </font>
      <alignment vertical="bottom" readingOrder="0"/>
    </ndxf>
  </rcc>
  <rcc rId="7871" sId="4" odxf="1" dxf="1">
    <nc r="G265" t="inlineStr">
      <is>
        <t>OneOption</t>
      </is>
    </nc>
    <odxf>
      <font>
        <name val="Calibri"/>
        <scheme val="none"/>
      </font>
      <alignment vertical="center" readingOrder="0"/>
    </odxf>
    <ndxf>
      <font>
        <color indexed="8"/>
        <name val="Calibri"/>
        <scheme val="none"/>
      </font>
      <alignment vertical="bottom" readingOrder="0"/>
    </ndxf>
  </rcc>
  <rcc rId="7872" sId="4" odxf="1" dxf="1">
    <nc r="H265" t="inlineStr">
      <is>
        <t>Y_N_U_Clinician</t>
      </is>
    </nc>
    <odxf>
      <font>
        <name val="Calibri"/>
        <scheme val="none"/>
      </font>
      <alignment vertical="center" readingOrder="0"/>
    </odxf>
    <ndxf>
      <font>
        <color indexed="8"/>
        <name val="Calibri"/>
        <scheme val="none"/>
      </font>
      <alignment vertical="bottom" readingOrder="0"/>
    </ndxf>
  </rcc>
  <rfmt sheetId="4" sqref="O260" start="0" length="0">
    <dxf>
      <font>
        <color indexed="8"/>
        <name val="Calibri"/>
        <scheme val="none"/>
      </font>
      <alignment vertical="bottom" readingOrder="0"/>
    </dxf>
  </rfmt>
  <rcc rId="7873" sId="4">
    <nc r="P265" t="inlineStr">
      <is>
        <t>Y</t>
        <phoneticPr fontId="31" type="noConversion"/>
      </is>
    </nc>
  </rcc>
  <rfmt sheetId="4" sqref="Q260" start="0" length="0">
    <dxf>
      <alignment horizontal="general" readingOrder="0"/>
    </dxf>
  </rfmt>
  <rfmt sheetId="4" sqref="A261" start="0" length="0">
    <dxf>
      <alignment horizontal="center" wrapText="1" readingOrder="0"/>
    </dxf>
  </rfmt>
  <rcc rId="7874" sId="4">
    <nc r="D266" t="inlineStr">
      <is>
        <t>Thyroid_disease</t>
      </is>
    </nc>
  </rcc>
  <rcc rId="7875" sId="4" odxf="1" dxf="1">
    <nc r="E266" t="inlineStr">
      <is>
        <t>Thyroid disease</t>
        <phoneticPr fontId="31" type="noConversion"/>
      </is>
    </nc>
    <odxf>
      <alignment vertical="center" readingOrder="0"/>
    </odxf>
    <ndxf>
      <alignment vertical="bottom" readingOrder="0"/>
    </ndxf>
  </rcc>
  <rcc rId="7876" sId="4" odxf="1" dxf="1">
    <nc r="F266" t="inlineStr">
      <is>
        <t>All</t>
      </is>
    </nc>
    <odxf>
      <alignment vertical="center" readingOrder="0"/>
    </odxf>
    <ndxf>
      <alignment vertical="bottom" readingOrder="0"/>
    </ndxf>
  </rcc>
  <rcc rId="7877" sId="4" odxf="1" dxf="1">
    <nc r="G266" t="inlineStr">
      <is>
        <t>OneOption</t>
      </is>
    </nc>
    <odxf>
      <alignment vertical="center" readingOrder="0"/>
    </odxf>
    <ndxf>
      <alignment vertical="bottom" readingOrder="0"/>
    </ndxf>
  </rcc>
  <rcc rId="7878" sId="4" odxf="1" dxf="1">
    <nc r="H266" t="inlineStr">
      <is>
        <t>Y_N_U_Clinician</t>
      </is>
    </nc>
    <odxf>
      <font>
        <name val="Calibri"/>
        <scheme val="none"/>
      </font>
      <alignment vertical="center" readingOrder="0"/>
    </odxf>
    <ndxf>
      <font>
        <color indexed="8"/>
        <name val="Calibri"/>
        <scheme val="none"/>
      </font>
      <alignment vertical="bottom" readingOrder="0"/>
    </ndxf>
  </rcc>
  <rfmt sheetId="4" sqref="J261" start="0" length="0">
    <dxf>
      <alignment vertical="bottom" readingOrder="0"/>
    </dxf>
  </rfmt>
  <rfmt sheetId="4" sqref="K261" start="0" length="0">
    <dxf>
      <alignment vertical="bottom" readingOrder="0"/>
    </dxf>
  </rfmt>
  <rfmt sheetId="4" sqref="L261" start="0" length="0">
    <dxf>
      <alignment vertical="bottom" readingOrder="0"/>
    </dxf>
  </rfmt>
  <rfmt sheetId="4" sqref="M261" start="0" length="0">
    <dxf>
      <alignment vertical="bottom" readingOrder="0"/>
    </dxf>
  </rfmt>
  <rfmt sheetId="4" sqref="O261" start="0" length="0">
    <dxf>
      <alignment wrapText="1" readingOrder="0"/>
    </dxf>
  </rfmt>
  <rcc rId="7879" sId="4">
    <nc r="P266" t="inlineStr">
      <is>
        <t>Y</t>
        <phoneticPr fontId="31" type="noConversion"/>
      </is>
    </nc>
  </rcc>
  <rfmt sheetId="4" sqref="Q261" start="0" length="0">
    <dxf>
      <alignment horizontal="general" readingOrder="0"/>
    </dxf>
  </rfmt>
  <rfmt sheetId="4" sqref="A262" start="0" length="0">
    <dxf>
      <alignment horizontal="center" wrapText="1" readingOrder="0"/>
    </dxf>
  </rfmt>
  <rcc rId="7880" sId="4" odxf="1" dxf="1">
    <nc r="D267" t="inlineStr">
      <is>
        <t>Goitre</t>
        <phoneticPr fontId="31" type="noConversion"/>
      </is>
    </nc>
    <odxf>
      <font>
        <name val="Calibri"/>
        <scheme val="none"/>
      </font>
      <alignment vertical="center" readingOrder="0"/>
    </odxf>
    <ndxf>
      <font>
        <color indexed="8"/>
        <name val="Calibri"/>
        <scheme val="none"/>
      </font>
      <alignment vertical="bottom" readingOrder="0"/>
    </ndxf>
  </rcc>
  <rcc rId="7881" sId="4" odxf="1" dxf="1">
    <nc r="E267" t="inlineStr">
      <is>
        <t>Goitre</t>
        <phoneticPr fontId="31" type="noConversion"/>
      </is>
    </nc>
    <odxf>
      <font>
        <name val="Calibri"/>
        <scheme val="none"/>
      </font>
      <alignment vertical="center" readingOrder="0"/>
    </odxf>
    <ndxf>
      <font>
        <color indexed="8"/>
        <name val="Calibri"/>
        <scheme val="none"/>
      </font>
      <alignment vertical="bottom" readingOrder="0"/>
    </ndxf>
  </rcc>
  <rcc rId="7882" sId="4" odxf="1" dxf="1">
    <nc r="F267" t="inlineStr">
      <is>
        <t>Thyroid_disease = Yes</t>
        <phoneticPr fontId="31" type="noConversion"/>
      </is>
    </nc>
    <odxf>
      <alignment vertical="center" readingOrder="0"/>
    </odxf>
    <ndxf>
      <alignment vertical="bottom" readingOrder="0"/>
    </ndxf>
  </rcc>
  <rcc rId="7883" sId="4" odxf="1" dxf="1">
    <nc r="G267" t="inlineStr">
      <is>
        <t>OneOption</t>
      </is>
    </nc>
    <odxf>
      <font>
        <name val="Calibri"/>
        <scheme val="none"/>
      </font>
      <alignment vertical="center" readingOrder="0"/>
    </odxf>
    <ndxf>
      <font>
        <color indexed="8"/>
        <name val="Calibri"/>
        <scheme val="none"/>
      </font>
      <alignment vertical="bottom" readingOrder="0"/>
    </ndxf>
  </rcc>
  <rcc rId="7884" sId="4" odxf="1" dxf="1">
    <nc r="H267" t="inlineStr">
      <is>
        <t>Y_N_U_Clinician</t>
      </is>
    </nc>
    <odxf>
      <font>
        <name val="Calibri"/>
        <scheme val="none"/>
      </font>
      <alignment vertical="center" readingOrder="0"/>
    </odxf>
    <ndxf>
      <font>
        <color indexed="8"/>
        <name val="Calibri"/>
        <scheme val="none"/>
      </font>
      <alignment vertical="bottom" readingOrder="0"/>
    </ndxf>
  </rcc>
  <rcc rId="7885" sId="4">
    <nc r="J267" t="inlineStr">
      <is>
        <t>Y</t>
        <phoneticPr fontId="31" type="noConversion"/>
      </is>
    </nc>
  </rcc>
  <rcc rId="7886" sId="4">
    <nc r="K267" t="inlineStr">
      <is>
        <t>Yes</t>
        <phoneticPr fontId="31" type="noConversion"/>
      </is>
    </nc>
  </rcc>
  <rcc rId="7887" sId="4">
    <nc r="P267" t="inlineStr">
      <is>
        <t>Y</t>
        <phoneticPr fontId="31" type="noConversion"/>
      </is>
    </nc>
  </rcc>
  <rfmt sheetId="4" sqref="Q262" start="0" length="0">
    <dxf>
      <alignment horizontal="general" readingOrder="0"/>
    </dxf>
  </rfmt>
  <rfmt sheetId="4" sqref="A263" start="0" length="0">
    <dxf>
      <alignment horizontal="center" wrapText="1" readingOrder="0"/>
    </dxf>
  </rfmt>
  <rcc rId="7888" sId="4" odxf="1" dxf="1">
    <nc r="D268" t="inlineStr">
      <is>
        <t>Hyperthyroidism</t>
      </is>
    </nc>
    <odxf>
      <font>
        <name val="Calibri"/>
        <scheme val="none"/>
      </font>
      <alignment vertical="center" readingOrder="0"/>
    </odxf>
    <ndxf>
      <font>
        <color indexed="8"/>
        <name val="Calibri"/>
        <scheme val="none"/>
      </font>
      <alignment vertical="bottom" readingOrder="0"/>
    </ndxf>
  </rcc>
  <rcc rId="7889" sId="4" odxf="1" dxf="1">
    <nc r="E268" t="inlineStr">
      <is>
        <t>Hyperthyroidism</t>
      </is>
    </nc>
    <odxf>
      <font>
        <name val="Calibri"/>
        <scheme val="none"/>
      </font>
      <alignment vertical="center" readingOrder="0"/>
    </odxf>
    <ndxf>
      <font>
        <color indexed="8"/>
        <name val="Calibri"/>
        <scheme val="none"/>
      </font>
      <alignment vertical="bottom" readingOrder="0"/>
    </ndxf>
  </rcc>
  <rcc rId="7890" sId="4" odxf="1" dxf="1">
    <nc r="F268" t="inlineStr">
      <is>
        <t>Thyroid_disease = Yes</t>
        <phoneticPr fontId="31" type="noConversion"/>
      </is>
    </nc>
    <odxf>
      <alignment vertical="center" readingOrder="0"/>
    </odxf>
    <ndxf>
      <alignment vertical="bottom" readingOrder="0"/>
    </ndxf>
  </rcc>
  <rcc rId="7891" sId="4" odxf="1" dxf="1">
    <nc r="G268" t="inlineStr">
      <is>
        <t>OneOption</t>
      </is>
    </nc>
    <odxf>
      <font>
        <name val="Calibri"/>
        <scheme val="none"/>
      </font>
      <alignment vertical="center" readingOrder="0"/>
    </odxf>
    <ndxf>
      <font>
        <color indexed="8"/>
        <name val="Calibri"/>
        <scheme val="none"/>
      </font>
      <alignment vertical="bottom" readingOrder="0"/>
    </ndxf>
  </rcc>
  <rcc rId="7892" sId="4" odxf="1" dxf="1">
    <nc r="H268" t="inlineStr">
      <is>
        <t>Y_N_U_Clinician</t>
      </is>
    </nc>
    <odxf>
      <font>
        <name val="Calibri"/>
        <scheme val="none"/>
      </font>
      <alignment vertical="center" readingOrder="0"/>
    </odxf>
    <ndxf>
      <font>
        <color indexed="8"/>
        <name val="Calibri"/>
        <scheme val="none"/>
      </font>
      <alignment vertical="bottom" readingOrder="0"/>
    </ndxf>
  </rcc>
  <rcc rId="7893" sId="4">
    <nc r="J268" t="inlineStr">
      <is>
        <t>Y</t>
        <phoneticPr fontId="31" type="noConversion"/>
      </is>
    </nc>
  </rcc>
  <rcc rId="7894" sId="4">
    <nc r="K268" t="inlineStr">
      <is>
        <t>Yes</t>
        <phoneticPr fontId="31" type="noConversion"/>
      </is>
    </nc>
  </rcc>
  <rcc rId="7895" sId="4">
    <nc r="P268" t="inlineStr">
      <is>
        <t>Y</t>
        <phoneticPr fontId="31" type="noConversion"/>
      </is>
    </nc>
  </rcc>
  <rfmt sheetId="4" sqref="Q263" start="0" length="0">
    <dxf>
      <alignment horizontal="general" readingOrder="0"/>
    </dxf>
  </rfmt>
  <rfmt sheetId="4" sqref="A264" start="0" length="0">
    <dxf>
      <alignment horizontal="center" wrapText="1" readingOrder="0"/>
    </dxf>
  </rfmt>
  <rcc rId="7896" sId="4" odxf="1" dxf="1">
    <nc r="D269" t="inlineStr">
      <is>
        <t>Hypothyroidism</t>
      </is>
    </nc>
    <odxf>
      <font>
        <name val="Calibri"/>
        <scheme val="none"/>
      </font>
      <alignment vertical="center" readingOrder="0"/>
    </odxf>
    <ndxf>
      <font>
        <color indexed="8"/>
        <name val="Calibri"/>
        <scheme val="none"/>
      </font>
      <alignment vertical="bottom" readingOrder="0"/>
    </ndxf>
  </rcc>
  <rcc rId="7897" sId="4" odxf="1" dxf="1">
    <nc r="E269" t="inlineStr">
      <is>
        <t>Hypothyroidism</t>
      </is>
    </nc>
    <odxf>
      <font>
        <name val="Calibri"/>
        <scheme val="none"/>
      </font>
      <alignment vertical="center" readingOrder="0"/>
    </odxf>
    <ndxf>
      <font>
        <color indexed="8"/>
        <name val="Calibri"/>
        <scheme val="none"/>
      </font>
      <alignment vertical="bottom" readingOrder="0"/>
    </ndxf>
  </rcc>
  <rcc rId="7898" sId="4" odxf="1" dxf="1">
    <nc r="F269" t="inlineStr">
      <is>
        <t>Thyroid_disease = Yes</t>
        <phoneticPr fontId="31" type="noConversion"/>
      </is>
    </nc>
    <odxf>
      <alignment vertical="center" readingOrder="0"/>
    </odxf>
    <ndxf>
      <alignment vertical="bottom" readingOrder="0"/>
    </ndxf>
  </rcc>
  <rcc rId="7899" sId="4" odxf="1" dxf="1">
    <nc r="G269" t="inlineStr">
      <is>
        <t>OneOption</t>
      </is>
    </nc>
    <odxf>
      <font>
        <name val="Calibri"/>
        <scheme val="none"/>
      </font>
      <alignment vertical="center" readingOrder="0"/>
    </odxf>
    <ndxf>
      <font>
        <color indexed="8"/>
        <name val="Calibri"/>
        <scheme val="none"/>
      </font>
      <alignment vertical="bottom" readingOrder="0"/>
    </ndxf>
  </rcc>
  <rcc rId="7900" sId="4" odxf="1" dxf="1">
    <nc r="H269" t="inlineStr">
      <is>
        <t>Y_N_U_Clinician</t>
      </is>
    </nc>
    <odxf>
      <font>
        <name val="Calibri"/>
        <scheme val="none"/>
      </font>
      <alignment vertical="center" readingOrder="0"/>
    </odxf>
    <ndxf>
      <font>
        <color indexed="8"/>
        <name val="Calibri"/>
        <scheme val="none"/>
      </font>
      <alignment vertical="bottom" readingOrder="0"/>
    </ndxf>
  </rcc>
  <rcc rId="7901" sId="4">
    <nc r="J269" t="inlineStr">
      <is>
        <t>Y</t>
        <phoneticPr fontId="31" type="noConversion"/>
      </is>
    </nc>
  </rcc>
  <rcc rId="7902" sId="4">
    <nc r="K269" t="inlineStr">
      <is>
        <t>Yes</t>
        <phoneticPr fontId="31" type="noConversion"/>
      </is>
    </nc>
  </rcc>
  <rcc rId="7903" sId="4">
    <nc r="P269" t="inlineStr">
      <is>
        <t>Y</t>
        <phoneticPr fontId="31" type="noConversion"/>
      </is>
    </nc>
  </rcc>
  <rfmt sheetId="4" sqref="Q264" start="0" length="0">
    <dxf>
      <alignment horizontal="general" readingOrder="0"/>
    </dxf>
  </rfmt>
  <rfmt sheetId="4" sqref="A265" start="0" length="0">
    <dxf>
      <alignment horizontal="center" wrapText="1" readingOrder="0"/>
    </dxf>
  </rfmt>
  <rcc rId="7904" sId="4">
    <nc r="D270" t="inlineStr">
      <is>
        <t>Endocrine_disease_other</t>
      </is>
    </nc>
  </rcc>
  <rcc rId="7905" sId="4" odxf="1" dxf="1">
    <nc r="E270" t="inlineStr">
      <is>
        <t>Other endocrine disease</t>
      </is>
    </nc>
    <odxf>
      <font>
        <name val="Calibri"/>
        <scheme val="none"/>
      </font>
      <alignment vertical="center" readingOrder="0"/>
    </odxf>
    <ndxf>
      <font>
        <color indexed="8"/>
        <name val="Calibri"/>
        <scheme val="none"/>
      </font>
      <alignment vertical="bottom" readingOrder="0"/>
    </ndxf>
  </rcc>
  <rcc rId="7906" sId="4" odxf="1" dxf="1">
    <nc r="F270" t="inlineStr">
      <is>
        <t>All</t>
      </is>
    </nc>
    <odxf>
      <font>
        <name val="Calibri"/>
        <scheme val="none"/>
      </font>
      <alignment vertical="center" readingOrder="0"/>
    </odxf>
    <ndxf>
      <font>
        <color indexed="8"/>
        <name val="Calibri"/>
        <scheme val="none"/>
      </font>
      <alignment vertical="bottom" readingOrder="0"/>
    </ndxf>
  </rcc>
  <rcc rId="7907" sId="4" odxf="1" dxf="1">
    <nc r="G270" t="inlineStr">
      <is>
        <t>OneOption</t>
      </is>
    </nc>
    <odxf>
      <font>
        <name val="Calibri"/>
        <scheme val="none"/>
      </font>
      <alignment vertical="center" readingOrder="0"/>
    </odxf>
    <ndxf>
      <font>
        <color indexed="8"/>
        <name val="Calibri"/>
        <scheme val="none"/>
      </font>
      <alignment vertical="bottom" readingOrder="0"/>
    </ndxf>
  </rcc>
  <rcc rId="7908" sId="4" odxf="1" dxf="1">
    <nc r="H270" t="inlineStr">
      <is>
        <t>Y_N_U_Clinician</t>
      </is>
    </nc>
    <odxf>
      <font>
        <name val="Calibri"/>
        <scheme val="none"/>
      </font>
      <alignment vertical="center" readingOrder="0"/>
    </odxf>
    <ndxf>
      <font>
        <color indexed="8"/>
        <name val="Calibri"/>
        <scheme val="none"/>
      </font>
      <alignment vertical="bottom" readingOrder="0"/>
    </ndxf>
  </rcc>
  <rcc rId="7909" sId="4">
    <nc r="J270" t="inlineStr">
      <is>
        <t>Y</t>
      </is>
    </nc>
  </rcc>
  <rcc rId="7910" sId="4">
    <nc r="K270" t="inlineStr">
      <is>
        <t>Yes</t>
      </is>
    </nc>
  </rcc>
  <rcc rId="7911" sId="4">
    <nc r="P270" t="inlineStr">
      <is>
        <t>Y</t>
        <phoneticPr fontId="31" type="noConversion"/>
      </is>
    </nc>
  </rcc>
  <rfmt sheetId="4" sqref="Q265" start="0" length="0">
    <dxf>
      <alignment horizontal="general" readingOrder="0"/>
    </dxf>
  </rfmt>
  <rfmt sheetId="4" sqref="A266" start="0" length="0">
    <dxf>
      <alignment horizontal="center" wrapText="1" readingOrder="0"/>
    </dxf>
  </rfmt>
  <rcc rId="7912" sId="4" odxf="1" dxf="1">
    <nc r="E271" t="inlineStr">
      <is>
        <t>Endocrine</t>
        <phoneticPr fontId="31" type="noConversion"/>
      </is>
    </nc>
    <odxf>
      <alignment vertical="center" readingOrder="0"/>
    </odxf>
    <ndxf>
      <alignment vertical="bottom" readingOrder="0"/>
    </ndxf>
  </rcc>
  <rfmt sheetId="4" s="1" sqref="F266" start="0" length="0">
    <dxf>
      <font>
        <sz val="10"/>
        <color indexed="8"/>
        <name val="Calibri"/>
        <scheme val="none"/>
      </font>
      <alignment vertical="bottom" readingOrder="0"/>
    </dxf>
  </rfmt>
  <rcc rId="7913" sId="4" odxf="1" s="1" dxf="1">
    <nc r="G271"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66" start="0" length="0">
    <dxf>
      <alignment vertical="bottom" readingOrder="0"/>
    </dxf>
  </rfmt>
  <rfmt sheetId="4" sqref="O266" start="0" length="0">
    <dxf>
      <alignment wrapText="1" readingOrder="0"/>
    </dxf>
  </rfmt>
  <rcc rId="7914" sId="4">
    <nc r="P271" t="inlineStr">
      <is>
        <t>Y</t>
        <phoneticPr fontId="31" type="noConversion"/>
      </is>
    </nc>
  </rcc>
  <rfmt sheetId="4" sqref="Q266" start="0" length="0">
    <dxf>
      <alignment horizontal="general" readingOrder="0"/>
    </dxf>
  </rfmt>
  <rfmt sheetId="4" sqref="A267" start="0" length="0">
    <dxf>
      <alignment horizontal="center" wrapText="1" readingOrder="0"/>
    </dxf>
  </rfmt>
  <rcc rId="7915" sId="4" odxf="1" dxf="1">
    <nc r="E272" t="inlineStr">
      <is>
        <t>Renal</t>
        <phoneticPr fontId="31" type="noConversion"/>
      </is>
    </nc>
    <odxf>
      <alignment vertical="center" readingOrder="0"/>
    </odxf>
    <ndxf>
      <alignment vertical="bottom" readingOrder="0"/>
    </ndxf>
  </rcc>
  <rfmt sheetId="4" s="1" sqref="F267" start="0" length="0">
    <dxf>
      <font>
        <sz val="10"/>
        <color indexed="8"/>
        <name val="Calibri"/>
        <scheme val="none"/>
      </font>
      <alignment vertical="bottom" readingOrder="0"/>
    </dxf>
  </rfmt>
  <rcc rId="7916" sId="4" odxf="1" s="1" dxf="1">
    <nc r="G272"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67" start="0" length="0">
    <dxf>
      <alignment vertical="bottom" readingOrder="0"/>
    </dxf>
  </rfmt>
  <rfmt sheetId="4" sqref="O267" start="0" length="0">
    <dxf>
      <alignment wrapText="1" readingOrder="0"/>
    </dxf>
  </rfmt>
  <rcc rId="7917" sId="4">
    <nc r="P272" t="inlineStr">
      <is>
        <t>Y</t>
        <phoneticPr fontId="31" type="noConversion"/>
      </is>
    </nc>
  </rcc>
  <rfmt sheetId="4" sqref="Q267" start="0" length="0">
    <dxf>
      <alignment horizontal="general" readingOrder="0"/>
    </dxf>
  </rfmt>
  <rfmt sheetId="4" sqref="A268" start="0" length="0">
    <dxf>
      <alignment horizontal="center" wrapText="1" readingOrder="0"/>
    </dxf>
  </rfmt>
  <rcc rId="7918" sId="4">
    <nc r="D273" t="inlineStr">
      <is>
        <t>Renal_Failure</t>
      </is>
    </nc>
  </rcc>
  <rcc rId="7919" sId="4" odxf="1" dxf="1">
    <nc r="E273" t="inlineStr">
      <is>
        <t>Renal failure</t>
      </is>
    </nc>
    <odxf>
      <font>
        <name val="Calibri"/>
        <scheme val="none"/>
      </font>
      <alignment vertical="center" readingOrder="0"/>
    </odxf>
    <ndxf>
      <font>
        <color indexed="8"/>
        <name val="Calibri"/>
        <scheme val="none"/>
      </font>
      <alignment vertical="bottom" readingOrder="0"/>
    </ndxf>
  </rcc>
  <rcc rId="7920" sId="4" odxf="1" dxf="1">
    <nc r="F273" t="inlineStr">
      <is>
        <t>All</t>
      </is>
    </nc>
    <odxf>
      <font>
        <name val="Calibri"/>
        <scheme val="none"/>
      </font>
      <alignment vertical="center" readingOrder="0"/>
    </odxf>
    <ndxf>
      <font>
        <color indexed="8"/>
        <name val="Calibri"/>
        <scheme val="none"/>
      </font>
      <alignment vertical="bottom" readingOrder="0"/>
    </ndxf>
  </rcc>
  <rcc rId="7921" sId="4" odxf="1" dxf="1">
    <nc r="G273" t="inlineStr">
      <is>
        <t>OneOption</t>
      </is>
    </nc>
    <odxf>
      <font>
        <name val="Calibri"/>
        <scheme val="none"/>
      </font>
      <alignment vertical="center" readingOrder="0"/>
    </odxf>
    <ndxf>
      <font>
        <color indexed="8"/>
        <name val="Calibri"/>
        <scheme val="none"/>
      </font>
      <alignment vertical="bottom" readingOrder="0"/>
    </ndxf>
  </rcc>
  <rcc rId="7922" sId="4" odxf="1" dxf="1">
    <nc r="H273" t="inlineStr">
      <is>
        <t>Y_N_U_Clinician</t>
      </is>
    </nc>
    <odxf>
      <font>
        <name val="Calibri"/>
        <scheme val="none"/>
      </font>
      <alignment vertical="center" readingOrder="0"/>
    </odxf>
    <ndxf>
      <font>
        <color indexed="8"/>
        <name val="Calibri"/>
        <scheme val="none"/>
      </font>
      <alignment vertical="bottom" readingOrder="0"/>
    </ndxf>
  </rcc>
  <rcc rId="7923" sId="4">
    <nc r="P273" t="inlineStr">
      <is>
        <t>Y</t>
        <phoneticPr fontId="31" type="noConversion"/>
      </is>
    </nc>
  </rcc>
  <rfmt sheetId="4" sqref="Q268" start="0" length="0">
    <dxf>
      <alignment horizontal="general" readingOrder="0"/>
    </dxf>
  </rfmt>
  <rfmt sheetId="4" sqref="A269" start="0" length="0">
    <dxf>
      <alignment horizontal="center" wrapText="1" readingOrder="0"/>
    </dxf>
  </rfmt>
  <rcc rId="7924" sId="4">
    <nc r="D274" t="inlineStr">
      <is>
        <t>Dialysis</t>
      </is>
    </nc>
  </rcc>
  <rcc rId="7925" sId="4" odxf="1" dxf="1">
    <nc r="E274" t="inlineStr">
      <is>
        <t>Renal dialysis</t>
      </is>
    </nc>
    <odxf>
      <font>
        <name val="Calibri"/>
        <scheme val="none"/>
      </font>
      <alignment vertical="center" readingOrder="0"/>
    </odxf>
    <ndxf>
      <font>
        <color indexed="8"/>
        <name val="Calibri"/>
        <scheme val="none"/>
      </font>
      <alignment vertical="bottom" readingOrder="0"/>
    </ndxf>
  </rcc>
  <rcc rId="7926" sId="4">
    <nc r="F274" t="inlineStr">
      <is>
        <t>Renal_Failure=Yes</t>
      </is>
    </nc>
  </rcc>
  <rcc rId="7927" sId="4" odxf="1" dxf="1">
    <nc r="G274" t="inlineStr">
      <is>
        <t>OneOption</t>
      </is>
    </nc>
    <odxf>
      <font>
        <name val="Calibri"/>
        <scheme val="none"/>
      </font>
      <alignment vertical="center" readingOrder="0"/>
    </odxf>
    <ndxf>
      <font>
        <color indexed="8"/>
        <name val="Calibri"/>
        <scheme val="none"/>
      </font>
      <alignment vertical="bottom" readingOrder="0"/>
    </ndxf>
  </rcc>
  <rcc rId="7928" sId="4" odxf="1" dxf="1">
    <nc r="H274" t="inlineStr">
      <is>
        <t>Y_N_U_Clinician</t>
      </is>
    </nc>
    <odxf>
      <font>
        <name val="Calibri"/>
        <scheme val="none"/>
      </font>
      <alignment vertical="center" readingOrder="0"/>
    </odxf>
    <ndxf>
      <font>
        <color indexed="8"/>
        <name val="Calibri"/>
        <scheme val="none"/>
      </font>
      <alignment vertical="bottom" readingOrder="0"/>
    </ndxf>
  </rcc>
  <rfmt sheetId="4" sqref="O269" start="0" length="0">
    <dxf>
      <font>
        <color indexed="8"/>
        <name val="Calibri"/>
        <scheme val="none"/>
      </font>
      <alignment vertical="bottom" readingOrder="0"/>
    </dxf>
  </rfmt>
  <rcc rId="7929" sId="4">
    <nc r="P274" t="inlineStr">
      <is>
        <t>Y</t>
        <phoneticPr fontId="31" type="noConversion"/>
      </is>
    </nc>
  </rcc>
  <rfmt sheetId="4" sqref="Q269" start="0" length="0">
    <dxf>
      <alignment horizontal="general" readingOrder="0"/>
    </dxf>
  </rfmt>
  <rfmt sheetId="4" sqref="A270" start="0" length="0">
    <dxf>
      <alignment horizontal="center" wrapText="1" readingOrder="0"/>
    </dxf>
  </rfmt>
  <rcc rId="7930" sId="4" odxf="1" dxf="1">
    <nc r="D275" t="inlineStr">
      <is>
        <t>Dialysis_type</t>
      </is>
    </nc>
    <odxf>
      <font>
        <name val="Calibri"/>
        <scheme val="none"/>
      </font>
      <alignment vertical="center" readingOrder="0"/>
    </odxf>
    <ndxf>
      <font>
        <color indexed="8"/>
        <name val="Calibri"/>
        <scheme val="none"/>
      </font>
      <alignment vertical="bottom" readingOrder="0"/>
    </ndxf>
  </rcc>
  <rcc rId="7931" sId="4" odxf="1" dxf="1">
    <nc r="E275" t="inlineStr">
      <is>
        <t>Dialysis type</t>
      </is>
    </nc>
    <odxf>
      <font>
        <name val="Calibri"/>
        <scheme val="none"/>
      </font>
      <alignment vertical="center" readingOrder="0"/>
    </odxf>
    <ndxf>
      <font>
        <color indexed="8"/>
        <name val="Calibri"/>
        <scheme val="none"/>
      </font>
      <alignment vertical="bottom" readingOrder="0"/>
    </ndxf>
  </rcc>
  <rcc rId="7932" sId="4">
    <nc r="F275" t="inlineStr">
      <is>
        <t>Dialysis=Yes</t>
      </is>
    </nc>
  </rcc>
  <rcc rId="7933" sId="4" odxf="1" dxf="1">
    <nc r="G275" t="inlineStr">
      <is>
        <t>OneOption</t>
      </is>
    </nc>
    <odxf>
      <font>
        <name val="Calibri"/>
        <scheme val="none"/>
      </font>
      <alignment vertical="center" readingOrder="0"/>
    </odxf>
    <ndxf>
      <font>
        <color indexed="8"/>
        <name val="Calibri"/>
        <scheme val="none"/>
      </font>
      <alignment vertical="bottom" readingOrder="0"/>
    </ndxf>
  </rcc>
  <rcc rId="7934" sId="4" odxf="1" dxf="1">
    <nc r="H275" t="inlineStr">
      <is>
        <t>Dialysis_type</t>
      </is>
    </nc>
    <odxf>
      <font>
        <name val="Calibri"/>
        <scheme val="none"/>
      </font>
      <alignment vertical="center" readingOrder="0"/>
    </odxf>
    <ndxf>
      <font>
        <color indexed="8"/>
        <name val="Calibri"/>
        <scheme val="none"/>
      </font>
      <alignment vertical="bottom" readingOrder="0"/>
    </ndxf>
  </rcc>
  <rfmt sheetId="4" sqref="O270" start="0" length="0">
    <dxf>
      <font>
        <color indexed="8"/>
        <name val="Calibri"/>
        <scheme val="none"/>
      </font>
      <alignment vertical="bottom" readingOrder="0"/>
    </dxf>
  </rfmt>
  <rcc rId="7935" sId="4">
    <nc r="P275" t="inlineStr">
      <is>
        <t>Y</t>
        <phoneticPr fontId="31" type="noConversion"/>
      </is>
    </nc>
  </rcc>
  <rfmt sheetId="4" sqref="Q270" start="0" length="0">
    <dxf>
      <alignment horizontal="general" readingOrder="0"/>
    </dxf>
  </rfmt>
  <rfmt sheetId="4" sqref="A271" start="0" length="0">
    <dxf>
      <alignment horizontal="center" wrapText="1" readingOrder="0"/>
    </dxf>
  </rfmt>
  <rcc rId="7936" sId="4">
    <nc r="D276" t="inlineStr">
      <is>
        <t>Fluid_Restriction</t>
      </is>
    </nc>
  </rcc>
  <rcc rId="7937" sId="4" odxf="1" dxf="1">
    <nc r="E276" t="inlineStr">
      <is>
        <t>Fluid restriction</t>
      </is>
    </nc>
    <odxf>
      <font>
        <name val="Calibri"/>
        <scheme val="none"/>
      </font>
      <alignment vertical="center" readingOrder="0"/>
    </odxf>
    <ndxf>
      <font>
        <color indexed="8"/>
        <name val="Calibri"/>
        <scheme val="none"/>
      </font>
      <alignment vertical="bottom" readingOrder="0"/>
    </ndxf>
  </rcc>
  <rcc rId="7938" sId="4">
    <nc r="F276" t="inlineStr">
      <is>
        <t>Renal_Failure=Yes</t>
      </is>
    </nc>
  </rcc>
  <rcc rId="7939" sId="4" odxf="1" dxf="1">
    <nc r="G276" t="inlineStr">
      <is>
        <t>OneOption</t>
      </is>
    </nc>
    <odxf>
      <font>
        <name val="Calibri"/>
        <scheme val="none"/>
      </font>
      <alignment vertical="center" readingOrder="0"/>
    </odxf>
    <ndxf>
      <font>
        <color indexed="8"/>
        <name val="Calibri"/>
        <scheme val="none"/>
      </font>
      <alignment vertical="bottom" readingOrder="0"/>
    </ndxf>
  </rcc>
  <rcc rId="7940" sId="4" odxf="1" dxf="1">
    <nc r="H276" t="inlineStr">
      <is>
        <t>Y_N_U_Clinician</t>
      </is>
    </nc>
    <odxf>
      <font>
        <name val="Calibri"/>
        <scheme val="none"/>
      </font>
      <alignment vertical="center" readingOrder="0"/>
    </odxf>
    <ndxf>
      <font>
        <color indexed="8"/>
        <name val="Calibri"/>
        <scheme val="none"/>
      </font>
      <alignment vertical="bottom" readingOrder="0"/>
    </ndxf>
  </rcc>
  <rcc rId="7941" sId="4">
    <nc r="J276" t="inlineStr">
      <is>
        <t>Y</t>
      </is>
    </nc>
  </rcc>
  <rcc rId="7942" sId="4">
    <nc r="K276" t="inlineStr">
      <is>
        <t>Yes</t>
      </is>
    </nc>
  </rcc>
  <rcc rId="7943" sId="4">
    <nc r="P276" t="inlineStr">
      <is>
        <t>Y</t>
        <phoneticPr fontId="31" type="noConversion"/>
      </is>
    </nc>
  </rcc>
  <rfmt sheetId="4" sqref="Q271" start="0" length="0">
    <dxf>
      <alignment horizontal="general" readingOrder="0"/>
    </dxf>
  </rfmt>
  <rfmt sheetId="4" sqref="A272" start="0" length="0">
    <dxf>
      <alignment horizontal="center" wrapText="1" readingOrder="0"/>
    </dxf>
  </rfmt>
  <rcc rId="7944" sId="4">
    <nc r="D277" t="inlineStr">
      <is>
        <t>Fluid_Restriction</t>
      </is>
    </nc>
  </rcc>
  <rcc rId="7945" sId="4" odxf="1" dxf="1">
    <nc r="E277" t="inlineStr">
      <is>
        <t>Fluid restriction volume (ml)</t>
      </is>
    </nc>
    <odxf>
      <font>
        <name val="Calibri"/>
        <scheme val="none"/>
      </font>
      <alignment vertical="center" readingOrder="0"/>
    </odxf>
    <ndxf>
      <font>
        <color indexed="8"/>
        <name val="Calibri"/>
        <scheme val="none"/>
      </font>
      <alignment vertical="bottom" readingOrder="0"/>
    </ndxf>
  </rcc>
  <rcc rId="7946" sId="4">
    <nc r="F277" t="inlineStr">
      <is>
        <t>Renal_Failure = Yes</t>
      </is>
    </nc>
  </rcc>
  <rcc rId="7947" sId="4" odxf="1" dxf="1">
    <nc r="G277" t="inlineStr">
      <is>
        <t>Number</t>
      </is>
    </nc>
    <odxf>
      <font>
        <name val="Calibri"/>
        <scheme val="none"/>
      </font>
      <alignment vertical="center" readingOrder="0"/>
    </odxf>
    <ndxf>
      <font>
        <color indexed="8"/>
        <name val="Calibri"/>
        <scheme val="none"/>
      </font>
      <alignment vertical="bottom" readingOrder="0"/>
    </ndxf>
  </rcc>
  <rcc rId="7948" sId="4">
    <nc r="P277" t="inlineStr">
      <is>
        <t>Y</t>
        <phoneticPr fontId="31" type="noConversion"/>
      </is>
    </nc>
  </rcc>
  <rfmt sheetId="4" sqref="Q272" start="0" length="0">
    <dxf>
      <alignment horizontal="general" readingOrder="0"/>
    </dxf>
  </rfmt>
  <rfmt sheetId="4" sqref="A273" start="0" length="0">
    <dxf>
      <alignment horizontal="center" wrapText="1" readingOrder="0"/>
    </dxf>
  </rfmt>
  <rcc rId="7949" sId="4">
    <nc r="D278" t="inlineStr">
      <is>
        <t>Renal_Other</t>
      </is>
    </nc>
  </rcc>
  <rcc rId="7950" sId="4" odxf="1" dxf="1">
    <nc r="E278" t="inlineStr">
      <is>
        <t>Other renal disease</t>
      </is>
    </nc>
    <odxf>
      <font>
        <name val="Calibri"/>
        <scheme val="none"/>
      </font>
      <alignment vertical="center" readingOrder="0"/>
    </odxf>
    <ndxf>
      <font>
        <color indexed="8"/>
        <name val="Calibri"/>
        <scheme val="none"/>
      </font>
      <alignment vertical="bottom" readingOrder="0"/>
    </ndxf>
  </rcc>
  <rcc rId="7951" sId="4" odxf="1" dxf="1">
    <nc r="F278" t="inlineStr">
      <is>
        <t>All</t>
      </is>
    </nc>
    <odxf>
      <font>
        <name val="Calibri"/>
        <scheme val="none"/>
      </font>
      <alignment vertical="center" readingOrder="0"/>
    </odxf>
    <ndxf>
      <font>
        <color indexed="8"/>
        <name val="Calibri"/>
        <scheme val="none"/>
      </font>
      <alignment vertical="bottom" readingOrder="0"/>
    </ndxf>
  </rcc>
  <rcc rId="7952" sId="4" odxf="1" dxf="1">
    <nc r="G278" t="inlineStr">
      <is>
        <t>OneOption</t>
      </is>
    </nc>
    <odxf>
      <font>
        <name val="Calibri"/>
        <scheme val="none"/>
      </font>
      <alignment vertical="center" readingOrder="0"/>
    </odxf>
    <ndxf>
      <font>
        <color indexed="8"/>
        <name val="Calibri"/>
        <scheme val="none"/>
      </font>
      <alignment vertical="bottom" readingOrder="0"/>
    </ndxf>
  </rcc>
  <rcc rId="7953" sId="4" odxf="1" dxf="1">
    <nc r="H278" t="inlineStr">
      <is>
        <t>Y_N_U_Clinician</t>
      </is>
    </nc>
    <odxf>
      <font>
        <name val="Calibri"/>
        <scheme val="none"/>
      </font>
      <alignment vertical="center" readingOrder="0"/>
    </odxf>
    <ndxf>
      <font>
        <color indexed="8"/>
        <name val="Calibri"/>
        <scheme val="none"/>
      </font>
      <alignment vertical="bottom" readingOrder="0"/>
    </ndxf>
  </rcc>
  <rcc rId="7954" sId="4" odxf="1" dxf="1">
    <nc r="J278" t="inlineStr">
      <is>
        <t>Y</t>
      </is>
    </nc>
    <odxf>
      <font>
        <name val="Calibri"/>
        <scheme val="none"/>
      </font>
      <alignment vertical="center" readingOrder="0"/>
    </odxf>
    <ndxf>
      <font>
        <color indexed="8"/>
        <name val="Calibri"/>
        <scheme val="none"/>
      </font>
      <alignment vertical="bottom" readingOrder="0"/>
    </ndxf>
  </rcc>
  <rcc rId="7955" sId="4" odxf="1" dxf="1">
    <nc r="K278" t="inlineStr">
      <is>
        <t>Yes</t>
      </is>
    </nc>
    <odxf>
      <font>
        <name val="Calibri"/>
        <scheme val="none"/>
      </font>
      <alignment vertical="center" readingOrder="0"/>
    </odxf>
    <ndxf>
      <font>
        <color indexed="8"/>
        <name val="Calibri"/>
        <scheme val="none"/>
      </font>
      <alignment vertical="bottom" readingOrder="0"/>
    </ndxf>
  </rcc>
  <rfmt sheetId="4" sqref="L273" start="0" length="0">
    <dxf>
      <font>
        <color indexed="8"/>
        <name val="Calibri"/>
        <scheme val="none"/>
      </font>
      <alignment vertical="bottom" readingOrder="0"/>
    </dxf>
  </rfmt>
  <rfmt sheetId="4" sqref="M273" start="0" length="0">
    <dxf>
      <font>
        <color indexed="8"/>
        <name val="Calibri"/>
        <scheme val="none"/>
      </font>
      <alignment vertical="bottom" readingOrder="0"/>
    </dxf>
  </rfmt>
  <rcc rId="7956" sId="4">
    <nc r="P278" t="inlineStr">
      <is>
        <t>Y</t>
        <phoneticPr fontId="31" type="noConversion"/>
      </is>
    </nc>
  </rcc>
  <rfmt sheetId="4" sqref="Q273" start="0" length="0">
    <dxf>
      <alignment horizontal="general" readingOrder="0"/>
    </dxf>
  </rfmt>
  <rfmt sheetId="4" sqref="A274" start="0" length="0">
    <dxf>
      <alignment horizontal="center" wrapText="1" readingOrder="0"/>
    </dxf>
  </rfmt>
  <rcc rId="7957" sId="4" odxf="1" dxf="1">
    <nc r="E279" t="inlineStr">
      <is>
        <t>Renal</t>
        <phoneticPr fontId="31" type="noConversion"/>
      </is>
    </nc>
    <odxf>
      <font>
        <name val="Calibri"/>
        <scheme val="none"/>
      </font>
      <alignment vertical="center" readingOrder="0"/>
    </odxf>
    <ndxf>
      <font>
        <color indexed="8"/>
        <name val="Calibri"/>
        <scheme val="none"/>
      </font>
      <alignment vertical="bottom" readingOrder="0"/>
    </ndxf>
  </rcc>
  <rfmt sheetId="4" s="1" sqref="F274" start="0" length="0">
    <dxf>
      <font>
        <sz val="10"/>
        <color indexed="8"/>
        <name val="Calibri"/>
        <scheme val="none"/>
      </font>
      <alignment vertical="bottom" readingOrder="0"/>
    </dxf>
  </rfmt>
  <rcc rId="7958" sId="4" odxf="1" s="1" dxf="1">
    <nc r="G279"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74" start="0" length="0">
    <dxf>
      <font>
        <color indexed="8"/>
        <name val="Calibri"/>
        <scheme val="none"/>
      </font>
      <alignment vertical="bottom" readingOrder="0"/>
    </dxf>
  </rfmt>
  <rfmt sheetId="4" sqref="J274" start="0" length="0">
    <dxf>
      <font>
        <color indexed="8"/>
        <name val="Calibri"/>
        <scheme val="none"/>
      </font>
      <alignment vertical="bottom" readingOrder="0"/>
    </dxf>
  </rfmt>
  <rfmt sheetId="4" sqref="K274" start="0" length="0">
    <dxf>
      <font>
        <color indexed="8"/>
        <name val="Calibri"/>
        <scheme val="none"/>
      </font>
      <alignment vertical="bottom" readingOrder="0"/>
    </dxf>
  </rfmt>
  <rfmt sheetId="4" sqref="L274" start="0" length="0">
    <dxf>
      <font>
        <color indexed="8"/>
        <name val="Calibri"/>
        <scheme val="none"/>
      </font>
      <alignment vertical="bottom" readingOrder="0"/>
    </dxf>
  </rfmt>
  <rfmt sheetId="4" sqref="M274" start="0" length="0">
    <dxf>
      <font>
        <color indexed="8"/>
        <name val="Calibri"/>
        <scheme val="none"/>
      </font>
      <alignment vertical="bottom" readingOrder="0"/>
    </dxf>
  </rfmt>
  <rcc rId="7959" sId="4">
    <nc r="P279" t="inlineStr">
      <is>
        <t>Y</t>
        <phoneticPr fontId="31" type="noConversion"/>
      </is>
    </nc>
  </rcc>
  <rfmt sheetId="4" sqref="Q274" start="0" length="0">
    <dxf>
      <alignment horizontal="general" readingOrder="0"/>
    </dxf>
  </rfmt>
  <rfmt sheetId="4" sqref="A275" start="0" length="0">
    <dxf>
      <alignment horizontal="center" wrapText="1" readingOrder="0"/>
    </dxf>
  </rfmt>
  <rcc rId="7960" sId="4" odxf="1" dxf="1">
    <nc r="E280" t="inlineStr">
      <is>
        <t>Obstetric</t>
        <phoneticPr fontId="31" type="noConversion"/>
      </is>
    </nc>
    <odxf>
      <font>
        <name val="Calibri"/>
        <scheme val="none"/>
      </font>
      <alignment vertical="center" readingOrder="0"/>
    </odxf>
    <ndxf>
      <font>
        <color indexed="8"/>
        <name val="Calibri"/>
        <scheme val="none"/>
      </font>
      <alignment vertical="bottom" readingOrder="0"/>
    </ndxf>
  </rcc>
  <rfmt sheetId="4" s="1" sqref="F275" start="0" length="0">
    <dxf>
      <font>
        <sz val="10"/>
        <color indexed="8"/>
        <name val="Calibri"/>
        <scheme val="none"/>
      </font>
      <alignment vertical="bottom" readingOrder="0"/>
    </dxf>
  </rfmt>
  <rcc rId="7961" sId="4" odxf="1" s="1" dxf="1">
    <nc r="G280"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75" start="0" length="0">
    <dxf>
      <font>
        <color indexed="8"/>
        <name val="Calibri"/>
        <scheme val="none"/>
      </font>
      <alignment vertical="bottom" readingOrder="0"/>
    </dxf>
  </rfmt>
  <rfmt sheetId="4" sqref="J275" start="0" length="0">
    <dxf>
      <font>
        <color indexed="8"/>
        <name val="Calibri"/>
        <scheme val="none"/>
      </font>
      <alignment vertical="bottom" readingOrder="0"/>
    </dxf>
  </rfmt>
  <rfmt sheetId="4" sqref="K275" start="0" length="0">
    <dxf>
      <font>
        <color indexed="8"/>
        <name val="Calibri"/>
        <scheme val="none"/>
      </font>
      <alignment vertical="bottom" readingOrder="0"/>
    </dxf>
  </rfmt>
  <rfmt sheetId="4" sqref="L275" start="0" length="0">
    <dxf>
      <font>
        <color indexed="8"/>
        <name val="Calibri"/>
        <scheme val="none"/>
      </font>
      <alignment vertical="bottom" readingOrder="0"/>
    </dxf>
  </rfmt>
  <rfmt sheetId="4" sqref="M275" start="0" length="0">
    <dxf>
      <font>
        <color indexed="8"/>
        <name val="Calibri"/>
        <scheme val="none"/>
      </font>
      <alignment vertical="bottom" readingOrder="0"/>
    </dxf>
  </rfmt>
  <rcc rId="7962" sId="4">
    <nc r="P280" t="inlineStr">
      <is>
        <t>Y</t>
        <phoneticPr fontId="31" type="noConversion"/>
      </is>
    </nc>
  </rcc>
  <rfmt sheetId="4" sqref="Q275" start="0" length="0">
    <dxf>
      <alignment horizontal="general" readingOrder="0"/>
    </dxf>
  </rfmt>
  <rfmt sheetId="4" sqref="A276" start="0" length="0">
    <dxf>
      <alignment horizontal="center" wrapText="1" readingOrder="0"/>
    </dxf>
  </rfmt>
  <rcc rId="7963" sId="4">
    <nc r="D281" t="inlineStr">
      <is>
        <t>Breastfeeding_Current</t>
      </is>
    </nc>
  </rcc>
  <rcc rId="7964" sId="4" odxf="1" dxf="1">
    <nc r="E281" t="inlineStr">
      <is>
        <t>Currently breastfeeding</t>
      </is>
    </nc>
    <odxf>
      <font>
        <name val="Calibri"/>
        <scheme val="none"/>
      </font>
      <alignment vertical="center" readingOrder="0"/>
    </odxf>
    <ndxf>
      <font>
        <color indexed="8"/>
        <name val="Calibri"/>
        <scheme val="none"/>
      </font>
      <alignment vertical="bottom" readingOrder="0"/>
    </ndxf>
  </rcc>
  <rcc rId="7965" sId="4" odxf="1" dxf="1">
    <nc r="F281" t="inlineStr">
      <is>
        <t>Patient_Gender = Female and Patient_age &gt; 14 and Patient_age &lt; 50</t>
        <phoneticPr fontId="31" type="noConversion"/>
      </is>
    </nc>
    <odxf>
      <font>
        <name val="Calibri"/>
        <scheme val="none"/>
      </font>
      <alignment vertical="center" readingOrder="0"/>
    </odxf>
    <ndxf>
      <font>
        <color indexed="8"/>
        <name val="Calibri"/>
        <scheme val="none"/>
      </font>
      <alignment vertical="bottom" readingOrder="0"/>
    </ndxf>
  </rcc>
  <rcc rId="7966" sId="4" odxf="1" dxf="1">
    <nc r="G281" t="inlineStr">
      <is>
        <t>OneOption</t>
      </is>
    </nc>
    <odxf>
      <font>
        <name val="Calibri"/>
        <scheme val="none"/>
      </font>
      <alignment vertical="center" readingOrder="0"/>
    </odxf>
    <ndxf>
      <font>
        <color indexed="8"/>
        <name val="Calibri"/>
        <scheme val="none"/>
      </font>
      <alignment vertical="bottom" readingOrder="0"/>
    </ndxf>
  </rcc>
  <rcc rId="7967" sId="4" odxf="1" dxf="1">
    <nc r="H281" t="inlineStr">
      <is>
        <t>Y_N_U_Clinician</t>
      </is>
    </nc>
    <odxf>
      <font>
        <name val="Calibri"/>
        <scheme val="none"/>
      </font>
      <alignment vertical="center" readingOrder="0"/>
    </odxf>
    <ndxf>
      <font>
        <color indexed="8"/>
        <name val="Calibri"/>
        <scheme val="none"/>
      </font>
      <alignment vertical="bottom" readingOrder="0"/>
    </ndxf>
  </rcc>
  <rfmt sheetId="4" sqref="O276" start="0" length="0">
    <dxf>
      <font>
        <color indexed="8"/>
        <name val="Calibri"/>
        <scheme val="none"/>
      </font>
      <alignment vertical="bottom" readingOrder="0"/>
    </dxf>
  </rfmt>
  <rcc rId="7968" sId="4">
    <nc r="P281" t="inlineStr">
      <is>
        <t>Y</t>
        <phoneticPr fontId="31" type="noConversion"/>
      </is>
    </nc>
  </rcc>
  <rfmt sheetId="4" sqref="Q276" start="0" length="0">
    <dxf>
      <alignment horizontal="general" readingOrder="0"/>
    </dxf>
  </rfmt>
  <rfmt sheetId="4" sqref="A277" start="0" length="0">
    <dxf>
      <alignment horizontal="center" wrapText="1" readingOrder="0"/>
    </dxf>
  </rfmt>
  <rcc rId="7969" sId="4">
    <nc r="D282" t="inlineStr">
      <is>
        <t>Pregnancy_Current</t>
      </is>
    </nc>
  </rcc>
  <rcc rId="7970" sId="4" odxf="1" dxf="1">
    <nc r="E282" t="inlineStr">
      <is>
        <t>Currently pregnant</t>
        <phoneticPr fontId="31" type="noConversion"/>
      </is>
    </nc>
    <odxf>
      <font>
        <name val="Calibri"/>
        <scheme val="none"/>
      </font>
      <alignment vertical="center" readingOrder="0"/>
    </odxf>
    <ndxf>
      <font>
        <color indexed="8"/>
        <name val="Calibri"/>
        <scheme val="none"/>
      </font>
      <alignment vertical="bottom" readingOrder="0"/>
    </ndxf>
  </rcc>
  <rcc rId="7971" sId="4" odxf="1" dxf="1">
    <nc r="F282" t="inlineStr">
      <is>
        <t>Patient_Gender = Female and Patient_age &gt; 10 and Patient_age &lt; 50</t>
        <phoneticPr fontId="31" type="noConversion"/>
      </is>
    </nc>
    <odxf>
      <font>
        <name val="Calibri"/>
        <scheme val="none"/>
      </font>
      <alignment vertical="center" readingOrder="0"/>
    </odxf>
    <ndxf>
      <font>
        <color indexed="8"/>
        <name val="Calibri"/>
        <scheme val="none"/>
      </font>
      <alignment vertical="bottom" readingOrder="0"/>
    </ndxf>
  </rcc>
  <rcc rId="7972" sId="4" odxf="1" dxf="1">
    <nc r="G282" t="inlineStr">
      <is>
        <t>OneOption</t>
      </is>
    </nc>
    <odxf>
      <font>
        <name val="Calibri"/>
        <scheme val="none"/>
      </font>
      <alignment vertical="center" readingOrder="0"/>
    </odxf>
    <ndxf>
      <font>
        <color indexed="8"/>
        <name val="Calibri"/>
        <scheme val="none"/>
      </font>
      <alignment vertical="bottom" readingOrder="0"/>
    </ndxf>
  </rcc>
  <rcc rId="7973" sId="4" odxf="1" dxf="1">
    <nc r="H282" t="inlineStr">
      <is>
        <t>Pregnant</t>
      </is>
    </nc>
    <odxf>
      <font>
        <name val="Calibri"/>
        <scheme val="none"/>
      </font>
      <alignment vertical="center" readingOrder="0"/>
    </odxf>
    <ndxf>
      <font>
        <color indexed="8"/>
        <name val="Calibri"/>
        <scheme val="none"/>
      </font>
      <alignment vertical="bottom" readingOrder="0"/>
    </ndxf>
  </rcc>
  <rfmt sheetId="4" sqref="O277" start="0" length="0">
    <dxf>
      <font>
        <color indexed="8"/>
        <name val="Calibri"/>
        <scheme val="none"/>
      </font>
      <alignment vertical="bottom" readingOrder="0"/>
    </dxf>
  </rfmt>
  <rcc rId="7974" sId="4">
    <nc r="P282" t="inlineStr">
      <is>
        <t>Y</t>
        <phoneticPr fontId="31" type="noConversion"/>
      </is>
    </nc>
  </rcc>
  <rfmt sheetId="4" sqref="Q277" start="0" length="0">
    <dxf>
      <alignment horizontal="general" readingOrder="0"/>
    </dxf>
  </rfmt>
  <rfmt sheetId="4" sqref="A278" start="0" length="0">
    <dxf>
      <alignment horizontal="center" wrapText="1" readingOrder="0"/>
    </dxf>
  </rfmt>
  <rcc rId="7975" sId="4">
    <nc r="D283" t="inlineStr">
      <is>
        <t>Last_Normal_Menstrual_Period_Date</t>
      </is>
    </nc>
  </rcc>
  <rcc rId="7976" sId="4" odxf="1" dxf="1">
    <nc r="E283" t="inlineStr">
      <is>
        <t>First day of last menstrual period (DD-MM-YYYY)</t>
        <phoneticPr fontId="31" type="noConversion"/>
      </is>
    </nc>
    <odxf>
      <font>
        <name val="Calibri"/>
        <scheme val="none"/>
      </font>
      <alignment vertical="center" readingOrder="0"/>
    </odxf>
    <ndxf>
      <font>
        <color indexed="8"/>
        <name val="Calibri"/>
        <scheme val="none"/>
      </font>
      <alignment vertical="bottom" readingOrder="0"/>
    </ndxf>
  </rcc>
  <rcc rId="7977" sId="4" odxf="1" dxf="1">
    <nc r="F283" t="inlineStr">
      <is>
        <t>Pregnancy_Current = Unknown or Pregnancy_Current =  Possible</t>
      </is>
    </nc>
    <odxf>
      <font>
        <name val="Calibri"/>
        <scheme val="none"/>
      </font>
      <alignment vertical="center" readingOrder="0"/>
    </odxf>
    <ndxf>
      <font>
        <color indexed="8"/>
        <name val="Calibri"/>
        <scheme val="none"/>
      </font>
      <alignment vertical="bottom" readingOrder="0"/>
    </ndxf>
  </rcc>
  <rcc rId="7978" sId="4" odxf="1" dxf="1">
    <nc r="G283" t="inlineStr">
      <is>
        <t>Date</t>
      </is>
    </nc>
    <odxf>
      <font>
        <name val="Calibri"/>
        <scheme val="none"/>
      </font>
      <alignment vertical="center" readingOrder="0"/>
    </odxf>
    <ndxf>
      <font>
        <color indexed="8"/>
        <name val="Calibri"/>
        <scheme val="none"/>
      </font>
      <alignment vertical="bottom" readingOrder="0"/>
    </ndxf>
  </rcc>
  <rcc rId="7979" sId="4">
    <nc r="M283" t="inlineStr">
      <is>
        <t>Past</t>
      </is>
    </nc>
  </rcc>
  <rcc rId="7980" sId="4">
    <nc r="P283" t="inlineStr">
      <is>
        <t>Y</t>
        <phoneticPr fontId="31" type="noConversion"/>
      </is>
    </nc>
  </rcc>
  <rfmt sheetId="4" sqref="Q278" start="0" length="0">
    <dxf>
      <alignment horizontal="general" readingOrder="0"/>
    </dxf>
  </rfmt>
  <rfmt sheetId="4" sqref="A279" start="0" length="0">
    <dxf>
      <alignment horizontal="center" wrapText="1" readingOrder="0"/>
    </dxf>
  </rfmt>
  <rcc rId="7981" sId="4">
    <nc r="D284" t="inlineStr">
      <is>
        <t>Gestation</t>
      </is>
    </nc>
  </rcc>
  <rcc rId="7982" sId="4" odxf="1" dxf="1">
    <nc r="E284" t="inlineStr">
      <is>
        <t>Gestation (weeks)</t>
      </is>
    </nc>
    <odxf>
      <font>
        <name val="Calibri"/>
        <scheme val="none"/>
      </font>
      <alignment vertical="center" readingOrder="0"/>
    </odxf>
    <ndxf>
      <font>
        <color indexed="8"/>
        <name val="Calibri"/>
        <scheme val="none"/>
      </font>
      <alignment vertical="bottom" readingOrder="0"/>
    </ndxf>
  </rcc>
  <rcc rId="7983" sId="4" odxf="1" dxf="1">
    <nc r="F284" t="inlineStr">
      <is>
        <t>Pregnancy_Current = Yes</t>
      </is>
    </nc>
    <odxf>
      <font>
        <name val="Calibri"/>
        <scheme val="none"/>
      </font>
      <alignment vertical="center" readingOrder="0"/>
    </odxf>
    <ndxf>
      <font>
        <color indexed="8"/>
        <name val="Calibri"/>
        <scheme val="none"/>
      </font>
      <alignment vertical="bottom" readingOrder="0"/>
    </ndxf>
  </rcc>
  <rcc rId="7984" sId="4" odxf="1" dxf="1">
    <nc r="G284" t="inlineStr">
      <is>
        <t>Number</t>
      </is>
    </nc>
    <odxf>
      <font>
        <name val="Calibri"/>
        <scheme val="none"/>
      </font>
      <alignment vertical="center" readingOrder="0"/>
    </odxf>
    <ndxf>
      <font>
        <color indexed="8"/>
        <name val="Calibri"/>
        <scheme val="none"/>
      </font>
      <alignment vertical="bottom" readingOrder="0"/>
    </ndxf>
  </rcc>
  <rcc rId="7985" sId="4">
    <nc r="P284" t="inlineStr">
      <is>
        <t>Y</t>
        <phoneticPr fontId="31" type="noConversion"/>
      </is>
    </nc>
  </rcc>
  <rfmt sheetId="4" sqref="Q279" start="0" length="0">
    <dxf>
      <alignment horizontal="general" readingOrder="0"/>
    </dxf>
  </rfmt>
  <rfmt sheetId="4" sqref="A280" start="0" length="0">
    <dxf>
      <alignment horizontal="center" wrapText="1" readingOrder="0"/>
    </dxf>
  </rfmt>
  <rcc rId="7986" sId="4">
    <nc r="D285" t="inlineStr">
      <is>
        <t>Expected_Delivery_Date</t>
      </is>
    </nc>
  </rcc>
  <rcc rId="7987" sId="4" odxf="1" dxf="1">
    <nc r="E285" t="inlineStr">
      <is>
        <t>Pregnancy due date (DD-MM-YYYY)</t>
        <phoneticPr fontId="31" type="noConversion"/>
      </is>
    </nc>
    <odxf>
      <font>
        <name val="Calibri"/>
        <scheme val="none"/>
      </font>
      <alignment vertical="center" readingOrder="0"/>
    </odxf>
    <ndxf>
      <font>
        <color indexed="8"/>
        <name val="Calibri"/>
        <scheme val="none"/>
      </font>
      <alignment vertical="bottom" readingOrder="0"/>
    </ndxf>
  </rcc>
  <rcc rId="7988" sId="4" odxf="1" dxf="1">
    <nc r="F285" t="inlineStr">
      <is>
        <t>Pregnancy_Current = Yes</t>
      </is>
    </nc>
    <odxf>
      <font>
        <name val="Calibri"/>
        <scheme val="none"/>
      </font>
      <alignment vertical="center" readingOrder="0"/>
    </odxf>
    <ndxf>
      <font>
        <color indexed="8"/>
        <name val="Calibri"/>
        <scheme val="none"/>
      </font>
      <alignment vertical="bottom" readingOrder="0"/>
    </ndxf>
  </rcc>
  <rcc rId="7989" sId="4" odxf="1" dxf="1">
    <nc r="G285" t="inlineStr">
      <is>
        <t>Date</t>
      </is>
    </nc>
    <odxf>
      <font>
        <name val="Calibri"/>
        <scheme val="none"/>
      </font>
      <alignment vertical="center" readingOrder="0"/>
    </odxf>
    <ndxf>
      <font>
        <color indexed="8"/>
        <name val="Calibri"/>
        <scheme val="none"/>
      </font>
      <alignment vertical="bottom" readingOrder="0"/>
    </ndxf>
  </rcc>
  <rcc rId="7990" sId="4">
    <nc r="M285" t="inlineStr">
      <is>
        <t>Future</t>
      </is>
    </nc>
  </rcc>
  <rfmt sheetId="4" sqref="O280" start="0" length="0">
    <dxf>
      <font>
        <color indexed="8"/>
        <name val="Calibri"/>
        <scheme val="none"/>
      </font>
      <alignment vertical="bottom" readingOrder="0"/>
    </dxf>
  </rfmt>
  <rcc rId="7991" sId="4">
    <nc r="P285" t="inlineStr">
      <is>
        <t>Y</t>
        <phoneticPr fontId="31" type="noConversion"/>
      </is>
    </nc>
  </rcc>
  <rfmt sheetId="4" sqref="Q280" start="0" length="0">
    <dxf>
      <alignment horizontal="general" readingOrder="0"/>
    </dxf>
  </rfmt>
  <rfmt sheetId="4" sqref="A281" start="0" length="0">
    <dxf>
      <alignment horizontal="center" wrapText="1" readingOrder="0"/>
    </dxf>
  </rfmt>
  <rcc rId="7992" sId="4" odxf="1" dxf="1">
    <nc r="E286" t="inlineStr">
      <is>
        <t>Obstetric</t>
        <phoneticPr fontId="31" type="noConversion"/>
      </is>
    </nc>
    <odxf>
      <alignment vertical="center" readingOrder="0"/>
    </odxf>
    <ndxf>
      <alignment vertical="bottom" readingOrder="0"/>
    </ndxf>
  </rcc>
  <rfmt sheetId="4" s="1" sqref="F281" start="0" length="0">
    <dxf>
      <font>
        <sz val="10"/>
        <color indexed="8"/>
        <name val="Calibri"/>
        <scheme val="none"/>
      </font>
      <alignment vertical="bottom" readingOrder="0"/>
    </dxf>
  </rfmt>
  <rcc rId="7993" sId="4" odxf="1" s="1" dxf="1">
    <nc r="G286"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O281" start="0" length="0">
    <dxf>
      <alignment wrapText="1" readingOrder="0"/>
    </dxf>
  </rfmt>
  <rcc rId="7994" sId="4">
    <nc r="P286" t="inlineStr">
      <is>
        <t>Y</t>
        <phoneticPr fontId="31" type="noConversion"/>
      </is>
    </nc>
  </rcc>
  <rfmt sheetId="4" sqref="Q281" start="0" length="0">
    <dxf>
      <alignment horizontal="general" readingOrder="0"/>
    </dxf>
  </rfmt>
  <rfmt sheetId="4" sqref="A282" start="0" length="0">
    <dxf>
      <alignment horizontal="center" wrapText="1" readingOrder="0"/>
    </dxf>
  </rfmt>
  <rcc rId="7995" sId="4" odxf="1" dxf="1">
    <nc r="E287" t="inlineStr">
      <is>
        <t>Musculoskeletal</t>
        <phoneticPr fontId="31" type="noConversion"/>
      </is>
    </nc>
    <odxf>
      <alignment vertical="center" readingOrder="0"/>
    </odxf>
    <ndxf>
      <alignment vertical="bottom" readingOrder="0"/>
    </ndxf>
  </rcc>
  <rfmt sheetId="4" s="1" sqref="F282" start="0" length="0">
    <dxf>
      <font>
        <sz val="10"/>
        <color indexed="8"/>
        <name val="Calibri"/>
        <scheme val="none"/>
      </font>
      <alignment vertical="bottom" readingOrder="0"/>
    </dxf>
  </rfmt>
  <rcc rId="7996" sId="4" odxf="1" s="1" dxf="1">
    <nc r="G287"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O282" start="0" length="0">
    <dxf>
      <alignment wrapText="1" readingOrder="0"/>
    </dxf>
  </rfmt>
  <rcc rId="7997" sId="4">
    <nc r="P287" t="inlineStr">
      <is>
        <t>Y</t>
        <phoneticPr fontId="31" type="noConversion"/>
      </is>
    </nc>
  </rcc>
  <rfmt sheetId="4" sqref="Q282" start="0" length="0">
    <dxf>
      <alignment horizontal="general" readingOrder="0"/>
    </dxf>
  </rfmt>
  <rfmt sheetId="4" sqref="A283" start="0" length="0">
    <dxf>
      <alignment horizontal="center" wrapText="1" readingOrder="0"/>
    </dxf>
  </rfmt>
  <rcc rId="7998" sId="4" odxf="1" s="1" dxf="1">
    <nc r="D288" t="inlineStr">
      <is>
        <t>Back_problems_unspecified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7999" sId="4">
    <nc r="E288" t="inlineStr">
      <is>
        <t>Back problems or surgery?</t>
        <phoneticPr fontId="31" type="noConversion"/>
      </is>
    </nc>
  </rcc>
  <rcc rId="8000" sId="4">
    <nc r="F288" t="inlineStr">
      <is>
        <t>All</t>
        <phoneticPr fontId="31" type="noConversion"/>
      </is>
    </nc>
  </rcc>
  <rcc rId="8001" sId="4">
    <nc r="G288" t="inlineStr">
      <is>
        <t>OneOption</t>
        <phoneticPr fontId="31" type="noConversion"/>
      </is>
    </nc>
  </rcc>
  <rcc rId="8002" sId="4">
    <nc r="H288" t="inlineStr">
      <is>
        <t>Y_N</t>
        <phoneticPr fontId="31" type="noConversion"/>
      </is>
    </nc>
  </rcc>
  <rcc rId="8003" sId="4">
    <nc r="J288" t="inlineStr">
      <is>
        <t>Y</t>
        <phoneticPr fontId="31" type="noConversion"/>
      </is>
    </nc>
  </rcc>
  <rcc rId="8004" sId="4">
    <nc r="K288" t="inlineStr">
      <is>
        <t>Yes</t>
        <phoneticPr fontId="31" type="noConversion"/>
      </is>
    </nc>
  </rcc>
  <rfmt sheetId="4" sqref="O283" start="0" length="0">
    <dxf>
      <alignment wrapText="1" readingOrder="0"/>
    </dxf>
  </rfmt>
  <rcc rId="8005" sId="4">
    <nc r="P288" t="inlineStr">
      <is>
        <t>Y</t>
        <phoneticPr fontId="31" type="noConversion"/>
      </is>
    </nc>
  </rcc>
  <rfmt sheetId="4" sqref="Q283" start="0" length="0">
    <dxf>
      <alignment horizontal="general" readingOrder="0"/>
    </dxf>
  </rfmt>
  <rfmt sheetId="4" sqref="A284" start="0" length="0">
    <dxf>
      <alignment horizontal="center" wrapText="1" readingOrder="0"/>
    </dxf>
  </rfmt>
  <rcc rId="8006" sId="4">
    <nc r="D289" t="inlineStr">
      <is>
        <t>Musculoskeletal_Other</t>
      </is>
    </nc>
  </rcc>
  <rcc rId="8007" sId="4" odxf="1" dxf="1">
    <nc r="E289" t="inlineStr">
      <is>
        <t>Musculoskeletal disease (other)</t>
      </is>
    </nc>
    <odxf>
      <font>
        <name val="Calibri"/>
        <scheme val="none"/>
      </font>
      <alignment vertical="center" readingOrder="0"/>
    </odxf>
    <ndxf>
      <font>
        <color indexed="8"/>
        <name val="Calibri"/>
        <scheme val="none"/>
      </font>
      <alignment vertical="bottom" readingOrder="0"/>
    </ndxf>
  </rcc>
  <rcc rId="8008" sId="4" odxf="1" dxf="1">
    <nc r="F289" t="inlineStr">
      <is>
        <t>All</t>
      </is>
    </nc>
    <odxf>
      <font>
        <name val="Calibri"/>
        <scheme val="none"/>
      </font>
      <alignment vertical="center" readingOrder="0"/>
    </odxf>
    <ndxf>
      <font>
        <color indexed="8"/>
        <name val="Calibri"/>
        <scheme val="none"/>
      </font>
      <alignment vertical="bottom" readingOrder="0"/>
    </ndxf>
  </rcc>
  <rcc rId="8009" sId="4" odxf="1" dxf="1">
    <nc r="G289" t="inlineStr">
      <is>
        <t>OneOption</t>
      </is>
    </nc>
    <odxf>
      <font>
        <name val="Calibri"/>
        <scheme val="none"/>
      </font>
      <alignment vertical="center" readingOrder="0"/>
    </odxf>
    <ndxf>
      <font>
        <color indexed="8"/>
        <name val="Calibri"/>
        <scheme val="none"/>
      </font>
      <alignment vertical="bottom" readingOrder="0"/>
    </ndxf>
  </rcc>
  <rcc rId="8010" sId="4" odxf="1" dxf="1">
    <nc r="H289" t="inlineStr">
      <is>
        <t>Y_N_U_Clinician</t>
      </is>
    </nc>
    <odxf>
      <font>
        <name val="Calibri"/>
        <scheme val="none"/>
      </font>
      <alignment vertical="center" readingOrder="0"/>
    </odxf>
    <ndxf>
      <font>
        <color indexed="8"/>
        <name val="Calibri"/>
        <scheme val="none"/>
      </font>
      <alignment vertical="bottom" readingOrder="0"/>
    </ndxf>
  </rcc>
  <rcc rId="8011" sId="4">
    <nc r="J289" t="inlineStr">
      <is>
        <t>Y</t>
        <phoneticPr fontId="31" type="noConversion"/>
      </is>
    </nc>
  </rcc>
  <rcc rId="8012" sId="4">
    <nc r="K289" t="inlineStr">
      <is>
        <t>Yes</t>
        <phoneticPr fontId="31" type="noConversion"/>
      </is>
    </nc>
  </rcc>
  <rcc rId="8013" sId="4">
    <nc r="P289" t="inlineStr">
      <is>
        <t>Y</t>
        <phoneticPr fontId="31" type="noConversion"/>
      </is>
    </nc>
  </rcc>
  <rfmt sheetId="4" sqref="Q284" start="0" length="0">
    <dxf>
      <alignment horizontal="general" readingOrder="0"/>
    </dxf>
  </rfmt>
  <rfmt sheetId="4" sqref="A285" start="0" length="0">
    <dxf>
      <alignment horizontal="center" wrapText="1" readingOrder="0"/>
    </dxf>
  </rfmt>
  <rcc rId="8014" sId="4">
    <nc r="D290" t="inlineStr">
      <is>
        <t>Rheumatoid_arthritis</t>
      </is>
    </nc>
  </rcc>
  <rcc rId="8015" sId="4" odxf="1" dxf="1">
    <nc r="E290" t="inlineStr">
      <is>
        <t>Rheumatoid arthritis</t>
      </is>
    </nc>
    <odxf>
      <font>
        <name val="Calibri"/>
        <scheme val="none"/>
      </font>
      <alignment vertical="center" readingOrder="0"/>
    </odxf>
    <ndxf>
      <font>
        <color indexed="8"/>
        <name val="Calibri"/>
        <scheme val="none"/>
      </font>
      <alignment vertical="bottom" readingOrder="0"/>
    </ndxf>
  </rcc>
  <rcc rId="8016" sId="4" odxf="1" dxf="1">
    <nc r="F290" t="inlineStr">
      <is>
        <t>All</t>
      </is>
    </nc>
    <odxf>
      <font>
        <name val="Calibri"/>
        <scheme val="none"/>
      </font>
      <alignment vertical="center" readingOrder="0"/>
    </odxf>
    <ndxf>
      <font>
        <color indexed="8"/>
        <name val="Calibri"/>
        <scheme val="none"/>
      </font>
      <alignment vertical="bottom" readingOrder="0"/>
    </ndxf>
  </rcc>
  <rcc rId="8017" sId="4" odxf="1" dxf="1">
    <nc r="G290" t="inlineStr">
      <is>
        <t>OneOption</t>
      </is>
    </nc>
    <odxf>
      <font>
        <name val="Calibri"/>
        <scheme val="none"/>
      </font>
      <alignment vertical="center" readingOrder="0"/>
    </odxf>
    <ndxf>
      <font>
        <color indexed="8"/>
        <name val="Calibri"/>
        <scheme val="none"/>
      </font>
      <alignment vertical="bottom" readingOrder="0"/>
    </ndxf>
  </rcc>
  <rcc rId="8018" sId="4" odxf="1" dxf="1">
    <nc r="H290" t="inlineStr">
      <is>
        <t>Y_N_U_Clinician</t>
      </is>
    </nc>
    <odxf>
      <font>
        <name val="Calibri"/>
        <scheme val="none"/>
      </font>
      <alignment vertical="center" readingOrder="0"/>
    </odxf>
    <ndxf>
      <font>
        <color indexed="8"/>
        <name val="Calibri"/>
        <scheme val="none"/>
      </font>
      <alignment vertical="bottom" readingOrder="0"/>
    </ndxf>
  </rcc>
  <rcc rId="8019" sId="4" odxf="1" dxf="1">
    <nc r="J290" t="inlineStr">
      <is>
        <t>Y</t>
      </is>
    </nc>
    <odxf>
      <font>
        <name val="Calibri"/>
        <scheme val="none"/>
      </font>
      <alignment vertical="center" readingOrder="0"/>
    </odxf>
    <ndxf>
      <font>
        <color indexed="8"/>
        <name val="Calibri"/>
        <scheme val="none"/>
      </font>
      <alignment vertical="bottom" readingOrder="0"/>
    </ndxf>
  </rcc>
  <rcc rId="8020" sId="4" odxf="1" dxf="1">
    <nc r="K290" t="inlineStr">
      <is>
        <t>Yes</t>
      </is>
    </nc>
    <odxf>
      <font>
        <name val="Calibri"/>
        <scheme val="none"/>
      </font>
      <alignment vertical="center" readingOrder="0"/>
    </odxf>
    <ndxf>
      <font>
        <color indexed="8"/>
        <name val="Calibri"/>
        <scheme val="none"/>
      </font>
      <alignment vertical="bottom" readingOrder="0"/>
    </ndxf>
  </rcc>
  <rfmt sheetId="4" sqref="L285" start="0" length="0">
    <dxf>
      <font>
        <color indexed="8"/>
        <name val="Calibri"/>
        <scheme val="none"/>
      </font>
      <alignment vertical="bottom" readingOrder="0"/>
    </dxf>
  </rfmt>
  <rfmt sheetId="4" sqref="M285" start="0" length="0">
    <dxf>
      <font>
        <color indexed="8"/>
        <name val="Calibri"/>
        <scheme val="none"/>
      </font>
      <alignment vertical="bottom" readingOrder="0"/>
    </dxf>
  </rfmt>
  <rcc rId="8021" sId="4">
    <nc r="P290" t="inlineStr">
      <is>
        <t>Y</t>
        <phoneticPr fontId="31" type="noConversion"/>
      </is>
    </nc>
  </rcc>
  <rfmt sheetId="4" sqref="Q285" start="0" length="0">
    <dxf>
      <alignment horizontal="general" readingOrder="0"/>
    </dxf>
  </rfmt>
  <rfmt sheetId="4" sqref="A286" start="0" length="0">
    <dxf>
      <alignment horizontal="center" wrapText="1" readingOrder="0"/>
    </dxf>
  </rfmt>
  <rcc rId="8022" sId="4">
    <nc r="D291" t="inlineStr">
      <is>
        <t>Rheumatological_other</t>
      </is>
    </nc>
  </rcc>
  <rcc rId="8023" sId="4" odxf="1" dxf="1">
    <nc r="E291" t="inlineStr">
      <is>
        <t>Other rheumatological disease</t>
      </is>
    </nc>
    <odxf>
      <font>
        <name val="Calibri"/>
        <scheme val="none"/>
      </font>
      <alignment vertical="center" readingOrder="0"/>
    </odxf>
    <ndxf>
      <font>
        <color indexed="8"/>
        <name val="Calibri"/>
        <scheme val="none"/>
      </font>
      <alignment vertical="bottom" readingOrder="0"/>
    </ndxf>
  </rcc>
  <rcc rId="8024" sId="4" odxf="1" dxf="1">
    <nc r="F291" t="inlineStr">
      <is>
        <t>All</t>
      </is>
    </nc>
    <odxf>
      <font>
        <name val="Calibri"/>
        <scheme val="none"/>
      </font>
      <alignment vertical="center" readingOrder="0"/>
    </odxf>
    <ndxf>
      <font>
        <color indexed="8"/>
        <name val="Calibri"/>
        <scheme val="none"/>
      </font>
      <alignment vertical="bottom" readingOrder="0"/>
    </ndxf>
  </rcc>
  <rcc rId="8025" sId="4" odxf="1" dxf="1">
    <nc r="G291" t="inlineStr">
      <is>
        <t>OneOption</t>
      </is>
    </nc>
    <odxf>
      <font>
        <name val="Calibri"/>
        <scheme val="none"/>
      </font>
      <alignment vertical="center" readingOrder="0"/>
    </odxf>
    <ndxf>
      <font>
        <color indexed="8"/>
        <name val="Calibri"/>
        <scheme val="none"/>
      </font>
      <alignment vertical="bottom" readingOrder="0"/>
    </ndxf>
  </rcc>
  <rcc rId="8026" sId="4" odxf="1" dxf="1">
    <nc r="H291" t="inlineStr">
      <is>
        <t>Y_N_U_Clinician</t>
      </is>
    </nc>
    <odxf>
      <font>
        <name val="Calibri"/>
        <scheme val="none"/>
      </font>
      <alignment vertical="center" readingOrder="0"/>
    </odxf>
    <ndxf>
      <font>
        <color indexed="8"/>
        <name val="Calibri"/>
        <scheme val="none"/>
      </font>
      <alignment vertical="bottom" readingOrder="0"/>
    </ndxf>
  </rcc>
  <rcc rId="8027" sId="4">
    <nc r="J291" t="inlineStr">
      <is>
        <t>Y</t>
      </is>
    </nc>
  </rcc>
  <rcc rId="8028" sId="4">
    <nc r="K291" t="inlineStr">
      <is>
        <t>Yes</t>
      </is>
    </nc>
  </rcc>
  <rcc rId="8029" sId="4">
    <nc r="P291" t="inlineStr">
      <is>
        <t>Y</t>
        <phoneticPr fontId="31" type="noConversion"/>
      </is>
    </nc>
  </rcc>
  <rfmt sheetId="4" sqref="Q286" start="0" length="0">
    <dxf>
      <alignment horizontal="general" readingOrder="0"/>
    </dxf>
  </rfmt>
  <rfmt sheetId="4" sqref="A287" start="0" length="0">
    <dxf>
      <alignment horizontal="center" wrapText="1" readingOrder="0"/>
    </dxf>
  </rfmt>
  <rcc rId="8030" sId="4" odxf="1" dxf="1">
    <nc r="E292" t="inlineStr">
      <is>
        <t>Musculoskeletal</t>
        <phoneticPr fontId="31" type="noConversion"/>
      </is>
    </nc>
    <odxf>
      <font>
        <name val="Calibri"/>
        <scheme val="none"/>
      </font>
      <alignment vertical="center" readingOrder="0"/>
    </odxf>
    <ndxf>
      <font>
        <color indexed="8"/>
        <name val="Calibri"/>
        <scheme val="none"/>
      </font>
      <alignment vertical="bottom" readingOrder="0"/>
    </ndxf>
  </rcc>
  <rfmt sheetId="4" s="1" sqref="F287" start="0" length="0">
    <dxf>
      <font>
        <sz val="10"/>
        <color indexed="8"/>
        <name val="Calibri"/>
        <scheme val="none"/>
      </font>
      <alignment vertical="bottom" readingOrder="0"/>
    </dxf>
  </rfmt>
  <rcc rId="8031" sId="4" odxf="1" s="1" dxf="1">
    <nc r="G292"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87" start="0" length="0">
    <dxf>
      <font>
        <color indexed="8"/>
        <name val="Calibri"/>
        <scheme val="none"/>
      </font>
      <alignment vertical="bottom" readingOrder="0"/>
    </dxf>
  </rfmt>
  <rcc rId="8032" sId="4">
    <nc r="P292" t="inlineStr">
      <is>
        <t>Y</t>
        <phoneticPr fontId="31" type="noConversion"/>
      </is>
    </nc>
  </rcc>
  <rfmt sheetId="4" sqref="Q287" start="0" length="0">
    <dxf>
      <alignment horizontal="general" readingOrder="0"/>
    </dxf>
  </rfmt>
  <rfmt sheetId="4" sqref="A288" start="0" length="0">
    <dxf>
      <alignment horizontal="center" wrapText="1" readingOrder="0"/>
    </dxf>
  </rfmt>
  <rcc rId="8033" sId="4" odxf="1" dxf="1">
    <nc r="E293" t="inlineStr">
      <is>
        <t>Haematological</t>
        <phoneticPr fontId="31" type="noConversion"/>
      </is>
    </nc>
    <odxf>
      <font>
        <name val="Calibri"/>
        <scheme val="none"/>
      </font>
      <alignment vertical="center" readingOrder="0"/>
    </odxf>
    <ndxf>
      <font>
        <color indexed="8"/>
        <name val="Calibri"/>
        <scheme val="none"/>
      </font>
      <alignment vertical="bottom" readingOrder="0"/>
    </ndxf>
  </rcc>
  <rfmt sheetId="4" s="1" sqref="F288" start="0" length="0">
    <dxf>
      <font>
        <sz val="10"/>
        <color indexed="8"/>
        <name val="Calibri"/>
        <scheme val="none"/>
      </font>
      <alignment vertical="bottom" readingOrder="0"/>
    </dxf>
  </rfmt>
  <rcc rId="8034" sId="4" odxf="1" s="1" dxf="1">
    <nc r="G293"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88" start="0" length="0">
    <dxf>
      <font>
        <color indexed="8"/>
        <name val="Calibri"/>
        <scheme val="none"/>
      </font>
      <alignment vertical="bottom" readingOrder="0"/>
    </dxf>
  </rfmt>
  <rcc rId="8035" sId="4">
    <nc r="P293" t="inlineStr">
      <is>
        <t>Y</t>
        <phoneticPr fontId="31" type="noConversion"/>
      </is>
    </nc>
  </rcc>
  <rfmt sheetId="4" sqref="Q288" start="0" length="0">
    <dxf>
      <alignment horizontal="general" readingOrder="0"/>
    </dxf>
  </rfmt>
  <rfmt sheetId="4" sqref="A289" start="0" length="0">
    <dxf>
      <alignment horizontal="center" wrapText="1" readingOrder="0"/>
    </dxf>
  </rfmt>
  <rcc rId="8036" sId="4">
    <nc r="D294" t="inlineStr">
      <is>
        <t>Bleeding_Diathesis</t>
      </is>
    </nc>
  </rcc>
  <rcc rId="8037" sId="4" odxf="1" dxf="1">
    <nc r="E294" t="inlineStr">
      <is>
        <t>Bleeding diathesis</t>
      </is>
    </nc>
    <odxf>
      <font>
        <name val="Calibri"/>
        <scheme val="none"/>
      </font>
      <alignment vertical="center" readingOrder="0"/>
    </odxf>
    <ndxf>
      <font>
        <color indexed="8"/>
        <name val="Calibri"/>
        <scheme val="none"/>
      </font>
      <alignment vertical="bottom" readingOrder="0"/>
    </ndxf>
  </rcc>
  <rcc rId="8038" sId="4" odxf="1" dxf="1">
    <nc r="F294" t="inlineStr">
      <is>
        <t>All</t>
      </is>
    </nc>
    <odxf>
      <font>
        <name val="Calibri"/>
        <scheme val="none"/>
      </font>
      <alignment vertical="center" readingOrder="0"/>
    </odxf>
    <ndxf>
      <font>
        <color indexed="8"/>
        <name val="Calibri"/>
        <scheme val="none"/>
      </font>
      <alignment vertical="bottom" readingOrder="0"/>
    </ndxf>
  </rcc>
  <rcc rId="8039" sId="4" odxf="1" dxf="1">
    <nc r="G294" t="inlineStr">
      <is>
        <t>OneOption</t>
      </is>
    </nc>
    <odxf>
      <font>
        <name val="Calibri"/>
        <scheme val="none"/>
      </font>
      <alignment vertical="center" readingOrder="0"/>
    </odxf>
    <ndxf>
      <font>
        <color indexed="8"/>
        <name val="Calibri"/>
        <scheme val="none"/>
      </font>
      <alignment vertical="bottom" readingOrder="0"/>
    </ndxf>
  </rcc>
  <rcc rId="8040" sId="4" odxf="1" dxf="1">
    <nc r="H294" t="inlineStr">
      <is>
        <t>Y_N_U_Clinician</t>
      </is>
    </nc>
    <odxf>
      <font>
        <name val="Calibri"/>
        <scheme val="none"/>
      </font>
      <alignment vertical="center" readingOrder="0"/>
    </odxf>
    <ndxf>
      <font>
        <color indexed="8"/>
        <name val="Calibri"/>
        <scheme val="none"/>
      </font>
      <alignment vertical="bottom" readingOrder="0"/>
    </ndxf>
  </rcc>
  <rcc rId="8041" sId="4">
    <nc r="P294" t="inlineStr">
      <is>
        <t>Y</t>
        <phoneticPr fontId="31" type="noConversion"/>
      </is>
    </nc>
  </rcc>
  <rfmt sheetId="4" sqref="Q289" start="0" length="0">
    <dxf>
      <alignment horizontal="general" readingOrder="0"/>
    </dxf>
  </rfmt>
  <rfmt sheetId="4" sqref="A290" start="0" length="0">
    <dxf>
      <alignment horizontal="center" wrapText="1" readingOrder="0"/>
    </dxf>
  </rfmt>
  <rcc rId="8042" sId="4">
    <nc r="D295" t="inlineStr">
      <is>
        <t>Hematological_disorder_other</t>
      </is>
    </nc>
  </rcc>
  <rcc rId="8043" sId="4" odxf="1" dxf="1">
    <nc r="E295" t="inlineStr">
      <is>
        <t>Other hematologic disorders</t>
      </is>
    </nc>
    <odxf>
      <font>
        <name val="Calibri"/>
        <scheme val="none"/>
      </font>
      <alignment vertical="center" readingOrder="0"/>
    </odxf>
    <ndxf>
      <font>
        <color indexed="8"/>
        <name val="Calibri"/>
        <scheme val="none"/>
      </font>
      <alignment vertical="bottom" readingOrder="0"/>
    </ndxf>
  </rcc>
  <rcc rId="8044" sId="4" odxf="1" dxf="1">
    <nc r="F295" t="inlineStr">
      <is>
        <t>All</t>
      </is>
    </nc>
    <odxf>
      <font>
        <name val="Calibri"/>
        <scheme val="none"/>
      </font>
      <alignment vertical="center" readingOrder="0"/>
    </odxf>
    <ndxf>
      <font>
        <color indexed="8"/>
        <name val="Calibri"/>
        <scheme val="none"/>
      </font>
      <alignment vertical="bottom" readingOrder="0"/>
    </ndxf>
  </rcc>
  <rcc rId="8045" sId="4" odxf="1" dxf="1">
    <nc r="G295" t="inlineStr">
      <is>
        <t>OneOption</t>
      </is>
    </nc>
    <odxf>
      <font>
        <name val="Calibri"/>
        <scheme val="none"/>
      </font>
      <alignment vertical="center" readingOrder="0"/>
    </odxf>
    <ndxf>
      <font>
        <color indexed="8"/>
        <name val="Calibri"/>
        <scheme val="none"/>
      </font>
      <alignment vertical="bottom" readingOrder="0"/>
    </ndxf>
  </rcc>
  <rcc rId="8046" sId="4" odxf="1" dxf="1">
    <nc r="H295" t="inlineStr">
      <is>
        <t>Y_N_U_Clinician</t>
      </is>
    </nc>
    <odxf>
      <font>
        <name val="Calibri"/>
        <scheme val="none"/>
      </font>
      <alignment vertical="center" readingOrder="0"/>
    </odxf>
    <ndxf>
      <font>
        <color indexed="8"/>
        <name val="Calibri"/>
        <scheme val="none"/>
      </font>
      <alignment vertical="bottom" readingOrder="0"/>
    </ndxf>
  </rcc>
  <rcc rId="8047" sId="4" odxf="1" dxf="1">
    <nc r="J295" t="inlineStr">
      <is>
        <t>Y</t>
      </is>
    </nc>
    <odxf>
      <font>
        <name val="Calibri"/>
        <scheme val="none"/>
      </font>
      <alignment vertical="center" readingOrder="0"/>
    </odxf>
    <ndxf>
      <font>
        <color indexed="8"/>
        <name val="Calibri"/>
        <scheme val="none"/>
      </font>
      <alignment vertical="bottom" readingOrder="0"/>
    </ndxf>
  </rcc>
  <rcc rId="8048" sId="4" odxf="1" dxf="1">
    <nc r="K295" t="inlineStr">
      <is>
        <t>Yes</t>
      </is>
    </nc>
    <odxf>
      <font>
        <name val="Calibri"/>
        <scheme val="none"/>
      </font>
      <alignment vertical="center" readingOrder="0"/>
    </odxf>
    <ndxf>
      <font>
        <color indexed="8"/>
        <name val="Calibri"/>
        <scheme val="none"/>
      </font>
      <alignment vertical="bottom" readingOrder="0"/>
    </ndxf>
  </rcc>
  <rfmt sheetId="4" sqref="L290" start="0" length="0">
    <dxf>
      <font>
        <color indexed="8"/>
        <name val="Calibri"/>
        <scheme val="none"/>
      </font>
      <alignment vertical="bottom" readingOrder="0"/>
    </dxf>
  </rfmt>
  <rfmt sheetId="4" sqref="M290" start="0" length="0">
    <dxf>
      <font>
        <color indexed="8"/>
        <name val="Calibri"/>
        <scheme val="none"/>
      </font>
      <alignment vertical="bottom" readingOrder="0"/>
    </dxf>
  </rfmt>
  <rcc rId="8049" sId="4">
    <nc r="P295" t="inlineStr">
      <is>
        <t>Y</t>
        <phoneticPr fontId="31" type="noConversion"/>
      </is>
    </nc>
  </rcc>
  <rfmt sheetId="4" sqref="Q290" start="0" length="0">
    <dxf>
      <alignment horizontal="general" readingOrder="0"/>
    </dxf>
  </rfmt>
  <rfmt sheetId="4" sqref="A291" start="0" length="0">
    <dxf>
      <alignment horizontal="center" wrapText="1" readingOrder="0"/>
    </dxf>
  </rfmt>
  <rcc rId="8050" sId="4" odxf="1" dxf="1">
    <nc r="E296" t="inlineStr">
      <is>
        <t>Haematological</t>
        <phoneticPr fontId="31" type="noConversion"/>
      </is>
    </nc>
    <odxf>
      <font>
        <name val="Calibri"/>
        <scheme val="none"/>
      </font>
      <alignment vertical="center" readingOrder="0"/>
    </odxf>
    <ndxf>
      <font>
        <color indexed="8"/>
        <name val="Calibri"/>
        <scheme val="none"/>
      </font>
      <alignment vertical="bottom" readingOrder="0"/>
    </ndxf>
  </rcc>
  <rfmt sheetId="4" s="1" sqref="F291" start="0" length="0">
    <dxf>
      <font>
        <sz val="10"/>
        <color indexed="8"/>
        <name val="Calibri"/>
        <scheme val="none"/>
      </font>
      <alignment vertical="bottom" readingOrder="0"/>
    </dxf>
  </rfmt>
  <rcc rId="8051" sId="4" odxf="1" s="1" dxf="1">
    <nc r="G296"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91" start="0" length="0">
    <dxf>
      <font>
        <color indexed="8"/>
        <name val="Calibri"/>
        <scheme val="none"/>
      </font>
      <alignment vertical="bottom" readingOrder="0"/>
    </dxf>
  </rfmt>
  <rfmt sheetId="4" sqref="J291" start="0" length="0">
    <dxf>
      <font>
        <color indexed="8"/>
        <name val="Calibri"/>
        <scheme val="none"/>
      </font>
      <alignment vertical="bottom" readingOrder="0"/>
    </dxf>
  </rfmt>
  <rfmt sheetId="4" sqref="K291" start="0" length="0">
    <dxf>
      <font>
        <color indexed="8"/>
        <name val="Calibri"/>
        <scheme val="none"/>
      </font>
      <alignment vertical="bottom" readingOrder="0"/>
    </dxf>
  </rfmt>
  <rfmt sheetId="4" sqref="L291" start="0" length="0">
    <dxf>
      <font>
        <color indexed="8"/>
        <name val="Calibri"/>
        <scheme val="none"/>
      </font>
      <alignment vertical="bottom" readingOrder="0"/>
    </dxf>
  </rfmt>
  <rfmt sheetId="4" sqref="M291" start="0" length="0">
    <dxf>
      <font>
        <color indexed="8"/>
        <name val="Calibri"/>
        <scheme val="none"/>
      </font>
      <alignment vertical="bottom" readingOrder="0"/>
    </dxf>
  </rfmt>
  <rcc rId="8052" sId="4">
    <nc r="P296" t="inlineStr">
      <is>
        <t>Y</t>
        <phoneticPr fontId="31" type="noConversion"/>
      </is>
    </nc>
  </rcc>
  <rfmt sheetId="4" sqref="Q291" start="0" length="0">
    <dxf>
      <alignment horizontal="general" readingOrder="0"/>
    </dxf>
  </rfmt>
  <rfmt sheetId="4" sqref="A292" start="0" length="0">
    <dxf>
      <alignment horizontal="center" wrapText="1" readingOrder="0"/>
    </dxf>
  </rfmt>
  <rcc rId="8053" sId="4" odxf="1" dxf="1">
    <nc r="E297" t="inlineStr">
      <is>
        <t>Infectious</t>
        <phoneticPr fontId="31" type="noConversion"/>
      </is>
    </nc>
    <odxf>
      <font>
        <name val="Calibri"/>
        <scheme val="none"/>
      </font>
      <alignment vertical="center" readingOrder="0"/>
    </odxf>
    <ndxf>
      <font>
        <color indexed="8"/>
        <name val="Calibri"/>
        <scheme val="none"/>
      </font>
      <alignment vertical="bottom" readingOrder="0"/>
    </ndxf>
  </rcc>
  <rfmt sheetId="4" s="1" sqref="F292" start="0" length="0">
    <dxf>
      <font>
        <sz val="10"/>
        <color indexed="8"/>
        <name val="Calibri"/>
        <scheme val="none"/>
      </font>
      <alignment vertical="bottom" readingOrder="0"/>
    </dxf>
  </rfmt>
  <rcc rId="8054" sId="4" odxf="1" s="1" dxf="1">
    <nc r="G297"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92" start="0" length="0">
    <dxf>
      <font>
        <color indexed="8"/>
        <name val="Calibri"/>
        <scheme val="none"/>
      </font>
      <alignment vertical="bottom" readingOrder="0"/>
    </dxf>
  </rfmt>
  <rfmt sheetId="4" sqref="J292" start="0" length="0">
    <dxf>
      <font>
        <color indexed="8"/>
        <name val="Calibri"/>
        <scheme val="none"/>
      </font>
      <alignment vertical="bottom" readingOrder="0"/>
    </dxf>
  </rfmt>
  <rfmt sheetId="4" sqref="K292" start="0" length="0">
    <dxf>
      <font>
        <color indexed="8"/>
        <name val="Calibri"/>
        <scheme val="none"/>
      </font>
      <alignment vertical="bottom" readingOrder="0"/>
    </dxf>
  </rfmt>
  <rfmt sheetId="4" sqref="L292" start="0" length="0">
    <dxf>
      <font>
        <color indexed="8"/>
        <name val="Calibri"/>
        <scheme val="none"/>
      </font>
      <alignment vertical="bottom" readingOrder="0"/>
    </dxf>
  </rfmt>
  <rfmt sheetId="4" sqref="M292" start="0" length="0">
    <dxf>
      <font>
        <color indexed="8"/>
        <name val="Calibri"/>
        <scheme val="none"/>
      </font>
      <alignment vertical="bottom" readingOrder="0"/>
    </dxf>
  </rfmt>
  <rcc rId="8055" sId="4">
    <nc r="P297" t="inlineStr">
      <is>
        <t>Y</t>
        <phoneticPr fontId="31" type="noConversion"/>
      </is>
    </nc>
  </rcc>
  <rfmt sheetId="4" sqref="Q292" start="0" length="0">
    <dxf>
      <alignment horizontal="general" readingOrder="0"/>
    </dxf>
  </rfmt>
  <rfmt sheetId="4" sqref="A293" start="0" length="0">
    <dxf>
      <alignment horizontal="center" wrapText="1" readingOrder="0"/>
    </dxf>
  </rfmt>
  <rcc rId="8056" sId="4">
    <nc r="D298" t="inlineStr">
      <is>
        <t>Recent_URTI</t>
      </is>
    </nc>
  </rcc>
  <rcc rId="8057" sId="4" odxf="1" dxf="1">
    <nc r="E298" t="inlineStr">
      <is>
        <t>URTI within 6 weeks</t>
      </is>
    </nc>
    <odxf>
      <font>
        <name val="Calibri"/>
        <scheme val="none"/>
      </font>
      <alignment vertical="center" readingOrder="0"/>
    </odxf>
    <ndxf>
      <font>
        <color indexed="8"/>
        <name val="Calibri"/>
        <scheme val="none"/>
      </font>
      <alignment vertical="bottom" readingOrder="0"/>
    </ndxf>
  </rcc>
  <rcc rId="8058" sId="4">
    <nc r="F298" t="inlineStr">
      <is>
        <t>All</t>
        <phoneticPr fontId="31" type="noConversion"/>
      </is>
    </nc>
  </rcc>
  <rcc rId="8059" sId="4" odxf="1" dxf="1">
    <nc r="G298" t="inlineStr">
      <is>
        <t>OneOption</t>
      </is>
    </nc>
    <odxf>
      <font>
        <name val="Calibri"/>
        <scheme val="none"/>
      </font>
      <alignment vertical="center" readingOrder="0"/>
    </odxf>
    <ndxf>
      <font>
        <color indexed="8"/>
        <name val="Calibri"/>
        <scheme val="none"/>
      </font>
      <alignment vertical="bottom" readingOrder="0"/>
    </ndxf>
  </rcc>
  <rcc rId="8060" sId="4" odxf="1" dxf="1">
    <nc r="H298" t="inlineStr">
      <is>
        <t>Y_N_U_Clinician</t>
      </is>
    </nc>
    <odxf>
      <font>
        <name val="Calibri"/>
        <scheme val="none"/>
      </font>
      <alignment vertical="center" readingOrder="0"/>
    </odxf>
    <ndxf>
      <font>
        <color indexed="8"/>
        <name val="Calibri"/>
        <scheme val="none"/>
      </font>
      <alignment vertical="bottom" readingOrder="0"/>
    </ndxf>
  </rcc>
  <rcc rId="8061" sId="4">
    <nc r="P298" t="inlineStr">
      <is>
        <t>Y</t>
        <phoneticPr fontId="31" type="noConversion"/>
      </is>
    </nc>
  </rcc>
  <rfmt sheetId="4" sqref="Q293" start="0" length="0">
    <dxf>
      <alignment horizontal="general" readingOrder="0"/>
    </dxf>
  </rfmt>
  <rfmt sheetId="4" sqref="A294" start="0" length="0">
    <dxf>
      <alignment horizontal="center" wrapText="1" readingOrder="0"/>
    </dxf>
  </rfmt>
  <rcc rId="8062" sId="4">
    <nc r="D299" t="inlineStr">
      <is>
        <t>Infectious_Disease_Exposure_Recent</t>
      </is>
    </nc>
  </rcc>
  <rcc rId="8063" sId="4" odxf="1" dxf="1">
    <nc r="E299" t="inlineStr">
      <is>
        <t>Exposure to childhood diseases during last month</t>
      </is>
    </nc>
    <odxf>
      <font>
        <name val="Calibri"/>
        <scheme val="none"/>
      </font>
      <alignment vertical="center" readingOrder="0"/>
    </odxf>
    <ndxf>
      <font>
        <color indexed="8"/>
        <name val="Calibri"/>
        <scheme val="none"/>
      </font>
      <alignment vertical="bottom" readingOrder="0"/>
    </ndxf>
  </rcc>
  <rcc rId="8064" sId="4">
    <nc r="F299" t="inlineStr">
      <is>
        <t>Patient_Age &lt; 14</t>
      </is>
    </nc>
  </rcc>
  <rcc rId="8065" sId="4" odxf="1" dxf="1">
    <nc r="G299" t="inlineStr">
      <is>
        <t>ManyOptions</t>
      </is>
    </nc>
    <odxf>
      <font>
        <name val="Calibri"/>
        <scheme val="none"/>
      </font>
      <alignment vertical="center" readingOrder="0"/>
    </odxf>
    <ndxf>
      <font>
        <color indexed="8"/>
        <name val="Calibri"/>
        <scheme val="none"/>
      </font>
      <alignment vertical="bottom" readingOrder="0"/>
    </ndxf>
  </rcc>
  <rcc rId="8066" sId="4" odxf="1" dxf="1">
    <nc r="H299" t="inlineStr">
      <is>
        <t>Childhood_infectious_disease</t>
      </is>
    </nc>
    <odxf>
      <font>
        <name val="Calibri"/>
        <scheme val="none"/>
      </font>
      <alignment vertical="center" readingOrder="0"/>
    </odxf>
    <ndxf>
      <font>
        <color indexed="8"/>
        <name val="Calibri"/>
        <scheme val="none"/>
      </font>
      <alignment vertical="bottom" readingOrder="0"/>
    </ndxf>
  </rcc>
  <rcc rId="8067" sId="4">
    <nc r="P299" t="inlineStr">
      <is>
        <t>Y</t>
        <phoneticPr fontId="31" type="noConversion"/>
      </is>
    </nc>
  </rcc>
  <rfmt sheetId="4" sqref="Q294" start="0" length="0">
    <dxf>
      <alignment horizontal="general" readingOrder="0"/>
    </dxf>
  </rfmt>
  <rfmt sheetId="4" sqref="A295" start="0" length="0">
    <dxf>
      <alignment horizontal="center" wrapText="1" readingOrder="0"/>
    </dxf>
  </rfmt>
  <rcc rId="8068" sId="4">
    <nc r="D300" t="inlineStr">
      <is>
        <t>Infectious_Disease_Recent</t>
      </is>
    </nc>
  </rcc>
  <rcc rId="8069" sId="4" odxf="1" dxf="1">
    <nc r="E300" t="inlineStr">
      <is>
        <t>Childhood diseases during last month</t>
      </is>
    </nc>
    <odxf>
      <font>
        <name val="Calibri"/>
        <scheme val="none"/>
      </font>
      <alignment vertical="center" readingOrder="0"/>
    </odxf>
    <ndxf>
      <font>
        <color indexed="8"/>
        <name val="Calibri"/>
        <scheme val="none"/>
      </font>
      <alignment vertical="bottom" readingOrder="0"/>
    </ndxf>
  </rcc>
  <rcc rId="8070" sId="4">
    <nc r="F300" t="inlineStr">
      <is>
        <t>Patient_Age &lt; 14</t>
      </is>
    </nc>
  </rcc>
  <rcc rId="8071" sId="4" odxf="1" dxf="1">
    <nc r="G300" t="inlineStr">
      <is>
        <t>ManyOptions</t>
      </is>
    </nc>
    <odxf>
      <font>
        <name val="Calibri"/>
        <scheme val="none"/>
      </font>
      <alignment vertical="center" readingOrder="0"/>
    </odxf>
    <ndxf>
      <font>
        <color indexed="8"/>
        <name val="Calibri"/>
        <scheme val="none"/>
      </font>
      <alignment vertical="bottom" readingOrder="0"/>
    </ndxf>
  </rcc>
  <rcc rId="8072" sId="4" odxf="1" dxf="1">
    <nc r="H300" t="inlineStr">
      <is>
        <t>Childhood_infectious_disease</t>
      </is>
    </nc>
    <odxf>
      <font>
        <name val="Calibri"/>
        <scheme val="none"/>
      </font>
      <alignment vertical="center" readingOrder="0"/>
    </odxf>
    <ndxf>
      <font>
        <color indexed="8"/>
        <name val="Calibri"/>
        <scheme val="none"/>
      </font>
      <alignment vertical="bottom" readingOrder="0"/>
    </ndxf>
  </rcc>
  <rcc rId="8073" sId="4">
    <nc r="P300" t="inlineStr">
      <is>
        <t>Y</t>
        <phoneticPr fontId="31" type="noConversion"/>
      </is>
    </nc>
  </rcc>
  <rfmt sheetId="4" sqref="Q295" start="0" length="0">
    <dxf>
      <alignment horizontal="general" readingOrder="0"/>
    </dxf>
  </rfmt>
  <rfmt sheetId="4" sqref="A296" start="0" length="0">
    <dxf>
      <alignment horizontal="center" wrapText="1" readingOrder="0"/>
    </dxf>
  </rfmt>
  <rcc rId="8074" sId="4" odxf="1" dxf="1">
    <nc r="E301" t="inlineStr">
      <is>
        <t>Infectious</t>
        <phoneticPr fontId="31" type="noConversion"/>
      </is>
    </nc>
    <odxf>
      <alignment vertical="center" readingOrder="0"/>
    </odxf>
    <ndxf>
      <alignment vertical="bottom" readingOrder="0"/>
    </ndxf>
  </rcc>
  <rfmt sheetId="4" s="1" sqref="F296" start="0" length="0">
    <dxf>
      <font>
        <sz val="10"/>
        <color indexed="8"/>
        <name val="Calibri"/>
        <scheme val="none"/>
      </font>
      <alignment vertical="bottom" readingOrder="0"/>
    </dxf>
  </rfmt>
  <rcc rId="8075" sId="4" odxf="1" s="1" dxf="1">
    <nc r="G301"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96" start="0" length="0">
    <dxf>
      <alignment vertical="bottom" readingOrder="0"/>
    </dxf>
  </rfmt>
  <rfmt sheetId="4" sqref="O296" start="0" length="0">
    <dxf>
      <alignment vertical="bottom" readingOrder="0"/>
    </dxf>
  </rfmt>
  <rcc rId="8076" sId="4">
    <nc r="P301" t="inlineStr">
      <is>
        <t>Y</t>
        <phoneticPr fontId="31" type="noConversion"/>
      </is>
    </nc>
  </rcc>
  <rfmt sheetId="4" sqref="Q296" start="0" length="0">
    <dxf>
      <alignment horizontal="general" readingOrder="0"/>
    </dxf>
  </rfmt>
  <rfmt sheetId="4" sqref="A297" start="0" length="0">
    <dxf>
      <alignment horizontal="center" wrapText="1" readingOrder="0"/>
    </dxf>
  </rfmt>
  <rcc rId="8077" sId="4" odxf="1" dxf="1">
    <nc r="E302" t="inlineStr">
      <is>
        <t>Other medical</t>
        <phoneticPr fontId="31" type="noConversion"/>
      </is>
    </nc>
    <odxf>
      <alignment vertical="center" readingOrder="0"/>
    </odxf>
    <ndxf>
      <alignment vertical="bottom" readingOrder="0"/>
    </ndxf>
  </rcc>
  <rfmt sheetId="4" s="1" sqref="F297" start="0" length="0">
    <dxf>
      <font>
        <sz val="10"/>
        <color indexed="8"/>
        <name val="Calibri"/>
        <scheme val="none"/>
      </font>
      <alignment vertical="bottom" readingOrder="0"/>
    </dxf>
  </rfmt>
  <rcc rId="8078" sId="4" odxf="1" s="1" dxf="1">
    <nc r="G302"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297" start="0" length="0">
    <dxf>
      <alignment vertical="bottom" readingOrder="0"/>
    </dxf>
  </rfmt>
  <rfmt sheetId="4" sqref="O297" start="0" length="0">
    <dxf>
      <alignment vertical="bottom" readingOrder="0"/>
    </dxf>
  </rfmt>
  <rcc rId="8079" sId="4">
    <nc r="P302" t="inlineStr">
      <is>
        <t>Y</t>
        <phoneticPr fontId="31" type="noConversion"/>
      </is>
    </nc>
  </rcc>
  <rfmt sheetId="4" sqref="Q297" start="0" length="0">
    <dxf>
      <alignment horizontal="general" readingOrder="0"/>
    </dxf>
  </rfmt>
  <rfmt sheetId="4" sqref="A298" start="0" length="0">
    <dxf>
      <alignment horizontal="center" wrapText="1" readingOrder="0"/>
    </dxf>
  </rfmt>
  <rfmt sheetId="4" s="1" sqref="B298" start="0" length="0">
    <dxf/>
  </rfmt>
  <rfmt sheetId="4" s="1" sqref="C298" start="0" length="0">
    <dxf/>
  </rfmt>
  <rcc rId="8080" sId="4" odxf="1" s="1" dxf="1">
    <nc r="D303" t="inlineStr">
      <is>
        <t>Height_patient_report_cm</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081" sId="4" odxf="1" s="1" dxf="1">
    <nc r="E303" t="inlineStr">
      <is>
        <t>Height (cm) patient reported</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082" sId="4" odxf="1" s="1" dxf="1">
    <nc r="F303" t="inlineStr">
      <is>
        <t>All</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083" sId="4" odxf="1" s="1" dxf="1">
    <nc r="G303" t="inlineStr">
      <is>
        <t>Number</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H298" start="0" length="0">
    <dxf/>
  </rfmt>
  <rfmt sheetId="4" s="1" sqref="I298" start="0" length="0">
    <dxf/>
  </rfmt>
  <rfmt sheetId="4" s="1" sqref="J298" start="0" length="0">
    <dxf/>
  </rfmt>
  <rfmt sheetId="4" s="1" sqref="K298" start="0" length="0">
    <dxf/>
  </rfmt>
  <rfmt sheetId="4" s="1" sqref="L298" start="0" length="0">
    <dxf/>
  </rfmt>
  <rfmt sheetId="4" s="1" sqref="M298" start="0" length="0">
    <dxf/>
  </rfmt>
  <rfmt sheetId="4" s="1" sqref="N298" start="0" length="0">
    <dxf/>
  </rfmt>
  <rfmt sheetId="4" s="1" sqref="O298" start="0" length="0">
    <dxf/>
  </rfmt>
  <rcc rId="8084" sId="4" odxf="1" s="1" dxf="1">
    <nc r="P303"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298" start="0" length="0">
    <dxf>
      <alignment horizontal="general" readingOrder="0"/>
    </dxf>
  </rfmt>
  <rfmt sheetId="4" s="1" sqref="R298" start="0" length="0">
    <dxf/>
  </rfmt>
  <rfmt sheetId="4" s="1" sqref="S298" start="0" length="0">
    <dxf/>
  </rfmt>
  <rfmt sheetId="4" s="1" sqref="T298" start="0" length="0">
    <dxf/>
  </rfmt>
  <rfmt sheetId="4" s="1" sqref="U298" start="0" length="0">
    <dxf/>
  </rfmt>
  <rfmt sheetId="4" s="1" sqref="V298" start="0" length="0">
    <dxf/>
  </rfmt>
  <rfmt sheetId="4" s="1" sqref="W298" start="0" length="0">
    <dxf/>
  </rfmt>
  <rfmt sheetId="4" sqref="A299" start="0" length="0">
    <dxf>
      <alignment horizontal="center" wrapText="1" readingOrder="0"/>
    </dxf>
  </rfmt>
  <rfmt sheetId="4" s="1" sqref="B299" start="0" length="0">
    <dxf/>
  </rfmt>
  <rfmt sheetId="4" s="1" sqref="C299" start="0" length="0">
    <dxf/>
  </rfmt>
  <rcc rId="8085" sId="4" odxf="1" s="1" dxf="1">
    <nc r="D304" t="inlineStr">
      <is>
        <t>Weight_patient_report_kg</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086" sId="4" odxf="1" s="1" dxf="1">
    <nc r="E304" t="inlineStr">
      <is>
        <t>Weight (kg) patient report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087" sId="4" odxf="1" s="1" dxf="1">
    <nc r="F304" t="inlineStr">
      <is>
        <t>All</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088" sId="4" odxf="1" s="1" dxf="1">
    <nc r="G304" t="inlineStr">
      <is>
        <t>Number</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H299" start="0" length="0">
    <dxf/>
  </rfmt>
  <rfmt sheetId="4" s="1" sqref="I299" start="0" length="0">
    <dxf/>
  </rfmt>
  <rfmt sheetId="4" s="1" sqref="J299" start="0" length="0">
    <dxf/>
  </rfmt>
  <rfmt sheetId="4" s="1" sqref="K299" start="0" length="0">
    <dxf/>
  </rfmt>
  <rfmt sheetId="4" s="1" sqref="L299" start="0" length="0">
    <dxf/>
  </rfmt>
  <rfmt sheetId="4" s="1" sqref="M299" start="0" length="0">
    <dxf/>
  </rfmt>
  <rfmt sheetId="4" s="1" sqref="N299" start="0" length="0">
    <dxf/>
  </rfmt>
  <rfmt sheetId="4" s="1" sqref="O299" start="0" length="0">
    <dxf/>
  </rfmt>
  <rcc rId="8089" sId="4" odxf="1" s="1" dxf="1">
    <nc r="P304"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299" start="0" length="0">
    <dxf>
      <alignment horizontal="general" readingOrder="0"/>
    </dxf>
  </rfmt>
  <rfmt sheetId="4" s="1" sqref="R299" start="0" length="0">
    <dxf/>
  </rfmt>
  <rfmt sheetId="4" s="1" sqref="S299" start="0" length="0">
    <dxf/>
  </rfmt>
  <rfmt sheetId="4" s="1" sqref="T299" start="0" length="0">
    <dxf/>
  </rfmt>
  <rfmt sheetId="4" s="1" sqref="U299" start="0" length="0">
    <dxf/>
  </rfmt>
  <rfmt sheetId="4" s="1" sqref="V299" start="0" length="0">
    <dxf/>
  </rfmt>
  <rfmt sheetId="4" s="1" sqref="W299" start="0" length="0">
    <dxf/>
  </rfmt>
  <rfmt sheetId="4" sqref="A300" start="0" length="0">
    <dxf>
      <alignment horizontal="center" wrapText="1" readingOrder="0"/>
    </dxf>
  </rfmt>
  <rfmt sheetId="4" s="1" sqref="B300" start="0" length="0">
    <dxf/>
  </rfmt>
  <rfmt sheetId="4" s="1" sqref="C300" start="0" length="0">
    <dxf/>
  </rfmt>
  <rcc rId="8090" sId="4" odxf="1" s="1" dxf="1">
    <nc r="D305" t="inlineStr">
      <is>
        <t>Malignancy_current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091" sId="4" odxf="1" s="1" dxf="1">
    <nc r="E305" t="inlineStr">
      <is>
        <t>Malignancy (current)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092" sId="4" odxf="1" s="1" dxf="1">
    <nc r="F305" t="inlineStr">
      <is>
        <t>All</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alignment vertical="bottom" readingOrder="0"/>
    </ndxf>
  </rcc>
  <rcc rId="8093" sId="4" odxf="1" s="1" dxf="1">
    <nc r="G305" t="inlineStr">
      <is>
        <t>OneOption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094" sId="4" odxf="1" s="1" dxf="1">
    <nc r="H305" t="inlineStr">
      <is>
        <t>Y_N_U_Clinician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I300" start="0" length="0">
    <dxf/>
  </rfmt>
  <rcc rId="8095" sId="4" odxf="1" s="1" dxf="1">
    <nc r="J305"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096" sId="4" odxf="1" s="1" dxf="1">
    <nc r="K305" t="inlineStr">
      <is>
        <t>Yes</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L300" start="0" length="0">
    <dxf>
      <font>
        <sz val="10"/>
        <color indexed="8"/>
        <name val="Calibri"/>
        <scheme val="none"/>
      </font>
      <alignment vertical="bottom" readingOrder="0"/>
    </dxf>
  </rfmt>
  <rfmt sheetId="4" s="1" sqref="M300" start="0" length="0">
    <dxf>
      <font>
        <sz val="10"/>
        <color indexed="8"/>
        <name val="Calibri"/>
        <scheme val="none"/>
      </font>
      <alignment vertical="bottom" readingOrder="0"/>
    </dxf>
  </rfmt>
  <rfmt sheetId="4" s="1" sqref="N300" start="0" length="0">
    <dxf/>
  </rfmt>
  <rfmt sheetId="4" s="1" sqref="O300" start="0" length="0">
    <dxf>
      <font>
        <sz val="10"/>
        <color indexed="8"/>
        <name val="Calibri"/>
        <scheme val="none"/>
      </font>
      <alignment vertical="bottom" readingOrder="0"/>
    </dxf>
  </rfmt>
  <rcc rId="8097" sId="4" odxf="1" s="1" dxf="1">
    <nc r="P305"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300" start="0" length="0">
    <dxf>
      <alignment horizontal="general" readingOrder="0"/>
    </dxf>
  </rfmt>
  <rfmt sheetId="4" s="1" sqref="R300" start="0" length="0">
    <dxf/>
  </rfmt>
  <rfmt sheetId="4" s="1" sqref="S300" start="0" length="0">
    <dxf/>
  </rfmt>
  <rfmt sheetId="4" s="1" sqref="T300" start="0" length="0">
    <dxf/>
  </rfmt>
  <rfmt sheetId="4" s="1" sqref="U300" start="0" length="0">
    <dxf/>
  </rfmt>
  <rfmt sheetId="4" s="1" sqref="V300" start="0" length="0">
    <dxf/>
  </rfmt>
  <rfmt sheetId="4" s="1" sqref="W300" start="0" length="0">
    <dxf/>
  </rfmt>
  <rfmt sheetId="4" sqref="A301" start="0" length="0">
    <dxf>
      <alignment horizontal="center" wrapText="1" readingOrder="0"/>
    </dxf>
  </rfmt>
  <rfmt sheetId="4" s="1" sqref="B301" start="0" length="0">
    <dxf/>
  </rfmt>
  <rfmt sheetId="4" s="1" sqref="C301" start="0" length="0">
    <dxf/>
  </rfmt>
  <rcc rId="8098" sId="4" odxf="1" s="1" dxf="1">
    <nc r="D306" t="inlineStr">
      <is>
        <t>Malignancy_past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alignment vertical="bottom" readingOrder="0"/>
    </ndxf>
  </rcc>
  <rcc rId="8099" sId="4" odxf="1" s="1" dxf="1">
    <nc r="E306" t="inlineStr">
      <is>
        <t>Malignancy (past)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left" vertical="center" textRotation="0" wrapText="0" indent="0" relativeIndent="0" justifyLastLine="0" shrinkToFit="0" mergeCell="0" readingOrder="0"/>
      <border diagonalUp="0" diagonalDown="0" outline="0">
        <left/>
        <right/>
        <top/>
        <bottom/>
      </border>
      <protection locked="1" hidden="0"/>
    </odxf>
    <ndxf>
      <alignment vertical="bottom" readingOrder="0"/>
    </ndxf>
  </rcc>
  <rcc rId="8100" sId="4" odxf="1" s="1" dxf="1">
    <nc r="F306" t="inlineStr">
      <is>
        <t>All</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alignment vertical="bottom" readingOrder="0"/>
    </ndxf>
  </rcc>
  <rcc rId="8101" sId="4" odxf="1" s="1" dxf="1">
    <nc r="G306" t="inlineStr">
      <is>
        <t>OneOption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102" sId="4" odxf="1" s="1" dxf="1">
    <nc r="H306" t="inlineStr">
      <is>
        <t>Y_N_U_Clinician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1" sqref="I301" start="0" length="0">
    <dxf/>
  </rfmt>
  <rcc rId="8103" sId="4" odxf="1" s="1" dxf="1">
    <nc r="J306"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alignment vertical="bottom" readingOrder="0"/>
    </ndxf>
  </rcc>
  <rcc rId="8104" sId="4" odxf="1" s="1" dxf="1">
    <nc r="K306" t="inlineStr">
      <is>
        <t>Yes</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alignment vertical="bottom" readingOrder="0"/>
    </ndxf>
  </rcc>
  <rfmt sheetId="4" s="1" sqref="L301" start="0" length="0">
    <dxf>
      <alignment vertical="bottom" readingOrder="0"/>
    </dxf>
  </rfmt>
  <rfmt sheetId="4" s="1" sqref="M301" start="0" length="0">
    <dxf>
      <alignment vertical="bottom" readingOrder="0"/>
    </dxf>
  </rfmt>
  <rfmt sheetId="4" s="1" sqref="N301" start="0" length="0">
    <dxf/>
  </rfmt>
  <rfmt sheetId="4" s="1" sqref="O301" start="0" length="0">
    <dxf>
      <alignment vertical="bottom" readingOrder="0"/>
    </dxf>
  </rfmt>
  <rcc rId="8105" sId="4" odxf="1" s="1" dxf="1">
    <nc r="P306" t="inlineStr">
      <is>
        <t>Y</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0" indent="0" relativeIndent="0" justifyLastLine="0" shrinkToFit="0" mergeCell="0" readingOrder="0"/>
      <border diagonalUp="0" diagonalDown="0" outline="0">
        <left/>
        <right/>
        <top/>
        <bottom/>
      </border>
      <protection locked="1" hidden="0"/>
    </odxf>
    <ndxf/>
  </rcc>
  <rfmt sheetId="4" s="1" sqref="Q301" start="0" length="0">
    <dxf>
      <alignment horizontal="general" readingOrder="0"/>
    </dxf>
  </rfmt>
  <rfmt sheetId="4" s="1" sqref="R301" start="0" length="0">
    <dxf/>
  </rfmt>
  <rfmt sheetId="4" s="1" sqref="S301" start="0" length="0">
    <dxf/>
  </rfmt>
  <rfmt sheetId="4" s="1" sqref="T301" start="0" length="0">
    <dxf/>
  </rfmt>
  <rfmt sheetId="4" s="1" sqref="U301" start="0" length="0">
    <dxf/>
  </rfmt>
  <rfmt sheetId="4" s="1" sqref="V301" start="0" length="0">
    <dxf/>
  </rfmt>
  <rfmt sheetId="4" s="1" sqref="W301" start="0" length="0">
    <dxf/>
  </rfmt>
  <rfmt sheetId="4" sqref="A302" start="0" length="0">
    <dxf>
      <alignment horizontal="center" wrapText="1" readingOrder="0"/>
    </dxf>
  </rfmt>
  <rcc rId="8106" sId="4">
    <nc r="D307" t="inlineStr">
      <is>
        <t>Organ_Transplant</t>
      </is>
    </nc>
  </rcc>
  <rcc rId="8107" sId="4" odxf="1" dxf="1">
    <nc r="E307" t="inlineStr">
      <is>
        <t>Organ transplant</t>
      </is>
    </nc>
    <odxf>
      <font>
        <name val="Calibri"/>
        <scheme val="none"/>
      </font>
      <alignment vertical="center" readingOrder="0"/>
    </odxf>
    <ndxf>
      <font>
        <color indexed="8"/>
        <name val="Calibri"/>
        <scheme val="none"/>
      </font>
      <alignment vertical="bottom" readingOrder="0"/>
    </ndxf>
  </rcc>
  <rcc rId="8108" sId="4" odxf="1" dxf="1">
    <nc r="F307" t="inlineStr">
      <is>
        <t>All</t>
      </is>
    </nc>
    <odxf>
      <font>
        <name val="Calibri"/>
        <scheme val="none"/>
      </font>
      <alignment vertical="center" readingOrder="0"/>
    </odxf>
    <ndxf>
      <font>
        <color indexed="8"/>
        <name val="Calibri"/>
        <scheme val="none"/>
      </font>
      <alignment vertical="bottom" readingOrder="0"/>
    </ndxf>
  </rcc>
  <rcc rId="8109" sId="4" odxf="1" dxf="1">
    <nc r="G307" t="inlineStr">
      <is>
        <t>OneOption</t>
      </is>
    </nc>
    <odxf>
      <font>
        <name val="Calibri"/>
        <scheme val="none"/>
      </font>
      <alignment vertical="center" readingOrder="0"/>
    </odxf>
    <ndxf>
      <font>
        <color indexed="8"/>
        <name val="Calibri"/>
        <scheme val="none"/>
      </font>
      <alignment vertical="bottom" readingOrder="0"/>
    </ndxf>
  </rcc>
  <rcc rId="8110" sId="4" odxf="1" dxf="1">
    <nc r="H307" t="inlineStr">
      <is>
        <t>Y_N_U_Clinician</t>
      </is>
    </nc>
    <odxf>
      <font>
        <name val="Calibri"/>
        <scheme val="none"/>
      </font>
      <alignment vertical="center" readingOrder="0"/>
    </odxf>
    <ndxf>
      <font>
        <color indexed="8"/>
        <name val="Calibri"/>
        <scheme val="none"/>
      </font>
      <alignment vertical="bottom" readingOrder="0"/>
    </ndxf>
  </rcc>
  <rcc rId="8111" sId="4" odxf="1" dxf="1">
    <nc r="J307" t="inlineStr">
      <is>
        <t>Y</t>
      </is>
    </nc>
    <odxf>
      <font>
        <name val="Calibri"/>
        <scheme val="none"/>
      </font>
      <alignment vertical="center" readingOrder="0"/>
    </odxf>
    <ndxf>
      <font>
        <color indexed="8"/>
        <name val="Calibri"/>
        <scheme val="none"/>
      </font>
      <alignment vertical="bottom" readingOrder="0"/>
    </ndxf>
  </rcc>
  <rcc rId="8112" sId="4" odxf="1" dxf="1">
    <nc r="K307" t="inlineStr">
      <is>
        <t>Yes</t>
      </is>
    </nc>
    <odxf>
      <font>
        <name val="Calibri"/>
        <scheme val="none"/>
      </font>
      <alignment vertical="center" readingOrder="0"/>
    </odxf>
    <ndxf>
      <font>
        <color indexed="8"/>
        <name val="Calibri"/>
        <scheme val="none"/>
      </font>
      <alignment vertical="bottom" readingOrder="0"/>
    </ndxf>
  </rcc>
  <rfmt sheetId="4" sqref="L302" start="0" length="0">
    <dxf>
      <font>
        <color indexed="8"/>
        <name val="Calibri"/>
        <scheme val="none"/>
      </font>
      <alignment vertical="bottom" readingOrder="0"/>
    </dxf>
  </rfmt>
  <rfmt sheetId="4" sqref="M302" start="0" length="0">
    <dxf>
      <font>
        <color indexed="8"/>
        <name val="Calibri"/>
        <scheme val="none"/>
      </font>
      <alignment vertical="bottom" readingOrder="0"/>
    </dxf>
  </rfmt>
  <rcc rId="8113" sId="4">
    <nc r="P307" t="inlineStr">
      <is>
        <t>Y</t>
        <phoneticPr fontId="31" type="noConversion"/>
      </is>
    </nc>
  </rcc>
  <rfmt sheetId="4" sqref="Q302" start="0" length="0">
    <dxf>
      <alignment horizontal="general" readingOrder="0"/>
    </dxf>
  </rfmt>
  <rfmt sheetId="4" sqref="A303" start="0" length="0">
    <dxf>
      <alignment horizontal="center" wrapText="1" readingOrder="0"/>
    </dxf>
  </rfmt>
  <rcc rId="8114" sId="4">
    <nc r="D308" t="inlineStr">
      <is>
        <t>Internal_Disease_Other</t>
      </is>
    </nc>
  </rcc>
  <rcc rId="8115" sId="4" odxf="1" dxf="1">
    <nc r="E308" t="inlineStr">
      <is>
        <t>Other internal diseases</t>
      </is>
    </nc>
    <odxf>
      <font>
        <name val="Calibri"/>
        <scheme val="none"/>
      </font>
      <alignment vertical="center" readingOrder="0"/>
    </odxf>
    <ndxf>
      <font>
        <color indexed="8"/>
        <name val="Calibri"/>
        <scheme val="none"/>
      </font>
      <alignment vertical="bottom" readingOrder="0"/>
    </ndxf>
  </rcc>
  <rcc rId="8116" sId="4" odxf="1" dxf="1">
    <nc r="F308" t="inlineStr">
      <is>
        <t>All</t>
      </is>
    </nc>
    <odxf>
      <font>
        <name val="Calibri"/>
        <scheme val="none"/>
      </font>
      <alignment vertical="center" readingOrder="0"/>
    </odxf>
    <ndxf>
      <font>
        <color indexed="8"/>
        <name val="Calibri"/>
        <scheme val="none"/>
      </font>
      <alignment vertical="bottom" readingOrder="0"/>
    </ndxf>
  </rcc>
  <rcc rId="8117" sId="4" odxf="1" dxf="1">
    <nc r="G308" t="inlineStr">
      <is>
        <t>OneOption</t>
      </is>
    </nc>
    <odxf>
      <font>
        <name val="Calibri"/>
        <scheme val="none"/>
      </font>
      <alignment vertical="center" readingOrder="0"/>
    </odxf>
    <ndxf>
      <font>
        <color indexed="8"/>
        <name val="Calibri"/>
        <scheme val="none"/>
      </font>
      <alignment vertical="bottom" readingOrder="0"/>
    </ndxf>
  </rcc>
  <rcc rId="8118" sId="4" odxf="1" dxf="1">
    <nc r="H308" t="inlineStr">
      <is>
        <t>Y_N_U_Clinician</t>
      </is>
    </nc>
    <odxf>
      <font>
        <name val="Calibri"/>
        <scheme val="none"/>
      </font>
      <alignment vertical="center" readingOrder="0"/>
    </odxf>
    <ndxf>
      <font>
        <color indexed="8"/>
        <name val="Calibri"/>
        <scheme val="none"/>
      </font>
      <alignment vertical="bottom" readingOrder="0"/>
    </ndxf>
  </rcc>
  <rcc rId="8119" sId="4" odxf="1" dxf="1">
    <nc r="J308" t="inlineStr">
      <is>
        <t>Y</t>
      </is>
    </nc>
    <odxf>
      <font>
        <name val="Calibri"/>
        <scheme val="none"/>
      </font>
      <alignment vertical="center" readingOrder="0"/>
    </odxf>
    <ndxf>
      <font>
        <color indexed="8"/>
        <name val="Calibri"/>
        <scheme val="none"/>
      </font>
      <alignment vertical="bottom" readingOrder="0"/>
    </ndxf>
  </rcc>
  <rcc rId="8120" sId="4" odxf="1" dxf="1">
    <nc r="K308" t="inlineStr">
      <is>
        <t>Yes</t>
      </is>
    </nc>
    <odxf>
      <font>
        <name val="Calibri"/>
        <scheme val="none"/>
      </font>
      <alignment vertical="center" readingOrder="0"/>
    </odxf>
    <ndxf>
      <font>
        <color indexed="8"/>
        <name val="Calibri"/>
        <scheme val="none"/>
      </font>
      <alignment vertical="bottom" readingOrder="0"/>
    </ndxf>
  </rcc>
  <rfmt sheetId="4" sqref="L303" start="0" length="0">
    <dxf>
      <font>
        <color indexed="8"/>
        <name val="Calibri"/>
        <scheme val="none"/>
      </font>
      <alignment vertical="bottom" readingOrder="0"/>
    </dxf>
  </rfmt>
  <rfmt sheetId="4" sqref="M303" start="0" length="0">
    <dxf>
      <font>
        <color indexed="8"/>
        <name val="Calibri"/>
        <scheme val="none"/>
      </font>
      <alignment vertical="bottom" readingOrder="0"/>
    </dxf>
  </rfmt>
  <rcc rId="8121" sId="4">
    <nc r="P308" t="inlineStr">
      <is>
        <t>Y</t>
        <phoneticPr fontId="31" type="noConversion"/>
      </is>
    </nc>
  </rcc>
  <rfmt sheetId="4" sqref="Q303" start="0" length="0">
    <dxf>
      <alignment horizontal="general" readingOrder="0"/>
    </dxf>
  </rfmt>
  <rfmt sheetId="4" sqref="A304" start="0" length="0">
    <dxf>
      <alignment horizontal="center" wrapText="1" readingOrder="0"/>
    </dxf>
  </rfmt>
  <rcc rId="8122" sId="4" odxf="1" dxf="1">
    <nc r="E309" t="inlineStr">
      <is>
        <t>Other medical</t>
        <phoneticPr fontId="31" type="noConversion"/>
      </is>
    </nc>
    <odxf>
      <alignment vertical="center" readingOrder="0"/>
    </odxf>
    <ndxf>
      <alignment vertical="bottom" readingOrder="0"/>
    </ndxf>
  </rcc>
  <rfmt sheetId="4" s="1" sqref="F304" start="0" length="0">
    <dxf>
      <font>
        <sz val="10"/>
        <color indexed="8"/>
        <name val="Calibri"/>
        <scheme val="none"/>
      </font>
      <alignment vertical="bottom" readingOrder="0"/>
    </dxf>
  </rfmt>
  <rcc rId="8123" sId="4" odxf="1" s="1" dxf="1">
    <nc r="G309"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304" start="0" length="0">
    <dxf>
      <alignment vertical="bottom" readingOrder="0"/>
    </dxf>
  </rfmt>
  <rfmt sheetId="4" sqref="O304" start="0" length="0">
    <dxf>
      <alignment wrapText="1" readingOrder="0"/>
    </dxf>
  </rfmt>
  <rcc rId="8124" sId="4">
    <nc r="P309" t="inlineStr">
      <is>
        <t>Y</t>
        <phoneticPr fontId="31" type="noConversion"/>
      </is>
    </nc>
  </rcc>
  <rfmt sheetId="4" sqref="Q304" start="0" length="0">
    <dxf>
      <alignment horizontal="general" readingOrder="0"/>
    </dxf>
  </rfmt>
  <rfmt sheetId="4" sqref="A305" start="0" length="0">
    <dxf>
      <alignment horizontal="center" wrapText="1" readingOrder="0"/>
    </dxf>
  </rfmt>
  <rcc rId="8125" sId="4" odxf="1" dxf="1">
    <nc r="E310" t="inlineStr">
      <is>
        <t>General examination</t>
        <phoneticPr fontId="31" type="noConversion"/>
      </is>
    </nc>
    <odxf>
      <alignment vertical="center" readingOrder="0"/>
    </odxf>
    <ndxf>
      <alignment vertical="bottom" readingOrder="0"/>
    </ndxf>
  </rcc>
  <rfmt sheetId="4" s="1" sqref="F305" start="0" length="0">
    <dxf>
      <font>
        <sz val="10"/>
        <color indexed="8"/>
        <name val="Calibri"/>
        <scheme val="none"/>
      </font>
      <alignment vertical="bottom" readingOrder="0"/>
    </dxf>
  </rfmt>
  <rcc rId="8126" sId="4" odxf="1" s="1" dxf="1">
    <nc r="G310"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305" start="0" length="0">
    <dxf>
      <alignment vertical="bottom" readingOrder="0"/>
    </dxf>
  </rfmt>
  <rfmt sheetId="4" sqref="O305" start="0" length="0">
    <dxf>
      <alignment wrapText="1" readingOrder="0"/>
    </dxf>
  </rfmt>
  <rcc rId="8127" sId="4">
    <nc r="P310" t="inlineStr">
      <is>
        <t>Y</t>
        <phoneticPr fontId="31" type="noConversion"/>
      </is>
    </nc>
  </rcc>
  <rfmt sheetId="4" sqref="Q305" start="0" length="0">
    <dxf>
      <alignment horizontal="general" readingOrder="0"/>
    </dxf>
  </rfmt>
  <rfmt sheetId="4" sqref="A306" start="0" length="0">
    <dxf>
      <alignment horizontal="center" wrapText="1" readingOrder="0"/>
    </dxf>
  </rfmt>
  <rcc rId="8128" sId="4">
    <nc r="D311" t="inlineStr">
      <is>
        <t>Height_measured</t>
      </is>
    </nc>
  </rcc>
  <rcc rId="8129" sId="4" odxf="1" dxf="1">
    <nc r="E311" t="inlineStr">
      <is>
        <t>Height (cm)</t>
      </is>
    </nc>
    <odxf>
      <font>
        <name val="Calibri"/>
        <scheme val="none"/>
      </font>
      <alignment vertical="center" readingOrder="0"/>
    </odxf>
    <ndxf>
      <font>
        <color indexed="8"/>
        <name val="Calibri"/>
        <scheme val="none"/>
      </font>
      <alignment vertical="bottom" readingOrder="0"/>
    </ndxf>
  </rcc>
  <rcc rId="8130" sId="4" odxf="1" dxf="1">
    <nc r="F311" t="inlineStr">
      <is>
        <t>All</t>
      </is>
    </nc>
    <odxf>
      <font>
        <name val="Calibri"/>
        <scheme val="none"/>
      </font>
      <alignment vertical="center" readingOrder="0"/>
    </odxf>
    <ndxf>
      <font>
        <color indexed="8"/>
        <name val="Calibri"/>
        <scheme val="none"/>
      </font>
      <alignment vertical="bottom" readingOrder="0"/>
    </ndxf>
  </rcc>
  <rcc rId="8131" sId="4" odxf="1" dxf="1">
    <nc r="G311" t="inlineStr">
      <is>
        <t>Number</t>
      </is>
    </nc>
    <odxf>
      <font>
        <name val="Calibri"/>
        <scheme val="none"/>
      </font>
      <alignment vertical="center" readingOrder="0"/>
    </odxf>
    <ndxf>
      <font>
        <color indexed="8"/>
        <name val="Calibri"/>
        <scheme val="none"/>
      </font>
      <alignment vertical="bottom" readingOrder="0"/>
    </ndxf>
  </rcc>
  <rfmt sheetId="4" sqref="O306" start="0" length="0">
    <dxf>
      <font>
        <color indexed="8"/>
        <name val="Calibri"/>
        <scheme val="none"/>
      </font>
      <alignment vertical="bottom" readingOrder="0"/>
    </dxf>
  </rfmt>
  <rcc rId="8132" sId="4">
    <nc r="P311" t="inlineStr">
      <is>
        <t>Y</t>
        <phoneticPr fontId="31" type="noConversion"/>
      </is>
    </nc>
  </rcc>
  <rfmt sheetId="4" sqref="Q306" start="0" length="0">
    <dxf>
      <alignment horizontal="general" readingOrder="0"/>
    </dxf>
  </rfmt>
  <rfmt sheetId="4" sqref="A307" start="0" length="0">
    <dxf>
      <alignment horizontal="center" wrapText="1" readingOrder="0"/>
    </dxf>
  </rfmt>
  <rcc rId="8133" sId="4">
    <nc r="D312" t="inlineStr">
      <is>
        <t>Weight_measured</t>
      </is>
    </nc>
  </rcc>
  <rcc rId="8134" sId="4" odxf="1" dxf="1">
    <nc r="E312" t="inlineStr">
      <is>
        <t>Weight(kg)</t>
      </is>
    </nc>
    <odxf>
      <font>
        <name val="Calibri"/>
        <scheme val="none"/>
      </font>
      <alignment vertical="center" readingOrder="0"/>
    </odxf>
    <ndxf>
      <font>
        <color indexed="8"/>
        <name val="Calibri"/>
        <scheme val="none"/>
      </font>
      <alignment vertical="bottom" readingOrder="0"/>
    </ndxf>
  </rcc>
  <rcc rId="8135" sId="4" odxf="1" dxf="1">
    <nc r="F312" t="inlineStr">
      <is>
        <t>All</t>
      </is>
    </nc>
    <odxf>
      <font>
        <name val="Calibri"/>
        <scheme val="none"/>
      </font>
      <alignment vertical="center" readingOrder="0"/>
    </odxf>
    <ndxf>
      <font>
        <color indexed="8"/>
        <name val="Calibri"/>
        <scheme val="none"/>
      </font>
      <alignment vertical="bottom" readingOrder="0"/>
    </ndxf>
  </rcc>
  <rcc rId="8136" sId="4" odxf="1" dxf="1">
    <nc r="G312" t="inlineStr">
      <is>
        <t>Number</t>
      </is>
    </nc>
    <odxf>
      <font>
        <name val="Calibri"/>
        <scheme val="none"/>
      </font>
      <alignment vertical="center" readingOrder="0"/>
    </odxf>
    <ndxf>
      <font>
        <color indexed="8"/>
        <name val="Calibri"/>
        <scheme val="none"/>
      </font>
      <alignment vertical="bottom" readingOrder="0"/>
    </ndxf>
  </rcc>
  <rfmt sheetId="4" sqref="O307" start="0" length="0">
    <dxf>
      <font>
        <color indexed="8"/>
        <name val="Calibri"/>
        <scheme val="none"/>
      </font>
      <alignment vertical="bottom" readingOrder="0"/>
    </dxf>
  </rfmt>
  <rcc rId="8137" sId="4">
    <nc r="P312" t="inlineStr">
      <is>
        <t>Y</t>
        <phoneticPr fontId="31" type="noConversion"/>
      </is>
    </nc>
  </rcc>
  <rfmt sheetId="4" sqref="Q307" start="0" length="0">
    <dxf>
      <alignment horizontal="general" readingOrder="0"/>
    </dxf>
  </rfmt>
  <rfmt sheetId="4" sqref="A308" start="0" length="0">
    <dxf>
      <alignment horizontal="center" wrapText="1" readingOrder="0"/>
    </dxf>
  </rfmt>
  <rcc rId="8138" sId="4" odxf="1" dxf="1">
    <nc r="D313" t="inlineStr">
      <is>
        <t>BMI</t>
      </is>
    </nc>
    <odxf>
      <font>
        <name val="Calibri"/>
        <scheme val="none"/>
      </font>
      <alignment vertical="center" readingOrder="0"/>
    </odxf>
    <ndxf>
      <font>
        <color indexed="8"/>
        <name val="Calibri"/>
        <scheme val="none"/>
      </font>
      <alignment vertical="bottom" readingOrder="0"/>
    </ndxf>
  </rcc>
  <rcc rId="8139" sId="4" odxf="1" dxf="1">
    <nc r="E313" t="inlineStr">
      <is>
        <t>BMI (calculated)</t>
      </is>
    </nc>
    <odxf>
      <font>
        <name val="Calibri"/>
        <scheme val="none"/>
      </font>
      <alignment vertical="center" readingOrder="0"/>
    </odxf>
    <ndxf>
      <font>
        <color indexed="8"/>
        <name val="Calibri"/>
        <scheme val="none"/>
      </font>
      <alignment vertical="bottom" readingOrder="0"/>
    </ndxf>
  </rcc>
  <rcc rId="8140" sId="4" odxf="1" dxf="1">
    <nc r="G313" t="inlineStr">
      <is>
        <t>Calculated</t>
      </is>
    </nc>
    <odxf>
      <font>
        <name val="Calibri"/>
        <scheme val="none"/>
      </font>
    </odxf>
    <ndxf>
      <font>
        <color indexed="8"/>
        <name val="Calibri"/>
        <scheme val="none"/>
      </font>
    </ndxf>
  </rcc>
  <rfmt sheetId="4" sqref="O308" start="0" length="0">
    <dxf>
      <font>
        <color indexed="8"/>
        <name val="Calibri"/>
        <scheme val="none"/>
      </font>
      <alignment vertical="bottom" readingOrder="0"/>
    </dxf>
  </rfmt>
  <rcc rId="8141" sId="4">
    <nc r="P313" t="inlineStr">
      <is>
        <t>Y</t>
        <phoneticPr fontId="31" type="noConversion"/>
      </is>
    </nc>
  </rcc>
  <rfmt sheetId="4" sqref="Q308" start="0" length="0">
    <dxf>
      <alignment horizontal="general" readingOrder="0"/>
    </dxf>
  </rfmt>
  <rfmt sheetId="4" sqref="A309" start="0" length="0">
    <dxf>
      <alignment horizontal="center" wrapText="1" readingOrder="0"/>
    </dxf>
  </rfmt>
  <rcc rId="8142" sId="4" odxf="1" dxf="1">
    <nc r="D314" t="inlineStr">
      <is>
        <t>BSA</t>
      </is>
    </nc>
    <odxf>
      <font>
        <name val="Calibri"/>
        <scheme val="none"/>
      </font>
      <alignment vertical="center" readingOrder="0"/>
    </odxf>
    <ndxf>
      <font>
        <color indexed="8"/>
        <name val="Calibri"/>
        <scheme val="none"/>
      </font>
      <alignment vertical="bottom" readingOrder="0"/>
    </ndxf>
  </rcc>
  <rcc rId="8143" sId="4" odxf="1" dxf="1">
    <nc r="E314" t="inlineStr">
      <is>
        <t>Body surface area (calculated)</t>
      </is>
    </nc>
    <odxf>
      <font>
        <name val="Calibri"/>
        <scheme val="none"/>
      </font>
      <alignment vertical="center" readingOrder="0"/>
    </odxf>
    <ndxf>
      <font>
        <color indexed="8"/>
        <name val="Calibri"/>
        <scheme val="none"/>
      </font>
      <alignment vertical="bottom" readingOrder="0"/>
    </ndxf>
  </rcc>
  <rcc rId="8144" sId="4" odxf="1" dxf="1">
    <nc r="G314" t="inlineStr">
      <is>
        <t>Calculated</t>
      </is>
    </nc>
    <odxf>
      <font>
        <name val="Calibri"/>
        <scheme val="none"/>
      </font>
    </odxf>
    <ndxf>
      <font>
        <color indexed="8"/>
        <name val="Calibri"/>
        <scheme val="none"/>
      </font>
    </ndxf>
  </rcc>
  <rfmt sheetId="4" sqref="O309" start="0" length="0">
    <dxf>
      <font>
        <color indexed="8"/>
        <name val="Calibri"/>
        <scheme val="none"/>
      </font>
      <alignment vertical="bottom" readingOrder="0"/>
    </dxf>
  </rfmt>
  <rcc rId="8145" sId="4">
    <nc r="P314" t="inlineStr">
      <is>
        <t>Y</t>
        <phoneticPr fontId="31" type="noConversion"/>
      </is>
    </nc>
  </rcc>
  <rfmt sheetId="4" sqref="Q309" start="0" length="0">
    <dxf>
      <alignment horizontal="general" readingOrder="0"/>
    </dxf>
  </rfmt>
  <rfmt sheetId="4" sqref="A310" start="0" length="0">
    <dxf>
      <alignment horizontal="center" wrapText="1" readingOrder="0"/>
    </dxf>
  </rfmt>
  <rcc rId="8146" sId="4">
    <nc r="D315" t="inlineStr">
      <is>
        <t>Heart_rate</t>
      </is>
    </nc>
  </rcc>
  <rcc rId="8147" sId="4" odxf="1" dxf="1">
    <nc r="E315" t="inlineStr">
      <is>
        <t>Pulse Rate</t>
      </is>
    </nc>
    <odxf>
      <font>
        <name val="Calibri"/>
        <scheme val="none"/>
      </font>
      <alignment vertical="center" readingOrder="0"/>
    </odxf>
    <ndxf>
      <font>
        <color indexed="8"/>
        <name val="Calibri"/>
        <scheme val="none"/>
      </font>
      <alignment vertical="bottom" readingOrder="0"/>
    </ndxf>
  </rcc>
  <rcc rId="8148" sId="4" odxf="1" dxf="1">
    <nc r="F315" t="inlineStr">
      <is>
        <t>All</t>
      </is>
    </nc>
    <odxf>
      <font>
        <name val="Calibri"/>
        <scheme val="none"/>
      </font>
      <alignment vertical="center" readingOrder="0"/>
    </odxf>
    <ndxf>
      <font>
        <color indexed="8"/>
        <name val="Calibri"/>
        <scheme val="none"/>
      </font>
      <alignment vertical="bottom" readingOrder="0"/>
    </ndxf>
  </rcc>
  <rcc rId="8149" sId="4" odxf="1" dxf="1">
    <nc r="G315" t="inlineStr">
      <is>
        <t>Number</t>
      </is>
    </nc>
    <odxf>
      <font>
        <name val="Calibri"/>
        <scheme val="none"/>
      </font>
      <alignment vertical="center" readingOrder="0"/>
    </odxf>
    <ndxf>
      <font>
        <color indexed="8"/>
        <name val="Calibri"/>
        <scheme val="none"/>
      </font>
      <alignment vertical="bottom" readingOrder="0"/>
    </ndxf>
  </rcc>
  <rcc rId="8150" sId="4">
    <nc r="P315" t="inlineStr">
      <is>
        <t>Y</t>
        <phoneticPr fontId="31" type="noConversion"/>
      </is>
    </nc>
  </rcc>
  <rfmt sheetId="4" sqref="Q310" start="0" length="0">
    <dxf>
      <alignment horizontal="general" readingOrder="0"/>
    </dxf>
  </rfmt>
  <rfmt sheetId="4" sqref="A311" start="0" length="0">
    <dxf>
      <alignment horizontal="center" wrapText="1" readingOrder="0"/>
    </dxf>
  </rfmt>
  <rcc rId="8151" sId="4">
    <nc r="D316" t="inlineStr">
      <is>
        <t>BP_Systolic</t>
      </is>
    </nc>
  </rcc>
  <rcc rId="8152" sId="4" odxf="1" dxf="1">
    <nc r="E316" t="inlineStr">
      <is>
        <t>Systolic BP</t>
      </is>
    </nc>
    <odxf>
      <font>
        <name val="Calibri"/>
        <scheme val="none"/>
      </font>
      <alignment vertical="center" readingOrder="0"/>
    </odxf>
    <ndxf>
      <font>
        <color indexed="8"/>
        <name val="Calibri"/>
        <scheme val="none"/>
      </font>
      <alignment vertical="bottom" readingOrder="0"/>
    </ndxf>
  </rcc>
  <rcc rId="8153" sId="4" odxf="1" dxf="1">
    <nc r="F316" t="inlineStr">
      <is>
        <t>All</t>
      </is>
    </nc>
    <odxf>
      <font>
        <name val="Calibri"/>
        <scheme val="none"/>
      </font>
      <alignment vertical="center" readingOrder="0"/>
    </odxf>
    <ndxf>
      <font>
        <color indexed="8"/>
        <name val="Calibri"/>
        <scheme val="none"/>
      </font>
      <alignment vertical="bottom" readingOrder="0"/>
    </ndxf>
  </rcc>
  <rcc rId="8154" sId="4" odxf="1" dxf="1">
    <nc r="G316" t="inlineStr">
      <is>
        <t>Number</t>
      </is>
    </nc>
    <odxf>
      <font>
        <name val="Calibri"/>
        <scheme val="none"/>
      </font>
      <alignment vertical="center" readingOrder="0"/>
    </odxf>
    <ndxf>
      <font>
        <color indexed="8"/>
        <name val="Calibri"/>
        <scheme val="none"/>
      </font>
      <alignment vertical="bottom" readingOrder="0"/>
    </ndxf>
  </rcc>
  <rcc rId="8155" sId="4">
    <nc r="P316" t="inlineStr">
      <is>
        <t>Y</t>
        <phoneticPr fontId="31" type="noConversion"/>
      </is>
    </nc>
  </rcc>
  <rfmt sheetId="4" sqref="Q311" start="0" length="0">
    <dxf>
      <alignment horizontal="general" readingOrder="0"/>
    </dxf>
  </rfmt>
  <rfmt sheetId="4" sqref="A312" start="0" length="0">
    <dxf>
      <alignment horizontal="center" wrapText="1" readingOrder="0"/>
    </dxf>
  </rfmt>
  <rcc rId="8156" sId="4">
    <nc r="D317" t="inlineStr">
      <is>
        <t>BP_Diastolic</t>
      </is>
    </nc>
  </rcc>
  <rcc rId="8157" sId="4" odxf="1" dxf="1">
    <nc r="E317" t="inlineStr">
      <is>
        <t>Diastolic BP</t>
      </is>
    </nc>
    <odxf>
      <font>
        <name val="Calibri"/>
        <scheme val="none"/>
      </font>
      <alignment vertical="center" readingOrder="0"/>
    </odxf>
    <ndxf>
      <font>
        <color indexed="8"/>
        <name val="Calibri"/>
        <scheme val="none"/>
      </font>
      <alignment vertical="bottom" readingOrder="0"/>
    </ndxf>
  </rcc>
  <rcc rId="8158" sId="4" odxf="1" dxf="1">
    <nc r="F317" t="inlineStr">
      <is>
        <t>All</t>
      </is>
    </nc>
    <odxf>
      <font>
        <name val="Calibri"/>
        <scheme val="none"/>
      </font>
      <alignment vertical="center" readingOrder="0"/>
    </odxf>
    <ndxf>
      <font>
        <color indexed="8"/>
        <name val="Calibri"/>
        <scheme val="none"/>
      </font>
      <alignment vertical="bottom" readingOrder="0"/>
    </ndxf>
  </rcc>
  <rcc rId="8159" sId="4" odxf="1" dxf="1">
    <nc r="G317" t="inlineStr">
      <is>
        <t>Number</t>
      </is>
    </nc>
    <odxf>
      <font>
        <name val="Calibri"/>
        <scheme val="none"/>
      </font>
      <alignment vertical="center" readingOrder="0"/>
    </odxf>
    <ndxf>
      <font>
        <color indexed="8"/>
        <name val="Calibri"/>
        <scheme val="none"/>
      </font>
      <alignment vertical="bottom" readingOrder="0"/>
    </ndxf>
  </rcc>
  <rfmt sheetId="4" sqref="O312" start="0" length="0">
    <dxf>
      <font>
        <color indexed="8"/>
        <name val="Calibri"/>
        <scheme val="none"/>
      </font>
      <alignment vertical="bottom" readingOrder="0"/>
    </dxf>
  </rfmt>
  <rcc rId="8160" sId="4">
    <nc r="P317" t="inlineStr">
      <is>
        <t>Y</t>
        <phoneticPr fontId="31" type="noConversion"/>
      </is>
    </nc>
  </rcc>
  <rfmt sheetId="4" sqref="Q312" start="0" length="0">
    <dxf>
      <alignment horizontal="general" readingOrder="0"/>
    </dxf>
  </rfmt>
  <rfmt sheetId="4" sqref="A313" start="0" length="0">
    <dxf>
      <alignment horizontal="center" wrapText="1" readingOrder="0"/>
    </dxf>
  </rfmt>
  <rcc rId="8161" sId="4">
    <nc r="D318" t="inlineStr">
      <is>
        <t>Inspired_O2</t>
      </is>
    </nc>
  </rcc>
  <rcc rId="8162" sId="4" odxf="1" dxf="1">
    <nc r="E318" t="inlineStr">
      <is>
        <t>Inspired oxygen percentage</t>
      </is>
    </nc>
    <odxf>
      <font>
        <name val="Calibri"/>
        <scheme val="none"/>
      </font>
      <alignment vertical="center" readingOrder="0"/>
    </odxf>
    <ndxf>
      <font>
        <color indexed="8"/>
        <name val="Calibri"/>
        <scheme val="none"/>
      </font>
      <alignment vertical="bottom" readingOrder="0"/>
    </ndxf>
  </rcc>
  <rcc rId="8163" sId="4" odxf="1" dxf="1">
    <nc r="F318" t="inlineStr">
      <is>
        <t>All</t>
      </is>
    </nc>
    <odxf>
      <font>
        <name val="Calibri"/>
        <scheme val="none"/>
      </font>
      <alignment vertical="center" readingOrder="0"/>
    </odxf>
    <ndxf>
      <font>
        <color indexed="8"/>
        <name val="Calibri"/>
        <scheme val="none"/>
      </font>
      <alignment vertical="bottom" readingOrder="0"/>
    </ndxf>
  </rcc>
  <rcc rId="8164" sId="4" odxf="1" dxf="1">
    <nc r="G318" t="inlineStr">
      <is>
        <t>Number</t>
      </is>
    </nc>
    <odxf>
      <font>
        <name val="Calibri"/>
        <scheme val="none"/>
      </font>
      <alignment vertical="center" readingOrder="0"/>
    </odxf>
    <ndxf>
      <font>
        <color indexed="8"/>
        <name val="Calibri"/>
        <scheme val="none"/>
      </font>
      <alignment vertical="bottom" readingOrder="0"/>
    </ndxf>
  </rcc>
  <rcc rId="8165" sId="4">
    <nc r="P318" t="inlineStr">
      <is>
        <t>Y</t>
        <phoneticPr fontId="31" type="noConversion"/>
      </is>
    </nc>
  </rcc>
  <rfmt sheetId="4" sqref="Q313" start="0" length="0">
    <dxf>
      <alignment horizontal="general" readingOrder="0"/>
    </dxf>
  </rfmt>
  <rfmt sheetId="4" sqref="A314" start="0" length="0">
    <dxf>
      <alignment horizontal="center" wrapText="1" readingOrder="0"/>
    </dxf>
  </rfmt>
  <rcc rId="8166" sId="4">
    <nc r="D319" t="inlineStr">
      <is>
        <t>Oxygen_Saturation</t>
      </is>
    </nc>
  </rcc>
  <rcc rId="8167" sId="4" odxf="1" dxf="1">
    <nc r="E319" t="inlineStr">
      <is>
        <t>Oxygen saturations</t>
      </is>
    </nc>
    <odxf>
      <font>
        <name val="Calibri"/>
        <scheme val="none"/>
      </font>
      <alignment vertical="center" readingOrder="0"/>
    </odxf>
    <ndxf>
      <font>
        <color indexed="8"/>
        <name val="Calibri"/>
        <scheme val="none"/>
      </font>
      <alignment vertical="bottom" readingOrder="0"/>
    </ndxf>
  </rcc>
  <rcc rId="8168" sId="4" odxf="1" dxf="1">
    <nc r="F319" t="inlineStr">
      <is>
        <t>All</t>
      </is>
    </nc>
    <odxf>
      <font>
        <name val="Calibri"/>
        <scheme val="none"/>
      </font>
      <alignment vertical="center" readingOrder="0"/>
    </odxf>
    <ndxf>
      <font>
        <color indexed="8"/>
        <name val="Calibri"/>
        <scheme val="none"/>
      </font>
      <alignment vertical="bottom" readingOrder="0"/>
    </ndxf>
  </rcc>
  <rcc rId="8169" sId="4" odxf="1" dxf="1">
    <nc r="G319" t="inlineStr">
      <is>
        <t>Number</t>
      </is>
    </nc>
    <odxf>
      <font>
        <name val="Calibri"/>
        <scheme val="none"/>
      </font>
      <alignment vertical="center" readingOrder="0"/>
    </odxf>
    <ndxf>
      <font>
        <color indexed="8"/>
        <name val="Calibri"/>
        <scheme val="none"/>
      </font>
      <alignment vertical="bottom" readingOrder="0"/>
    </ndxf>
  </rcc>
  <rcc rId="8170" sId="4">
    <nc r="P319" t="inlineStr">
      <is>
        <t>Y</t>
        <phoneticPr fontId="31" type="noConversion"/>
      </is>
    </nc>
  </rcc>
  <rfmt sheetId="4" sqref="Q314" start="0" length="0">
    <dxf>
      <alignment horizontal="general" readingOrder="0"/>
    </dxf>
  </rfmt>
  <rfmt sheetId="4" sqref="A315" start="0" length="0">
    <dxf>
      <alignment horizontal="center" wrapText="1" readingOrder="0"/>
    </dxf>
  </rfmt>
  <rcc rId="8171" sId="4">
    <nc r="D320" t="inlineStr">
      <is>
        <t>Poor_nutrition</t>
      </is>
    </nc>
  </rcc>
  <rcc rId="8172" sId="4" odxf="1" dxf="1">
    <nc r="E320" t="inlineStr">
      <is>
        <t>Poor nutritional status</t>
      </is>
    </nc>
    <odxf>
      <font>
        <name val="Calibri"/>
        <scheme val="none"/>
      </font>
      <alignment vertical="center" readingOrder="0"/>
    </odxf>
    <ndxf>
      <font>
        <color indexed="8"/>
        <name val="Calibri"/>
        <scheme val="none"/>
      </font>
      <alignment vertical="bottom" readingOrder="0"/>
    </ndxf>
  </rcc>
  <rcc rId="8173" sId="4">
    <nc r="F320" t="inlineStr">
      <is>
        <t>Patient_Age &lt; 14</t>
      </is>
    </nc>
  </rcc>
  <rcc rId="8174" sId="4" odxf="1" dxf="1">
    <nc r="G320" t="inlineStr">
      <is>
        <t>OneOption</t>
      </is>
    </nc>
    <odxf>
      <font>
        <name val="Calibri"/>
        <scheme val="none"/>
      </font>
      <alignment vertical="center" readingOrder="0"/>
    </odxf>
    <ndxf>
      <font>
        <color indexed="8"/>
        <name val="Calibri"/>
        <scheme val="none"/>
      </font>
      <alignment vertical="bottom" readingOrder="0"/>
    </ndxf>
  </rcc>
  <rcc rId="8175" sId="4" odxf="1" dxf="1">
    <nc r="H320" t="inlineStr">
      <is>
        <t>Y_N_U_Clinician</t>
      </is>
    </nc>
    <odxf>
      <font>
        <name val="Calibri"/>
        <scheme val="none"/>
      </font>
      <alignment vertical="center" readingOrder="0"/>
    </odxf>
    <ndxf>
      <font>
        <color indexed="8"/>
        <name val="Calibri"/>
        <scheme val="none"/>
      </font>
      <alignment vertical="bottom" readingOrder="0"/>
    </ndxf>
  </rcc>
  <rcc rId="8176" sId="4">
    <nc r="P320" t="inlineStr">
      <is>
        <t>Y</t>
        <phoneticPr fontId="31" type="noConversion"/>
      </is>
    </nc>
  </rcc>
  <rfmt sheetId="4" sqref="Q315" start="0" length="0">
    <dxf>
      <alignment horizontal="general" readingOrder="0"/>
    </dxf>
  </rfmt>
  <rfmt sheetId="4" sqref="A316" start="0" length="0">
    <dxf>
      <alignment horizontal="center" wrapText="1" readingOrder="0"/>
    </dxf>
  </rfmt>
  <rcc rId="8177" sId="4">
    <nc r="D321" t="inlineStr">
      <is>
        <t>Heart_auscultation</t>
      </is>
    </nc>
  </rcc>
  <rcc rId="8178" sId="4" odxf="1" dxf="1">
    <nc r="E321" t="inlineStr">
      <is>
        <t>Heart auscultation</t>
      </is>
    </nc>
    <odxf>
      <font>
        <name val="Calibri"/>
        <scheme val="none"/>
      </font>
      <alignment vertical="center" readingOrder="0"/>
    </odxf>
    <ndxf>
      <font>
        <color indexed="8"/>
        <name val="Calibri"/>
        <scheme val="none"/>
      </font>
      <alignment vertical="bottom" readingOrder="0"/>
    </ndxf>
  </rcc>
  <rcc rId="8179" sId="4" odxf="1" dxf="1">
    <nc r="F321" t="inlineStr">
      <is>
        <t>All</t>
      </is>
    </nc>
    <odxf>
      <font>
        <name val="Calibri"/>
        <scheme val="none"/>
      </font>
      <alignment vertical="center" readingOrder="0"/>
    </odxf>
    <ndxf>
      <font>
        <color indexed="8"/>
        <name val="Calibri"/>
        <scheme val="none"/>
      </font>
      <alignment vertical="bottom" readingOrder="0"/>
    </ndxf>
  </rcc>
  <rcc rId="8180" sId="4" odxf="1" dxf="1">
    <nc r="G321" t="inlineStr">
      <is>
        <t>OneOption</t>
      </is>
    </nc>
    <odxf>
      <font>
        <name val="Calibri"/>
        <scheme val="none"/>
      </font>
      <alignment vertical="center" readingOrder="0"/>
    </odxf>
    <ndxf>
      <font>
        <color indexed="8"/>
        <name val="Calibri"/>
        <scheme val="none"/>
      </font>
      <alignment vertical="bottom" readingOrder="0"/>
    </ndxf>
  </rcc>
  <rcc rId="8181" sId="4" odxf="1" dxf="1">
    <nc r="H321" t="inlineStr">
      <is>
        <t>Normal_or_not</t>
      </is>
    </nc>
    <odxf>
      <font>
        <name val="Calibri"/>
        <scheme val="none"/>
      </font>
      <alignment vertical="center" readingOrder="0"/>
    </odxf>
    <ndxf>
      <font>
        <color indexed="8"/>
        <name val="Calibri"/>
        <scheme val="none"/>
      </font>
      <alignment vertical="bottom" readingOrder="0"/>
    </ndxf>
  </rcc>
  <rcc rId="8182" sId="4" odxf="1" dxf="1">
    <nc r="J321" t="inlineStr">
      <is>
        <t>Y</t>
      </is>
    </nc>
    <odxf>
      <font>
        <name val="Calibri"/>
        <scheme val="none"/>
      </font>
      <alignment vertical="center" readingOrder="0"/>
    </odxf>
    <ndxf>
      <font>
        <color indexed="8"/>
        <name val="Calibri"/>
        <scheme val="none"/>
      </font>
      <alignment vertical="bottom" readingOrder="0"/>
    </ndxf>
  </rcc>
  <rcc rId="8183" sId="4" odxf="1" dxf="1">
    <nc r="K321" t="inlineStr">
      <is>
        <t>Abnormal</t>
      </is>
    </nc>
    <odxf>
      <font>
        <name val="Calibri"/>
        <scheme val="none"/>
      </font>
      <alignment vertical="center" readingOrder="0"/>
    </odxf>
    <ndxf>
      <font>
        <color indexed="8"/>
        <name val="Calibri"/>
        <scheme val="none"/>
      </font>
      <alignment vertical="bottom" readingOrder="0"/>
    </ndxf>
  </rcc>
  <rfmt sheetId="4" sqref="L316" start="0" length="0">
    <dxf>
      <font>
        <color indexed="8"/>
        <name val="Calibri"/>
        <scheme val="none"/>
      </font>
      <alignment vertical="bottom" readingOrder="0"/>
    </dxf>
  </rfmt>
  <rfmt sheetId="4" sqref="M316" start="0" length="0">
    <dxf>
      <font>
        <color indexed="8"/>
        <name val="Calibri"/>
        <scheme val="none"/>
      </font>
      <alignment vertical="bottom" readingOrder="0"/>
    </dxf>
  </rfmt>
  <rcc rId="8184" sId="4">
    <nc r="P321" t="inlineStr">
      <is>
        <t>Y</t>
        <phoneticPr fontId="31" type="noConversion"/>
      </is>
    </nc>
  </rcc>
  <rfmt sheetId="4" sqref="Q316" start="0" length="0">
    <dxf>
      <alignment horizontal="general" readingOrder="0"/>
    </dxf>
  </rfmt>
  <rfmt sheetId="4" sqref="A317" start="0" length="0">
    <dxf>
      <alignment horizontal="center" wrapText="1" readingOrder="0"/>
    </dxf>
  </rfmt>
  <rcc rId="8185" sId="4">
    <nc r="D322" t="inlineStr">
      <is>
        <t>Lung_auscultation</t>
      </is>
    </nc>
  </rcc>
  <rcc rId="8186" sId="4" odxf="1" dxf="1">
    <nc r="E322" t="inlineStr">
      <is>
        <t>Lung ausculation</t>
      </is>
    </nc>
    <odxf>
      <font>
        <name val="Calibri"/>
        <scheme val="none"/>
      </font>
      <alignment vertical="center" readingOrder="0"/>
    </odxf>
    <ndxf>
      <font>
        <color indexed="8"/>
        <name val="Calibri"/>
        <scheme val="none"/>
      </font>
      <alignment vertical="bottom" readingOrder="0"/>
    </ndxf>
  </rcc>
  <rcc rId="8187" sId="4" odxf="1" dxf="1">
    <nc r="F322" t="inlineStr">
      <is>
        <t>All</t>
      </is>
    </nc>
    <odxf>
      <font>
        <name val="Calibri"/>
        <scheme val="none"/>
      </font>
      <alignment vertical="center" readingOrder="0"/>
    </odxf>
    <ndxf>
      <font>
        <color indexed="8"/>
        <name val="Calibri"/>
        <scheme val="none"/>
      </font>
      <alignment vertical="bottom" readingOrder="0"/>
    </ndxf>
  </rcc>
  <rcc rId="8188" sId="4" odxf="1" dxf="1">
    <nc r="G322" t="inlineStr">
      <is>
        <t>OneOption</t>
      </is>
    </nc>
    <odxf>
      <font>
        <name val="Calibri"/>
        <scheme val="none"/>
      </font>
      <alignment vertical="center" readingOrder="0"/>
    </odxf>
    <ndxf>
      <font>
        <color indexed="8"/>
        <name val="Calibri"/>
        <scheme val="none"/>
      </font>
      <alignment vertical="bottom" readingOrder="0"/>
    </ndxf>
  </rcc>
  <rcc rId="8189" sId="4" odxf="1" dxf="1">
    <nc r="H322" t="inlineStr">
      <is>
        <t>Normal_or_not</t>
      </is>
    </nc>
    <odxf>
      <font>
        <name val="Calibri"/>
        <scheme val="none"/>
      </font>
      <alignment vertical="center" readingOrder="0"/>
    </odxf>
    <ndxf>
      <font>
        <color indexed="8"/>
        <name val="Calibri"/>
        <scheme val="none"/>
      </font>
      <alignment vertical="bottom" readingOrder="0"/>
    </ndxf>
  </rcc>
  <rcc rId="8190" sId="4" odxf="1" dxf="1">
    <nc r="J322" t="inlineStr">
      <is>
        <t>Y</t>
      </is>
    </nc>
    <odxf>
      <font>
        <name val="Calibri"/>
        <scheme val="none"/>
      </font>
      <alignment vertical="center" readingOrder="0"/>
    </odxf>
    <ndxf>
      <font>
        <color indexed="8"/>
        <name val="Calibri"/>
        <scheme val="none"/>
      </font>
      <alignment vertical="bottom" readingOrder="0"/>
    </ndxf>
  </rcc>
  <rcc rId="8191" sId="4" odxf="1" dxf="1">
    <nc r="K322" t="inlineStr">
      <is>
        <t>Abnormal</t>
      </is>
    </nc>
    <odxf>
      <font>
        <name val="Calibri"/>
        <scheme val="none"/>
      </font>
      <alignment vertical="center" readingOrder="0"/>
    </odxf>
    <ndxf>
      <font>
        <color indexed="8"/>
        <name val="Calibri"/>
        <scheme val="none"/>
      </font>
      <alignment vertical="bottom" readingOrder="0"/>
    </ndxf>
  </rcc>
  <rfmt sheetId="4" sqref="L317" start="0" length="0">
    <dxf>
      <font>
        <color indexed="8"/>
        <name val="Calibri"/>
        <scheme val="none"/>
      </font>
      <alignment vertical="bottom" readingOrder="0"/>
    </dxf>
  </rfmt>
  <rfmt sheetId="4" sqref="M317" start="0" length="0">
    <dxf>
      <font>
        <color indexed="8"/>
        <name val="Calibri"/>
        <scheme val="none"/>
      </font>
      <alignment vertical="bottom" readingOrder="0"/>
    </dxf>
  </rfmt>
  <rcc rId="8192" sId="4">
    <nc r="P322" t="inlineStr">
      <is>
        <t>Y</t>
        <phoneticPr fontId="31" type="noConversion"/>
      </is>
    </nc>
  </rcc>
  <rfmt sheetId="4" sqref="Q317" start="0" length="0">
    <dxf>
      <alignment horizontal="general" readingOrder="0"/>
    </dxf>
  </rfmt>
  <rfmt sheetId="4" sqref="A318" start="0" length="0">
    <dxf>
      <alignment horizontal="center" wrapText="1" readingOrder="0"/>
    </dxf>
  </rfmt>
  <rcc rId="8193" sId="4">
    <nc r="D323" t="inlineStr">
      <is>
        <t>Ramsey_agitation_sedation_score</t>
      </is>
    </nc>
  </rcc>
  <rcc rId="8194" sId="4" odxf="1" dxf="1">
    <nc r="E323" t="inlineStr">
      <is>
        <t>Richmond Agitation Sedation Scale (RASS)</t>
      </is>
    </nc>
    <odxf>
      <font>
        <name val="Calibri"/>
        <scheme val="none"/>
      </font>
      <alignment vertical="center" readingOrder="0"/>
    </odxf>
    <ndxf>
      <font>
        <color indexed="8"/>
        <name val="Calibri"/>
        <scheme val="none"/>
      </font>
      <alignment vertical="bottom" readingOrder="0"/>
    </ndxf>
  </rcc>
  <rcc rId="8195" sId="4" odxf="1" dxf="1">
    <nc r="F323" t="inlineStr">
      <is>
        <t>All</t>
      </is>
    </nc>
    <odxf>
      <font>
        <name val="Calibri"/>
        <scheme val="none"/>
      </font>
      <alignment vertical="center" readingOrder="0"/>
    </odxf>
    <ndxf>
      <font>
        <color indexed="8"/>
        <name val="Calibri"/>
        <scheme val="none"/>
      </font>
      <alignment vertical="bottom" readingOrder="0"/>
    </ndxf>
  </rcc>
  <rcc rId="8196" sId="4" odxf="1" dxf="1">
    <nc r="G323" t="inlineStr">
      <is>
        <t>OneOption</t>
      </is>
    </nc>
    <odxf>
      <font>
        <name val="Calibri"/>
        <scheme val="none"/>
      </font>
      <alignment vertical="center" readingOrder="0"/>
    </odxf>
    <ndxf>
      <font>
        <color indexed="8"/>
        <name val="Calibri"/>
        <scheme val="none"/>
      </font>
      <alignment vertical="bottom" readingOrder="0"/>
    </ndxf>
  </rcc>
  <rcc rId="8197" sId="4" odxf="1" dxf="1">
    <nc r="H323" t="inlineStr">
      <is>
        <t>RASS</t>
      </is>
    </nc>
    <odxf>
      <font>
        <name val="Calibri"/>
        <scheme val="none"/>
      </font>
      <alignment vertical="center" readingOrder="0"/>
    </odxf>
    <ndxf>
      <font>
        <color indexed="8"/>
        <name val="Calibri"/>
        <scheme val="none"/>
      </font>
      <alignment vertical="bottom" readingOrder="0"/>
    </ndxf>
  </rcc>
  <rcc rId="8198" sId="4">
    <nc r="P323" t="inlineStr">
      <is>
        <t>Y</t>
        <phoneticPr fontId="31" type="noConversion"/>
      </is>
    </nc>
  </rcc>
  <rfmt sheetId="4" sqref="Q318" start="0" length="0">
    <dxf>
      <alignment horizontal="general" readingOrder="0"/>
    </dxf>
  </rfmt>
  <rfmt sheetId="4" sqref="A319" start="0" length="0">
    <dxf>
      <alignment horizontal="center" wrapText="1" readingOrder="0"/>
    </dxf>
  </rfmt>
  <rcc rId="8199" sId="4">
    <nc r="D324" t="inlineStr">
      <is>
        <t>Glasgow_Coma_Score_is_15</t>
      </is>
    </nc>
  </rcc>
  <rcc rId="8200" sId="4" odxf="1" dxf="1">
    <nc r="E324" t="inlineStr">
      <is>
        <t>GCS = 15</t>
      </is>
    </nc>
    <odxf>
      <font>
        <name val="Calibri"/>
        <scheme val="none"/>
      </font>
      <alignment vertical="center" readingOrder="0"/>
    </odxf>
    <ndxf>
      <font>
        <color indexed="8"/>
        <name val="Calibri"/>
        <scheme val="none"/>
      </font>
      <alignment vertical="bottom" readingOrder="0"/>
    </ndxf>
  </rcc>
  <rcc rId="8201" sId="4" odxf="1" dxf="1">
    <nc r="F324" t="inlineStr">
      <is>
        <t>All</t>
      </is>
    </nc>
    <odxf>
      <font>
        <name val="Calibri"/>
        <scheme val="none"/>
      </font>
      <alignment vertical="center" readingOrder="0"/>
    </odxf>
    <ndxf>
      <font>
        <color indexed="8"/>
        <name val="Calibri"/>
        <scheme val="none"/>
      </font>
      <alignment vertical="bottom" readingOrder="0"/>
    </ndxf>
  </rcc>
  <rcc rId="8202" sId="4" odxf="1" dxf="1">
    <nc r="G324" t="inlineStr">
      <is>
        <t>OneOption</t>
      </is>
    </nc>
    <odxf>
      <font>
        <name val="Calibri"/>
        <scheme val="none"/>
      </font>
      <alignment vertical="center" readingOrder="0"/>
    </odxf>
    <ndxf>
      <font>
        <color indexed="8"/>
        <name val="Calibri"/>
        <scheme val="none"/>
      </font>
      <alignment vertical="bottom" readingOrder="0"/>
    </ndxf>
  </rcc>
  <rcc rId="8203" sId="4" odxf="1" dxf="1">
    <nc r="H324" t="inlineStr">
      <is>
        <t>Y_N_U_Clinician</t>
      </is>
    </nc>
    <odxf>
      <font>
        <name val="Calibri"/>
        <scheme val="none"/>
      </font>
      <alignment vertical="center" readingOrder="0"/>
    </odxf>
    <ndxf>
      <font>
        <color indexed="8"/>
        <name val="Calibri"/>
        <scheme val="none"/>
      </font>
      <alignment vertical="bottom" readingOrder="0"/>
    </ndxf>
  </rcc>
  <rcc rId="8204" sId="4">
    <nc r="P324" t="inlineStr">
      <is>
        <t>Y</t>
        <phoneticPr fontId="31" type="noConversion"/>
      </is>
    </nc>
  </rcc>
  <rfmt sheetId="4" sqref="Q319" start="0" length="0">
    <dxf>
      <alignment horizontal="general" readingOrder="0"/>
    </dxf>
  </rfmt>
  <rfmt sheetId="4" sqref="A320" start="0" length="0">
    <dxf>
      <alignment horizontal="center" wrapText="1" readingOrder="0"/>
    </dxf>
  </rfmt>
  <rcc rId="8205" sId="4">
    <nc r="D325" t="inlineStr">
      <is>
        <t>GCS_E</t>
      </is>
    </nc>
  </rcc>
  <rcc rId="8206" sId="4" odxf="1" dxf="1">
    <nc r="E325" t="inlineStr">
      <is>
        <t>GCS E</t>
        <phoneticPr fontId="31" type="noConversion"/>
      </is>
    </nc>
    <odxf>
      <font>
        <name val="Calibri"/>
        <scheme val="none"/>
      </font>
      <alignment vertical="center" readingOrder="0"/>
    </odxf>
    <ndxf>
      <font>
        <color indexed="8"/>
        <name val="Calibri"/>
        <scheme val="none"/>
      </font>
      <alignment vertical="bottom" readingOrder="0"/>
    </ndxf>
  </rcc>
  <rcc rId="8207" sId="4">
    <nc r="F325" t="inlineStr">
      <is>
        <t>Glasgow_Coma_Score_is_15=No</t>
      </is>
    </nc>
  </rcc>
  <rcc rId="8208" sId="4" odxf="1" dxf="1">
    <nc r="G325" t="inlineStr">
      <is>
        <t>OneOption</t>
      </is>
    </nc>
    <odxf>
      <font>
        <name val="Calibri"/>
        <scheme val="none"/>
      </font>
      <alignment vertical="center" readingOrder="0"/>
    </odxf>
    <ndxf>
      <font>
        <color indexed="8"/>
        <name val="Calibri"/>
        <scheme val="none"/>
      </font>
      <alignment vertical="bottom" readingOrder="0"/>
    </ndxf>
  </rcc>
  <rcc rId="8209" sId="4" odxf="1" dxf="1">
    <nc r="H325" t="inlineStr">
      <is>
        <t>GCS_E</t>
      </is>
    </nc>
    <odxf>
      <font>
        <name val="Calibri"/>
        <scheme val="none"/>
      </font>
      <alignment vertical="center" readingOrder="0"/>
    </odxf>
    <ndxf>
      <font>
        <color indexed="8"/>
        <name val="Calibri"/>
        <scheme val="none"/>
      </font>
      <alignment vertical="bottom" readingOrder="0"/>
    </ndxf>
  </rcc>
  <rfmt sheetId="4" sqref="O320" start="0" length="0">
    <dxf>
      <font>
        <color indexed="8"/>
        <name val="Calibri"/>
        <scheme val="none"/>
      </font>
      <alignment vertical="bottom" readingOrder="0"/>
    </dxf>
  </rfmt>
  <rcc rId="8210" sId="4">
    <nc r="P325" t="inlineStr">
      <is>
        <t>Y</t>
        <phoneticPr fontId="31" type="noConversion"/>
      </is>
    </nc>
  </rcc>
  <rfmt sheetId="4" sqref="Q320" start="0" length="0">
    <dxf>
      <alignment horizontal="general" readingOrder="0"/>
    </dxf>
  </rfmt>
  <rfmt sheetId="4" sqref="A321" start="0" length="0">
    <dxf>
      <alignment horizontal="center" wrapText="1" readingOrder="0"/>
    </dxf>
  </rfmt>
  <rcc rId="8211" sId="4">
    <nc r="D326" t="inlineStr">
      <is>
        <t>GCS_V</t>
      </is>
    </nc>
  </rcc>
  <rcc rId="8212" sId="4" odxf="1" dxf="1">
    <nc r="E326" t="inlineStr">
      <is>
        <t>GCS V</t>
      </is>
    </nc>
    <odxf>
      <font>
        <name val="Calibri"/>
        <scheme val="none"/>
      </font>
      <alignment vertical="center" readingOrder="0"/>
    </odxf>
    <ndxf>
      <font>
        <color indexed="8"/>
        <name val="Calibri"/>
        <scheme val="none"/>
      </font>
      <alignment vertical="bottom" readingOrder="0"/>
    </ndxf>
  </rcc>
  <rcc rId="8213" sId="4">
    <nc r="F326" t="inlineStr">
      <is>
        <t>Glasgow_Coma_Score_is_15 = No</t>
      </is>
    </nc>
  </rcc>
  <rcc rId="8214" sId="4" odxf="1" dxf="1">
    <nc r="G326" t="inlineStr">
      <is>
        <t>OneOption</t>
      </is>
    </nc>
    <odxf>
      <font>
        <name val="Calibri"/>
        <scheme val="none"/>
      </font>
      <alignment vertical="center" readingOrder="0"/>
    </odxf>
    <ndxf>
      <font>
        <color indexed="8"/>
        <name val="Calibri"/>
        <scheme val="none"/>
      </font>
      <alignment vertical="bottom" readingOrder="0"/>
    </ndxf>
  </rcc>
  <rcc rId="8215" sId="4">
    <nc r="P326" t="inlineStr">
      <is>
        <t>Y</t>
        <phoneticPr fontId="31" type="noConversion"/>
      </is>
    </nc>
  </rcc>
  <rfmt sheetId="4" sqref="Q321" start="0" length="0">
    <dxf>
      <alignment horizontal="general" readingOrder="0"/>
    </dxf>
  </rfmt>
  <rfmt sheetId="4" sqref="A322" start="0" length="0">
    <dxf>
      <alignment horizontal="center" wrapText="1" readingOrder="0"/>
    </dxf>
  </rfmt>
  <rcc rId="8216" sId="4">
    <nc r="D327" t="inlineStr">
      <is>
        <t>GCS_M</t>
      </is>
    </nc>
  </rcc>
  <rcc rId="8217" sId="4" odxf="1" dxf="1">
    <nc r="E327" t="inlineStr">
      <is>
        <t>GCS M</t>
      </is>
    </nc>
    <odxf>
      <font>
        <name val="Calibri"/>
        <scheme val="none"/>
      </font>
      <alignment vertical="center" readingOrder="0"/>
    </odxf>
    <ndxf>
      <font>
        <color indexed="8"/>
        <name val="Calibri"/>
        <scheme val="none"/>
      </font>
      <alignment vertical="bottom" readingOrder="0"/>
    </ndxf>
  </rcc>
  <rcc rId="8218" sId="4">
    <nc r="F327" t="inlineStr">
      <is>
        <t>Glasgow_Coma_Score_is_15=No</t>
      </is>
    </nc>
  </rcc>
  <rcc rId="8219" sId="4" odxf="1" dxf="1">
    <nc r="G327" t="inlineStr">
      <is>
        <t>OneOption</t>
      </is>
    </nc>
    <odxf>
      <font>
        <name val="Calibri"/>
        <scheme val="none"/>
      </font>
      <alignment vertical="center" readingOrder="0"/>
    </odxf>
    <ndxf>
      <font>
        <color indexed="8"/>
        <name val="Calibri"/>
        <scheme val="none"/>
      </font>
      <alignment vertical="bottom" readingOrder="0"/>
    </ndxf>
  </rcc>
  <rcc rId="8220" sId="4" odxf="1" dxf="1">
    <nc r="H327" t="inlineStr">
      <is>
        <t>GCS_M</t>
      </is>
    </nc>
    <odxf>
      <font>
        <name val="Calibri"/>
        <scheme val="none"/>
      </font>
      <alignment vertical="center" readingOrder="0"/>
    </odxf>
    <ndxf>
      <font>
        <color indexed="8"/>
        <name val="Calibri"/>
        <scheme val="none"/>
      </font>
      <alignment vertical="bottom" readingOrder="0"/>
    </ndxf>
  </rcc>
  <rfmt sheetId="4" sqref="O322" start="0" length="0">
    <dxf>
      <font>
        <color indexed="8"/>
        <name val="Calibri"/>
        <scheme val="none"/>
      </font>
      <alignment vertical="bottom" readingOrder="0"/>
    </dxf>
  </rfmt>
  <rcc rId="8221" sId="4">
    <nc r="P327" t="inlineStr">
      <is>
        <t>Y</t>
        <phoneticPr fontId="31" type="noConversion"/>
      </is>
    </nc>
  </rcc>
  <rfmt sheetId="4" sqref="Q322" start="0" length="0">
    <dxf>
      <alignment horizontal="general" readingOrder="0"/>
    </dxf>
  </rfmt>
  <rfmt sheetId="4" sqref="A323" start="0" length="0">
    <dxf>
      <alignment horizontal="center" wrapText="1" readingOrder="0"/>
    </dxf>
  </rfmt>
  <rcc rId="8222" sId="4" odxf="1" dxf="1">
    <nc r="E328" t="inlineStr">
      <is>
        <t>General examination</t>
        <phoneticPr fontId="31" type="noConversion"/>
      </is>
    </nc>
    <odxf>
      <font>
        <name val="Calibri"/>
        <scheme val="none"/>
      </font>
      <alignment vertical="center" readingOrder="0"/>
    </odxf>
    <ndxf>
      <font>
        <color indexed="8"/>
        <name val="Calibri"/>
        <scheme val="none"/>
      </font>
      <alignment vertical="bottom" readingOrder="0"/>
    </ndxf>
  </rcc>
  <rfmt sheetId="4" s="1" sqref="F323" start="0" length="0">
    <dxf>
      <font>
        <sz val="10"/>
        <color indexed="8"/>
        <name val="Calibri"/>
        <scheme val="none"/>
      </font>
      <alignment vertical="bottom" readingOrder="0"/>
    </dxf>
  </rfmt>
  <rcc rId="8223" sId="4" odxf="1" s="1" dxf="1">
    <nc r="G328"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224" sId="4">
    <nc r="P328" t="inlineStr">
      <is>
        <t>Y</t>
        <phoneticPr fontId="31" type="noConversion"/>
      </is>
    </nc>
  </rcc>
  <rfmt sheetId="4" sqref="Q323" start="0" length="0">
    <dxf>
      <alignment horizontal="general" readingOrder="0"/>
    </dxf>
  </rfmt>
  <rfmt sheetId="4" sqref="A324" start="0" length="0">
    <dxf>
      <alignment horizontal="center" wrapText="1" readingOrder="0"/>
    </dxf>
  </rfmt>
  <rcc rId="8225" sId="4" odxf="1" dxf="1">
    <nc r="E329" t="inlineStr">
      <is>
        <t>Airway examination</t>
        <phoneticPr fontId="31" type="noConversion"/>
      </is>
    </nc>
    <odxf>
      <font>
        <name val="Calibri"/>
        <scheme val="none"/>
      </font>
      <alignment vertical="center" readingOrder="0"/>
    </odxf>
    <ndxf>
      <font>
        <color indexed="8"/>
        <name val="Calibri"/>
        <scheme val="none"/>
      </font>
      <alignment vertical="bottom" readingOrder="0"/>
    </ndxf>
  </rcc>
  <rfmt sheetId="4" s="1" sqref="F324" start="0" length="0">
    <dxf>
      <font>
        <sz val="10"/>
        <color indexed="8"/>
        <name val="Calibri"/>
        <scheme val="none"/>
      </font>
      <alignment vertical="bottom" readingOrder="0"/>
    </dxf>
  </rfmt>
  <rcc rId="8226" sId="4" odxf="1" s="1" dxf="1">
    <nc r="G329"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cc rId="8227" sId="4">
    <nc r="P329" t="inlineStr">
      <is>
        <t>Y</t>
        <phoneticPr fontId="31" type="noConversion"/>
      </is>
    </nc>
  </rcc>
  <rfmt sheetId="4" sqref="Q324" start="0" length="0">
    <dxf>
      <alignment horizontal="general" readingOrder="0"/>
    </dxf>
  </rfmt>
  <rfmt sheetId="4" sqref="A325" start="0" length="0">
    <dxf>
      <alignment horizontal="center" wrapText="1" readingOrder="0"/>
    </dxf>
  </rfmt>
  <rcc rId="8228" sId="4" odxf="1" dxf="1">
    <nc r="D330" t="inlineStr">
      <is>
        <t>History_of_difficult_intubation</t>
      </is>
    </nc>
    <odxf>
      <alignment vertical="center" wrapText="0" readingOrder="0"/>
    </odxf>
    <ndxf>
      <alignment vertical="bottom" wrapText="1" readingOrder="0"/>
    </ndxf>
  </rcc>
  <rcc rId="8229" sId="4" odxf="1" dxf="1">
    <nc r="E330" t="inlineStr">
      <is>
        <t>History of difficult intubation</t>
      </is>
    </nc>
    <odxf>
      <font>
        <name val="Calibri"/>
        <scheme val="none"/>
      </font>
      <alignment vertical="center" readingOrder="0"/>
    </odxf>
    <ndxf>
      <font>
        <color indexed="8"/>
        <name val="Calibri"/>
        <scheme val="none"/>
      </font>
      <alignment vertical="bottom" readingOrder="0"/>
    </ndxf>
  </rcc>
  <rcc rId="8230" sId="4" odxf="1" dxf="1">
    <nc r="F330" t="inlineStr">
      <is>
        <t>All</t>
      </is>
    </nc>
    <odxf>
      <font>
        <name val="Calibri"/>
        <scheme val="none"/>
      </font>
      <alignment vertical="center" readingOrder="0"/>
    </odxf>
    <ndxf>
      <font>
        <color indexed="8"/>
        <name val="Calibri"/>
        <scheme val="none"/>
      </font>
      <alignment vertical="bottom" readingOrder="0"/>
    </ndxf>
  </rcc>
  <rcc rId="8231" sId="4" odxf="1" dxf="1">
    <nc r="G330" t="inlineStr">
      <is>
        <t>OneOption</t>
      </is>
    </nc>
    <odxf>
      <font>
        <name val="Calibri"/>
        <scheme val="none"/>
      </font>
      <alignment vertical="center" readingOrder="0"/>
    </odxf>
    <ndxf>
      <font>
        <color indexed="8"/>
        <name val="Calibri"/>
        <scheme val="none"/>
      </font>
      <alignment vertical="bottom" readingOrder="0"/>
    </ndxf>
  </rcc>
  <rcc rId="8232" sId="4" odxf="1" dxf="1">
    <nc r="H330" t="inlineStr">
      <is>
        <t>Y_N_U_Clinician</t>
      </is>
    </nc>
    <odxf>
      <font>
        <name val="Calibri"/>
        <scheme val="none"/>
      </font>
      <alignment vertical="center" readingOrder="0"/>
    </odxf>
    <ndxf>
      <font>
        <color indexed="8"/>
        <name val="Calibri"/>
        <scheme val="none"/>
      </font>
      <alignment vertical="bottom" readingOrder="0"/>
    </ndxf>
  </rcc>
  <rcc rId="8233" sId="4">
    <nc r="J330" t="inlineStr">
      <is>
        <t>Y</t>
      </is>
    </nc>
  </rcc>
  <rcc rId="8234" sId="4">
    <nc r="K330" t="inlineStr">
      <is>
        <t>Yes</t>
      </is>
    </nc>
  </rcc>
  <rcc rId="8235" sId="4">
    <nc r="P330" t="inlineStr">
      <is>
        <t>Y</t>
        <phoneticPr fontId="31" type="noConversion"/>
      </is>
    </nc>
  </rcc>
  <rfmt sheetId="4" sqref="Q325" start="0" length="0">
    <dxf>
      <alignment horizontal="general" readingOrder="0"/>
    </dxf>
  </rfmt>
  <rfmt sheetId="4" sqref="A326" start="0" length="0">
    <dxf>
      <alignment horizontal="center" wrapText="1" readingOrder="0"/>
    </dxf>
  </rfmt>
  <rcc rId="8236" sId="4">
    <nc r="D331" t="inlineStr">
      <is>
        <t>Mallampati_unspecified</t>
      </is>
    </nc>
  </rcc>
  <rcc rId="8237" sId="4" odxf="1" dxf="1">
    <nc r="E331" t="inlineStr">
      <is>
        <t>Mallampati</t>
      </is>
    </nc>
    <odxf>
      <font>
        <name val="Calibri"/>
        <scheme val="none"/>
      </font>
      <alignment vertical="center" readingOrder="0"/>
    </odxf>
    <ndxf>
      <font>
        <color indexed="8"/>
        <name val="Calibri"/>
        <scheme val="none"/>
      </font>
      <alignment vertical="bottom" readingOrder="0"/>
    </ndxf>
  </rcc>
  <rcc rId="8238" sId="4" odxf="1" dxf="1">
    <nc r="F331" t="inlineStr">
      <is>
        <t>All</t>
      </is>
    </nc>
    <odxf>
      <font>
        <name val="Calibri"/>
        <scheme val="none"/>
      </font>
      <alignment vertical="center" readingOrder="0"/>
    </odxf>
    <ndxf>
      <font>
        <color indexed="8"/>
        <name val="Calibri"/>
        <scheme val="none"/>
      </font>
      <alignment vertical="bottom" readingOrder="0"/>
    </ndxf>
  </rcc>
  <rcc rId="8239" sId="4" odxf="1" dxf="1">
    <nc r="G331" t="inlineStr">
      <is>
        <t>OneOption</t>
      </is>
    </nc>
    <odxf>
      <font>
        <name val="Calibri"/>
        <scheme val="none"/>
      </font>
      <alignment vertical="center" readingOrder="0"/>
    </odxf>
    <ndxf>
      <font>
        <color indexed="8"/>
        <name val="Calibri"/>
        <scheme val="none"/>
      </font>
      <alignment vertical="bottom" readingOrder="0"/>
    </ndxf>
  </rcc>
  <rcc rId="8240" sId="4" odxf="1" dxf="1">
    <nc r="H331" t="inlineStr">
      <is>
        <t>Mallampati</t>
      </is>
    </nc>
    <odxf>
      <font>
        <name val="Calibri"/>
        <scheme val="none"/>
      </font>
      <alignment vertical="center" readingOrder="0"/>
    </odxf>
    <ndxf>
      <font>
        <color indexed="8"/>
        <name val="Calibri"/>
        <scheme val="none"/>
      </font>
      <alignment vertical="bottom" readingOrder="0"/>
    </ndxf>
  </rcc>
  <rcc rId="8241" sId="4">
    <nc r="P331" t="inlineStr">
      <is>
        <t>Y</t>
        <phoneticPr fontId="31" type="noConversion"/>
      </is>
    </nc>
  </rcc>
  <rfmt sheetId="4" sqref="Q326" start="0" length="0">
    <dxf>
      <alignment horizontal="general" readingOrder="0"/>
    </dxf>
  </rfmt>
  <rfmt sheetId="4" sqref="A327" start="0" length="0">
    <dxf>
      <alignment horizontal="center" wrapText="1" readingOrder="0"/>
    </dxf>
  </rfmt>
  <rcc rId="8242" sId="4" odxf="1" dxf="1">
    <nc r="D332" t="inlineStr">
      <is>
        <t>Wilson_Neck_extension</t>
      </is>
    </nc>
    <odxf>
      <alignment vertical="center" wrapText="0" readingOrder="0"/>
    </odxf>
    <ndxf>
      <alignment vertical="bottom" wrapText="1" readingOrder="0"/>
    </ndxf>
  </rcc>
  <rcc rId="8243" sId="4" odxf="1" dxf="1">
    <nc r="E332" t="inlineStr">
      <is>
        <t>Neck extension</t>
        <phoneticPr fontId="31" type="noConversion"/>
      </is>
    </nc>
    <odxf>
      <font>
        <name val="Calibri"/>
        <scheme val="none"/>
      </font>
      <alignment vertical="center" readingOrder="0"/>
    </odxf>
    <ndxf>
      <font>
        <color indexed="8"/>
        <name val="Calibri"/>
        <scheme val="none"/>
      </font>
      <alignment vertical="bottom" readingOrder="0"/>
    </ndxf>
  </rcc>
  <rcc rId="8244" sId="4" odxf="1" dxf="1">
    <nc r="F332" t="inlineStr">
      <is>
        <t>All</t>
      </is>
    </nc>
    <odxf>
      <font>
        <name val="Calibri"/>
        <scheme val="none"/>
      </font>
      <alignment vertical="center" readingOrder="0"/>
    </odxf>
    <ndxf>
      <font>
        <color indexed="8"/>
        <name val="Calibri"/>
        <scheme val="none"/>
      </font>
      <alignment vertical="bottom" readingOrder="0"/>
    </ndxf>
  </rcc>
  <rcc rId="8245" sId="4" odxf="1" dxf="1">
    <nc r="G332" t="inlineStr">
      <is>
        <t>OneOption</t>
      </is>
    </nc>
    <odxf>
      <font>
        <name val="Calibri"/>
        <scheme val="none"/>
      </font>
      <alignment vertical="center" readingOrder="0"/>
    </odxf>
    <ndxf>
      <font>
        <color indexed="8"/>
        <name val="Calibri"/>
        <scheme val="none"/>
      </font>
      <alignment vertical="bottom" readingOrder="0"/>
    </ndxf>
  </rcc>
  <rcc rId="8246" sId="4" odxf="1" dxf="1">
    <nc r="H332" t="inlineStr">
      <is>
        <t>Wilson_Neck_extension</t>
      </is>
    </nc>
    <odxf>
      <font>
        <name val="Calibri"/>
        <scheme val="none"/>
      </font>
      <alignment vertical="center" readingOrder="0"/>
    </odxf>
    <ndxf>
      <font>
        <sz val="12"/>
        <color indexed="8"/>
        <name val="Calibri"/>
        <scheme val="none"/>
      </font>
      <alignment vertical="bottom" readingOrder="0"/>
    </ndxf>
  </rcc>
  <rcc rId="8247" sId="4">
    <nc r="P332" t="inlineStr">
      <is>
        <t>Y</t>
        <phoneticPr fontId="31" type="noConversion"/>
      </is>
    </nc>
  </rcc>
  <rfmt sheetId="4" sqref="Q327" start="0" length="0">
    <dxf>
      <alignment horizontal="general" readingOrder="0"/>
    </dxf>
  </rfmt>
  <rfmt sheetId="4" sqref="A328" start="0" length="0">
    <dxf>
      <alignment horizontal="center" wrapText="1" readingOrder="0"/>
    </dxf>
  </rfmt>
  <rcc rId="8248" sId="4" odxf="1" dxf="1">
    <nc r="D333" t="inlineStr">
      <is>
        <t>Wilson_Score_Mouth_opening_Jaw_protrusion</t>
      </is>
    </nc>
    <odxf>
      <alignment vertical="center" wrapText="0" readingOrder="0"/>
    </odxf>
    <ndxf>
      <alignment vertical="bottom" wrapText="1" readingOrder="0"/>
    </ndxf>
  </rcc>
  <rcc rId="8249" sId="4" odxf="1" dxf="1">
    <nc r="E333" t="inlineStr">
      <is>
        <t>Jaw movement</t>
        <phoneticPr fontId="31" type="noConversion"/>
      </is>
    </nc>
    <odxf>
      <font>
        <name val="Calibri"/>
        <scheme val="none"/>
      </font>
      <alignment vertical="center" readingOrder="0"/>
    </odxf>
    <ndxf>
      <font>
        <color indexed="8"/>
        <name val="Calibri"/>
        <scheme val="none"/>
      </font>
      <alignment vertical="bottom" readingOrder="0"/>
    </ndxf>
  </rcc>
  <rcc rId="8250" sId="4" odxf="1" dxf="1">
    <nc r="F333" t="inlineStr">
      <is>
        <t>All</t>
      </is>
    </nc>
    <odxf>
      <font>
        <name val="Calibri"/>
        <scheme val="none"/>
      </font>
      <alignment vertical="center" readingOrder="0"/>
    </odxf>
    <ndxf>
      <font>
        <color indexed="8"/>
        <name val="Calibri"/>
        <scheme val="none"/>
      </font>
      <alignment vertical="bottom" readingOrder="0"/>
    </ndxf>
  </rcc>
  <rcc rId="8251" sId="4" odxf="1" dxf="1">
    <nc r="G333" t="inlineStr">
      <is>
        <t>OneOption</t>
      </is>
    </nc>
    <odxf>
      <font>
        <name val="Calibri"/>
        <scheme val="none"/>
      </font>
      <alignment vertical="center" readingOrder="0"/>
    </odxf>
    <ndxf>
      <font>
        <color indexed="8"/>
        <name val="Calibri"/>
        <scheme val="none"/>
      </font>
      <alignment vertical="bottom" readingOrder="0"/>
    </ndxf>
  </rcc>
  <rcc rId="8252" sId="4" odxf="1" dxf="1">
    <nc r="H333" t="inlineStr">
      <is>
        <t>Wilson_Jaw_movement</t>
      </is>
    </nc>
    <odxf>
      <font>
        <name val="Calibri"/>
        <scheme val="none"/>
      </font>
      <alignment vertical="center" readingOrder="0"/>
    </odxf>
    <ndxf>
      <font>
        <color indexed="8"/>
        <name val="Calibri"/>
        <scheme val="none"/>
      </font>
      <alignment vertical="bottom" readingOrder="0"/>
    </ndxf>
  </rcc>
  <rcc rId="8253" sId="4">
    <nc r="P333" t="inlineStr">
      <is>
        <t>Y</t>
        <phoneticPr fontId="31" type="noConversion"/>
      </is>
    </nc>
  </rcc>
  <rfmt sheetId="4" sqref="Q328" start="0" length="0">
    <dxf>
      <alignment horizontal="general" readingOrder="0"/>
    </dxf>
  </rfmt>
  <rfmt sheetId="4" sqref="A329" start="0" length="0">
    <dxf>
      <alignment horizontal="center" wrapText="1" readingOrder="0"/>
    </dxf>
  </rfmt>
  <rcc rId="8254" sId="4" odxf="1" dxf="1">
    <nc r="D334" t="inlineStr">
      <is>
        <t>Mouth_Opening</t>
      </is>
    </nc>
    <odxf>
      <alignment vertical="center" wrapText="0" readingOrder="0"/>
    </odxf>
    <ndxf>
      <alignment vertical="bottom" wrapText="1" readingOrder="0"/>
    </ndxf>
  </rcc>
  <rcc rId="8255" sId="4" odxf="1" dxf="1">
    <nc r="E334" t="inlineStr">
      <is>
        <t>Mouth opening decreased?</t>
      </is>
    </nc>
    <odxf>
      <font>
        <name val="Calibri"/>
        <scheme val="none"/>
      </font>
      <alignment vertical="center" readingOrder="0"/>
    </odxf>
    <ndxf>
      <font>
        <color indexed="8"/>
        <name val="Calibri"/>
        <scheme val="none"/>
      </font>
      <alignment vertical="bottom" readingOrder="0"/>
    </ndxf>
  </rcc>
  <rcc rId="8256" sId="4" odxf="1" dxf="1">
    <nc r="F334" t="inlineStr">
      <is>
        <t>All</t>
      </is>
    </nc>
    <odxf>
      <font>
        <name val="Calibri"/>
        <scheme val="none"/>
      </font>
      <alignment vertical="center" readingOrder="0"/>
    </odxf>
    <ndxf>
      <font>
        <color indexed="8"/>
        <name val="Calibri"/>
        <scheme val="none"/>
      </font>
      <alignment vertical="bottom" readingOrder="0"/>
    </ndxf>
  </rcc>
  <rcc rId="8257" sId="4" odxf="1" dxf="1">
    <nc r="G334" t="inlineStr">
      <is>
        <t>OneOption</t>
      </is>
    </nc>
    <odxf>
      <font>
        <name val="Calibri"/>
        <scheme val="none"/>
      </font>
      <alignment vertical="center" readingOrder="0"/>
    </odxf>
    <ndxf>
      <font>
        <color indexed="8"/>
        <name val="Calibri"/>
        <scheme val="none"/>
      </font>
      <alignment vertical="bottom" readingOrder="0"/>
    </ndxf>
  </rcc>
  <rcc rId="8258" sId="4" odxf="1" dxf="1">
    <nc r="H334" t="inlineStr">
      <is>
        <t>Y_N_U_Clinician</t>
      </is>
    </nc>
    <odxf>
      <font>
        <name val="Calibri"/>
        <scheme val="none"/>
      </font>
      <alignment vertical="center" readingOrder="0"/>
    </odxf>
    <ndxf>
      <font>
        <color indexed="8"/>
        <name val="Calibri"/>
        <scheme val="none"/>
      </font>
      <alignment vertical="bottom" readingOrder="0"/>
    </ndxf>
  </rcc>
  <rcc rId="8259" sId="4">
    <nc r="J334" t="inlineStr">
      <is>
        <t>Y</t>
      </is>
    </nc>
  </rcc>
  <rcc rId="8260" sId="4">
    <nc r="K334" t="inlineStr">
      <is>
        <t>Yes</t>
      </is>
    </nc>
  </rcc>
  <rcc rId="8261" sId="4">
    <nc r="P334" t="inlineStr">
      <is>
        <t>Y</t>
        <phoneticPr fontId="31" type="noConversion"/>
      </is>
    </nc>
  </rcc>
  <rfmt sheetId="4" sqref="Q329" start="0" length="0">
    <dxf>
      <alignment horizontal="general" readingOrder="0"/>
    </dxf>
  </rfmt>
  <rfmt sheetId="4" sqref="A330" start="0" length="0">
    <dxf>
      <alignment horizontal="center" wrapText="1" readingOrder="0"/>
    </dxf>
  </rfmt>
  <rcc rId="8262" sId="4">
    <nc r="D335" t="inlineStr">
      <is>
        <t>Short_thyromental_distance</t>
      </is>
    </nc>
  </rcc>
  <rcc rId="8263" sId="4" odxf="1" dxf="1">
    <nc r="E335" t="inlineStr">
      <is>
        <t>Decreased thyromental distance (&lt; 6cm or short)</t>
      </is>
    </nc>
    <odxf>
      <font>
        <name val="Calibri"/>
        <scheme val="none"/>
      </font>
      <alignment vertical="center" readingOrder="0"/>
    </odxf>
    <ndxf>
      <font>
        <color indexed="8"/>
        <name val="Calibri"/>
        <scheme val="none"/>
      </font>
      <alignment vertical="bottom" readingOrder="0"/>
    </ndxf>
  </rcc>
  <rcc rId="8264" sId="4" odxf="1" dxf="1">
    <nc r="F335" t="inlineStr">
      <is>
        <t>All</t>
      </is>
    </nc>
    <odxf>
      <font>
        <name val="Calibri"/>
        <scheme val="none"/>
      </font>
      <alignment vertical="center" readingOrder="0"/>
    </odxf>
    <ndxf>
      <font>
        <color indexed="8"/>
        <name val="Calibri"/>
        <scheme val="none"/>
      </font>
      <alignment vertical="bottom" readingOrder="0"/>
    </ndxf>
  </rcc>
  <rcc rId="8265" sId="4" odxf="1" dxf="1">
    <nc r="G335" t="inlineStr">
      <is>
        <t>OneOption</t>
      </is>
    </nc>
    <odxf>
      <font>
        <name val="Calibri"/>
        <scheme val="none"/>
      </font>
      <alignment vertical="center" readingOrder="0"/>
    </odxf>
    <ndxf>
      <font>
        <color indexed="8"/>
        <name val="Calibri"/>
        <scheme val="none"/>
      </font>
      <alignment vertical="bottom" readingOrder="0"/>
    </ndxf>
  </rcc>
  <rcc rId="8266" sId="4" odxf="1" dxf="1">
    <nc r="H335" t="inlineStr">
      <is>
        <t>Y_N_U_Clinician</t>
      </is>
    </nc>
    <odxf>
      <font>
        <name val="Calibri"/>
        <scheme val="none"/>
      </font>
      <alignment vertical="center" readingOrder="0"/>
    </odxf>
    <ndxf>
      <font>
        <color indexed="8"/>
        <name val="Calibri"/>
        <scheme val="none"/>
      </font>
      <alignment vertical="bottom" readingOrder="0"/>
    </ndxf>
  </rcc>
  <rcc rId="8267" sId="4">
    <nc r="P335" t="inlineStr">
      <is>
        <t>Y</t>
        <phoneticPr fontId="31" type="noConversion"/>
      </is>
    </nc>
  </rcc>
  <rfmt sheetId="4" sqref="Q330" start="0" length="0">
    <dxf>
      <alignment horizontal="general" readingOrder="0"/>
    </dxf>
  </rfmt>
  <rfmt sheetId="4" sqref="A331" start="0" length="0">
    <dxf>
      <alignment horizontal="center" wrapText="1" readingOrder="0"/>
    </dxf>
  </rfmt>
  <rcc rId="8268" sId="4" odxf="1" dxf="1">
    <nc r="D336" t="inlineStr">
      <is>
        <t>Dentition</t>
      </is>
    </nc>
    <odxf>
      <alignment vertical="center" wrapText="0" readingOrder="0"/>
    </odxf>
    <ndxf>
      <alignment vertical="bottom" wrapText="1" readingOrder="0"/>
    </ndxf>
  </rcc>
  <rcc rId="8269" sId="4" odxf="1" dxf="1">
    <nc r="E336" t="inlineStr">
      <is>
        <t>Dental examination</t>
      </is>
    </nc>
    <odxf>
      <font>
        <name val="Calibri"/>
        <scheme val="none"/>
      </font>
      <alignment vertical="center" readingOrder="0"/>
    </odxf>
    <ndxf>
      <font>
        <color indexed="8"/>
        <name val="Calibri"/>
        <scheme val="none"/>
      </font>
      <alignment vertical="bottom" readingOrder="0"/>
    </ndxf>
  </rcc>
  <rcc rId="8270" sId="4" odxf="1" dxf="1">
    <nc r="F336" t="inlineStr">
      <is>
        <t>All</t>
      </is>
    </nc>
    <odxf>
      <font>
        <name val="Calibri"/>
        <scheme val="none"/>
      </font>
      <alignment vertical="center" readingOrder="0"/>
    </odxf>
    <ndxf>
      <font>
        <color indexed="8"/>
        <name val="Calibri"/>
        <scheme val="none"/>
      </font>
      <alignment vertical="bottom" readingOrder="0"/>
    </ndxf>
  </rcc>
  <rcc rId="8271" sId="4" odxf="1" dxf="1">
    <nc r="G336" t="inlineStr">
      <is>
        <t>ManyOptions</t>
      </is>
    </nc>
    <odxf>
      <font>
        <name val="Calibri"/>
        <scheme val="none"/>
      </font>
      <alignment vertical="center" readingOrder="0"/>
    </odxf>
    <ndxf>
      <font>
        <color indexed="8"/>
        <name val="Calibri"/>
        <scheme val="none"/>
      </font>
      <alignment vertical="bottom" readingOrder="0"/>
    </ndxf>
  </rcc>
  <rcc rId="8272" sId="4" odxf="1" dxf="1">
    <nc r="H336" t="inlineStr">
      <is>
        <t>Dental_status</t>
      </is>
    </nc>
    <odxf>
      <font>
        <name val="Calibri"/>
        <scheme val="none"/>
      </font>
      <alignment vertical="center" readingOrder="0"/>
    </odxf>
    <ndxf>
      <font>
        <color indexed="8"/>
        <name val="Calibri"/>
        <scheme val="none"/>
      </font>
      <alignment vertical="bottom" readingOrder="0"/>
    </ndxf>
  </rcc>
  <rcc rId="8273" sId="4">
    <nc r="J336" t="inlineStr">
      <is>
        <t>Y</t>
      </is>
    </nc>
  </rcc>
  <rfmt sheetId="4" sqref="O331" start="0" length="0">
    <dxf>
      <font>
        <color indexed="8"/>
        <name val="Calibri"/>
        <scheme val="none"/>
      </font>
      <alignment vertical="bottom" readingOrder="0"/>
    </dxf>
  </rfmt>
  <rcc rId="8274" sId="4">
    <nc r="P336" t="inlineStr">
      <is>
        <t>Y</t>
        <phoneticPr fontId="31" type="noConversion"/>
      </is>
    </nc>
  </rcc>
  <rfmt sheetId="4" sqref="Q331" start="0" length="0">
    <dxf>
      <alignment horizontal="general" readingOrder="0"/>
    </dxf>
  </rfmt>
  <rfmt sheetId="4" sqref="A332" start="0" length="0">
    <dxf>
      <alignment horizontal="center" wrapText="1" readingOrder="0"/>
    </dxf>
  </rfmt>
  <rcc rId="8275" sId="4" odxf="1" dxf="1">
    <nc r="D337" t="inlineStr">
      <is>
        <t>Receding_mandible</t>
      </is>
    </nc>
    <odxf>
      <alignment vertical="center" wrapText="0" readingOrder="0"/>
    </odxf>
    <ndxf>
      <alignment vertical="bottom" wrapText="1" readingOrder="0"/>
    </ndxf>
  </rcc>
  <rcc rId="8276" sId="4" odxf="1" dxf="1">
    <nc r="E337" t="inlineStr">
      <is>
        <t>Receding mandible</t>
        <phoneticPr fontId="31" type="noConversion"/>
      </is>
    </nc>
    <odxf>
      <font>
        <name val="Calibri"/>
        <scheme val="none"/>
      </font>
      <alignment vertical="center" readingOrder="0"/>
    </odxf>
    <ndxf>
      <font>
        <color indexed="8"/>
        <name val="Calibri"/>
        <scheme val="none"/>
      </font>
      <alignment vertical="bottom" readingOrder="0"/>
    </ndxf>
  </rcc>
  <rcc rId="8277" sId="4" odxf="1" dxf="1">
    <nc r="F337" t="inlineStr">
      <is>
        <t>All</t>
      </is>
    </nc>
    <odxf>
      <font>
        <name val="Calibri"/>
        <scheme val="none"/>
      </font>
      <alignment vertical="center" readingOrder="0"/>
    </odxf>
    <ndxf>
      <font>
        <color indexed="8"/>
        <name val="Calibri"/>
        <scheme val="none"/>
      </font>
      <alignment vertical="bottom" readingOrder="0"/>
    </ndxf>
  </rcc>
  <rcc rId="8278" sId="4" odxf="1" dxf="1">
    <nc r="G337" t="inlineStr">
      <is>
        <t>OneOption</t>
      </is>
    </nc>
    <odxf>
      <font>
        <name val="Calibri"/>
        <scheme val="none"/>
      </font>
      <alignment vertical="center" readingOrder="0"/>
    </odxf>
    <ndxf>
      <font>
        <color indexed="8"/>
        <name val="Calibri"/>
        <scheme val="none"/>
      </font>
      <alignment vertical="bottom" readingOrder="0"/>
    </ndxf>
  </rcc>
  <rcc rId="8279" sId="4" odxf="1" dxf="1">
    <nc r="H337" t="inlineStr">
      <is>
        <t>Wilson_receding_mandible</t>
      </is>
    </nc>
    <odxf>
      <font>
        <name val="Calibri"/>
        <scheme val="none"/>
      </font>
      <alignment vertical="center" readingOrder="0"/>
    </odxf>
    <ndxf>
      <font>
        <sz val="12"/>
        <color indexed="8"/>
        <name val="Calibri"/>
        <scheme val="none"/>
      </font>
      <alignment vertical="bottom" readingOrder="0"/>
    </ndxf>
  </rcc>
  <rcc rId="8280" sId="4">
    <nc r="P337" t="inlineStr">
      <is>
        <t>Y</t>
        <phoneticPr fontId="31" type="noConversion"/>
      </is>
    </nc>
  </rcc>
  <rfmt sheetId="4" sqref="Q332" start="0" length="0">
    <dxf>
      <alignment horizontal="general" readingOrder="0"/>
    </dxf>
  </rfmt>
  <rfmt sheetId="4" sqref="A333" start="0" length="0">
    <dxf>
      <alignment horizontal="center" wrapText="1" readingOrder="0"/>
    </dxf>
  </rfmt>
  <rcc rId="8281" sId="4" odxf="1" dxf="1">
    <nc r="D338" t="inlineStr">
      <is>
        <t>Upper_airway_obstruction</t>
      </is>
    </nc>
    <odxf>
      <alignment vertical="center" wrapText="0" readingOrder="0"/>
    </odxf>
    <ndxf>
      <alignment vertical="bottom" wrapText="1" readingOrder="0"/>
    </ndxf>
  </rcc>
  <rcc rId="8282" sId="4" odxf="1" dxf="1">
    <nc r="E338" t="inlineStr">
      <is>
        <t>Upper airway obstruction</t>
      </is>
    </nc>
    <odxf>
      <font>
        <name val="Calibri"/>
        <scheme val="none"/>
      </font>
      <alignment vertical="center" readingOrder="0"/>
    </odxf>
    <ndxf>
      <font>
        <color indexed="8"/>
        <name val="Calibri"/>
        <scheme val="none"/>
      </font>
      <alignment vertical="bottom" readingOrder="0"/>
    </ndxf>
  </rcc>
  <rcc rId="8283" sId="4" odxf="1" dxf="1">
    <nc r="F338" t="inlineStr">
      <is>
        <t>All</t>
      </is>
    </nc>
    <odxf>
      <font>
        <name val="Calibri"/>
        <scheme val="none"/>
      </font>
      <alignment vertical="center" readingOrder="0"/>
    </odxf>
    <ndxf>
      <font>
        <color indexed="8"/>
        <name val="Calibri"/>
        <scheme val="none"/>
      </font>
      <alignment vertical="bottom" readingOrder="0"/>
    </ndxf>
  </rcc>
  <rcc rId="8284" sId="4" odxf="1" dxf="1">
    <nc r="G338" t="inlineStr">
      <is>
        <t>OneOption</t>
      </is>
    </nc>
    <odxf>
      <font>
        <name val="Calibri"/>
        <scheme val="none"/>
      </font>
      <alignment vertical="center" readingOrder="0"/>
    </odxf>
    <ndxf>
      <font>
        <color indexed="8"/>
        <name val="Calibri"/>
        <scheme val="none"/>
      </font>
      <alignment vertical="bottom" readingOrder="0"/>
    </ndxf>
  </rcc>
  <rcc rId="8285" sId="4" odxf="1" dxf="1">
    <nc r="H338" t="inlineStr">
      <is>
        <t>Y_N_U_Clinician</t>
      </is>
    </nc>
    <odxf>
      <font>
        <name val="Calibri"/>
        <scheme val="none"/>
      </font>
      <alignment vertical="center" readingOrder="0"/>
    </odxf>
    <ndxf>
      <font>
        <color indexed="8"/>
        <name val="Calibri"/>
        <scheme val="none"/>
      </font>
      <alignment vertical="bottom" readingOrder="0"/>
    </ndxf>
  </rcc>
  <rcc rId="8286" sId="4">
    <nc r="J338" t="inlineStr">
      <is>
        <t>Y</t>
      </is>
    </nc>
  </rcc>
  <rcc rId="8287" sId="4">
    <nc r="K338" t="inlineStr">
      <is>
        <t>Yes</t>
      </is>
    </nc>
  </rcc>
  <rcc rId="8288" sId="4">
    <nc r="P338" t="inlineStr">
      <is>
        <t>Y</t>
        <phoneticPr fontId="31" type="noConversion"/>
      </is>
    </nc>
  </rcc>
  <rfmt sheetId="4" sqref="Q333" start="0" length="0">
    <dxf>
      <alignment horizontal="general" readingOrder="0"/>
    </dxf>
  </rfmt>
  <rfmt sheetId="4" sqref="A334" start="0" length="0">
    <dxf>
      <alignment horizontal="center" wrapText="1" readingOrder="0"/>
    </dxf>
  </rfmt>
  <rcc rId="8289" sId="4" odxf="1" dxf="1">
    <nc r="D339" t="inlineStr">
      <is>
        <t>Upper_airway_infection</t>
        <phoneticPr fontId="31" type="noConversion"/>
      </is>
    </nc>
    <odxf>
      <alignment vertical="center" wrapText="0" readingOrder="0"/>
    </odxf>
    <ndxf>
      <alignment vertical="bottom" wrapText="1" readingOrder="0"/>
    </ndxf>
  </rcc>
  <rcc rId="8290" sId="4" odxf="1" dxf="1">
    <nc r="E339" t="inlineStr">
      <is>
        <t>Upper Airway Infection</t>
      </is>
    </nc>
    <odxf>
      <font>
        <name val="Calibri"/>
        <scheme val="none"/>
      </font>
      <alignment vertical="center" readingOrder="0"/>
    </odxf>
    <ndxf>
      <font>
        <color indexed="8"/>
        <name val="Calibri"/>
        <scheme val="none"/>
      </font>
      <alignment vertical="bottom" readingOrder="0"/>
    </ndxf>
  </rcc>
  <rcc rId="8291" sId="4" odxf="1" dxf="1">
    <nc r="F339" t="inlineStr">
      <is>
        <t>All</t>
      </is>
    </nc>
    <odxf>
      <font>
        <name val="Calibri"/>
        <scheme val="none"/>
      </font>
      <alignment vertical="center" readingOrder="0"/>
    </odxf>
    <ndxf>
      <font>
        <color indexed="8"/>
        <name val="Calibri"/>
        <scheme val="none"/>
      </font>
      <alignment vertical="bottom" readingOrder="0"/>
    </ndxf>
  </rcc>
  <rcc rId="8292" sId="4" odxf="1" dxf="1">
    <nc r="G339" t="inlineStr">
      <is>
        <t>OneOption</t>
      </is>
    </nc>
    <odxf>
      <font>
        <name val="Calibri"/>
        <scheme val="none"/>
      </font>
      <alignment vertical="center" readingOrder="0"/>
    </odxf>
    <ndxf>
      <font>
        <color indexed="8"/>
        <name val="Calibri"/>
        <scheme val="none"/>
      </font>
      <alignment vertical="bottom" readingOrder="0"/>
    </ndxf>
  </rcc>
  <rcc rId="8293" sId="4" odxf="1" dxf="1">
    <nc r="H339" t="inlineStr">
      <is>
        <t>Y_N_U_Clinician</t>
      </is>
    </nc>
    <odxf>
      <font>
        <name val="Calibri"/>
        <scheme val="none"/>
      </font>
      <alignment vertical="center" readingOrder="0"/>
    </odxf>
    <ndxf>
      <font>
        <color indexed="8"/>
        <name val="Calibri"/>
        <scheme val="none"/>
      </font>
      <alignment vertical="bottom" readingOrder="0"/>
    </ndxf>
  </rcc>
  <rcc rId="8294" sId="4">
    <nc r="J339" t="inlineStr">
      <is>
        <t>Y</t>
      </is>
    </nc>
  </rcc>
  <rcc rId="8295" sId="4">
    <nc r="K339" t="inlineStr">
      <is>
        <t>Yes</t>
        <phoneticPr fontId="31" type="noConversion"/>
      </is>
    </nc>
  </rcc>
  <rcc rId="8296" sId="4">
    <nc r="P339" t="inlineStr">
      <is>
        <t>Y</t>
        <phoneticPr fontId="31" type="noConversion"/>
      </is>
    </nc>
  </rcc>
  <rfmt sheetId="4" sqref="Q334" start="0" length="0">
    <dxf>
      <alignment horizontal="general" readingOrder="0"/>
    </dxf>
  </rfmt>
  <rfmt sheetId="4" sqref="A335" start="0" length="0">
    <dxf>
      <alignment horizontal="center" wrapText="1" readingOrder="0"/>
    </dxf>
  </rfmt>
  <rcc rId="8297" sId="4" odxf="1" dxf="1">
    <nc r="D340" t="inlineStr">
      <is>
        <t>High_arched_palate</t>
      </is>
    </nc>
    <odxf>
      <alignment vertical="center" wrapText="0" readingOrder="0"/>
    </odxf>
    <ndxf>
      <alignment vertical="bottom" wrapText="1" readingOrder="0"/>
    </ndxf>
  </rcc>
  <rcc rId="8298" sId="4" odxf="1" dxf="1">
    <nc r="E340" t="inlineStr">
      <is>
        <t>High arched palate</t>
      </is>
    </nc>
    <odxf>
      <font>
        <name val="Calibri"/>
        <scheme val="none"/>
      </font>
      <alignment vertical="center" readingOrder="0"/>
    </odxf>
    <ndxf>
      <font>
        <color indexed="8"/>
        <name val="Calibri"/>
        <scheme val="none"/>
      </font>
      <alignment vertical="bottom" readingOrder="0"/>
    </ndxf>
  </rcc>
  <rcc rId="8299" sId="4" odxf="1" dxf="1">
    <nc r="F340" t="inlineStr">
      <is>
        <t>All</t>
      </is>
    </nc>
    <odxf>
      <font>
        <name val="Calibri"/>
        <scheme val="none"/>
      </font>
      <alignment vertical="center" readingOrder="0"/>
    </odxf>
    <ndxf>
      <font>
        <color indexed="8"/>
        <name val="Calibri"/>
        <scheme val="none"/>
      </font>
      <alignment vertical="bottom" readingOrder="0"/>
    </ndxf>
  </rcc>
  <rcc rId="8300" sId="4" odxf="1" dxf="1">
    <nc r="G340" t="inlineStr">
      <is>
        <t>OneOption</t>
      </is>
    </nc>
    <odxf>
      <font>
        <name val="Calibri"/>
        <scheme val="none"/>
      </font>
      <alignment vertical="center" readingOrder="0"/>
    </odxf>
    <ndxf>
      <font>
        <color indexed="8"/>
        <name val="Calibri"/>
        <scheme val="none"/>
      </font>
      <alignment vertical="bottom" readingOrder="0"/>
    </ndxf>
  </rcc>
  <rcc rId="8301" sId="4" odxf="1" dxf="1">
    <nc r="H340" t="inlineStr">
      <is>
        <t>Y_N_U_Clinician</t>
      </is>
    </nc>
    <odxf>
      <font>
        <name val="Calibri"/>
        <scheme val="none"/>
      </font>
      <alignment vertical="center" readingOrder="0"/>
    </odxf>
    <ndxf>
      <font>
        <color indexed="8"/>
        <name val="Calibri"/>
        <scheme val="none"/>
      </font>
      <alignment vertical="bottom" readingOrder="0"/>
    </ndxf>
  </rcc>
  <rcc rId="8302" sId="4">
    <nc r="P340" t="inlineStr">
      <is>
        <t>Y</t>
        <phoneticPr fontId="31" type="noConversion"/>
      </is>
    </nc>
  </rcc>
  <rfmt sheetId="4" sqref="Q335" start="0" length="0">
    <dxf>
      <alignment horizontal="general" readingOrder="0"/>
    </dxf>
  </rfmt>
  <rfmt sheetId="4" sqref="A336" start="0" length="0">
    <dxf>
      <alignment horizontal="center" wrapText="1" readingOrder="0"/>
    </dxf>
  </rfmt>
  <rcc rId="8303" sId="4" odxf="1" dxf="1">
    <nc r="D341" t="inlineStr">
      <is>
        <t>Protruding_incisors</t>
      </is>
    </nc>
    <odxf>
      <alignment vertical="center" wrapText="0" readingOrder="0"/>
    </odxf>
    <ndxf>
      <alignment vertical="bottom" wrapText="1" readingOrder="0"/>
    </ndxf>
  </rcc>
  <rcc rId="8304" sId="4" odxf="1" dxf="1">
    <nc r="E341" t="inlineStr">
      <is>
        <t>Protruding maxillary incisors</t>
        <phoneticPr fontId="31" type="noConversion"/>
      </is>
    </nc>
    <odxf>
      <font>
        <name val="Calibri"/>
        <scheme val="none"/>
      </font>
      <alignment vertical="center" readingOrder="0"/>
    </odxf>
    <ndxf>
      <font>
        <color indexed="8"/>
        <name val="Calibri"/>
        <scheme val="none"/>
      </font>
      <alignment vertical="bottom" readingOrder="0"/>
    </ndxf>
  </rcc>
  <rcc rId="8305" sId="4" odxf="1" dxf="1">
    <nc r="F341" t="inlineStr">
      <is>
        <t>All</t>
      </is>
    </nc>
    <odxf>
      <font>
        <name val="Calibri"/>
        <scheme val="none"/>
      </font>
      <alignment vertical="center" readingOrder="0"/>
    </odxf>
    <ndxf>
      <font>
        <color indexed="8"/>
        <name val="Calibri"/>
        <scheme val="none"/>
      </font>
      <alignment vertical="bottom" readingOrder="0"/>
    </ndxf>
  </rcc>
  <rcc rId="8306" sId="4" odxf="1" dxf="1">
    <nc r="G341" t="inlineStr">
      <is>
        <t>OneOption</t>
      </is>
    </nc>
    <odxf>
      <font>
        <name val="Calibri"/>
        <scheme val="none"/>
      </font>
      <alignment vertical="center" readingOrder="0"/>
    </odxf>
    <ndxf>
      <font>
        <color indexed="8"/>
        <name val="Calibri"/>
        <scheme val="none"/>
      </font>
      <alignment vertical="bottom" readingOrder="0"/>
    </ndxf>
  </rcc>
  <rcc rId="8307" sId="4" odxf="1" dxf="1">
    <nc r="H341" t="inlineStr">
      <is>
        <t>Wilson_protruding_incisors</t>
      </is>
    </nc>
    <odxf>
      <font>
        <name val="Calibri"/>
        <scheme val="none"/>
      </font>
      <alignment vertical="center" readingOrder="0"/>
    </odxf>
    <ndxf>
      <font>
        <sz val="12"/>
        <color indexed="8"/>
        <name val="Calibri"/>
        <scheme val="none"/>
      </font>
      <alignment vertical="bottom" readingOrder="0"/>
    </ndxf>
  </rcc>
  <rcc rId="8308" sId="4">
    <nc r="P341" t="inlineStr">
      <is>
        <t>Y</t>
        <phoneticPr fontId="31" type="noConversion"/>
      </is>
    </nc>
  </rcc>
  <rfmt sheetId="4" sqref="Q336" start="0" length="0">
    <dxf>
      <alignment horizontal="general" readingOrder="0"/>
    </dxf>
  </rfmt>
  <rfmt sheetId="4" sqref="A337" start="0" length="0">
    <dxf>
      <alignment horizontal="center" wrapText="1" readingOrder="0"/>
    </dxf>
  </rfmt>
  <rcc rId="8309" sId="4" odxf="1" dxf="1">
    <nc r="D342" t="inlineStr">
      <is>
        <t>Craniofacial_abnormality</t>
      </is>
    </nc>
    <odxf>
      <alignment vertical="center" wrapText="0" readingOrder="0"/>
    </odxf>
    <ndxf>
      <alignment vertical="bottom" wrapText="1" readingOrder="0"/>
    </ndxf>
  </rcc>
  <rcc rId="8310" sId="4" odxf="1" dxf="1">
    <nc r="E342" t="inlineStr">
      <is>
        <t>Craniofacial abnormalities</t>
      </is>
    </nc>
    <odxf>
      <font>
        <name val="Calibri"/>
        <scheme val="none"/>
      </font>
      <alignment vertical="center" readingOrder="0"/>
    </odxf>
    <ndxf>
      <font>
        <color indexed="8"/>
        <name val="Calibri"/>
        <scheme val="none"/>
      </font>
      <alignment vertical="bottom" readingOrder="0"/>
    </ndxf>
  </rcc>
  <rcc rId="8311" sId="4" odxf="1" dxf="1">
    <nc r="F342" t="inlineStr">
      <is>
        <t>All</t>
      </is>
    </nc>
    <odxf>
      <font>
        <name val="Calibri"/>
        <scheme val="none"/>
      </font>
      <alignment vertical="center" readingOrder="0"/>
    </odxf>
    <ndxf>
      <font>
        <color indexed="8"/>
        <name val="Calibri"/>
        <scheme val="none"/>
      </font>
      <alignment vertical="bottom" readingOrder="0"/>
    </ndxf>
  </rcc>
  <rcc rId="8312" sId="4" odxf="1" dxf="1">
    <nc r="G342" t="inlineStr">
      <is>
        <t>OneOption</t>
      </is>
    </nc>
    <odxf>
      <font>
        <name val="Calibri"/>
        <scheme val="none"/>
      </font>
      <alignment vertical="center" readingOrder="0"/>
    </odxf>
    <ndxf>
      <font>
        <color indexed="8"/>
        <name val="Calibri"/>
        <scheme val="none"/>
      </font>
      <alignment vertical="bottom" readingOrder="0"/>
    </ndxf>
  </rcc>
  <rcc rId="8313" sId="4" odxf="1" dxf="1">
    <nc r="H342" t="inlineStr">
      <is>
        <t>Y_N_U_Clinician</t>
      </is>
    </nc>
    <odxf>
      <font>
        <name val="Calibri"/>
        <scheme val="none"/>
      </font>
      <alignment vertical="center" readingOrder="0"/>
    </odxf>
    <ndxf>
      <font>
        <color indexed="8"/>
        <name val="Calibri"/>
        <scheme val="none"/>
      </font>
      <alignment vertical="bottom" readingOrder="0"/>
    </ndxf>
  </rcc>
  <rcc rId="8314" sId="4">
    <nc r="J342" t="inlineStr">
      <is>
        <t>Y</t>
      </is>
    </nc>
  </rcc>
  <rcc rId="8315" sId="4">
    <nc r="K342" t="inlineStr">
      <is>
        <t>Yes</t>
      </is>
    </nc>
  </rcc>
  <rfmt sheetId="4" sqref="O337" start="0" length="0">
    <dxf>
      <font>
        <color indexed="8"/>
        <name val="Calibri"/>
        <scheme val="none"/>
      </font>
      <alignment vertical="bottom" readingOrder="0"/>
    </dxf>
  </rfmt>
  <rcc rId="8316" sId="4">
    <nc r="P342" t="inlineStr">
      <is>
        <t>Y</t>
        <phoneticPr fontId="31" type="noConversion"/>
      </is>
    </nc>
  </rcc>
  <rfmt sheetId="4" sqref="Q337" start="0" length="0">
    <dxf>
      <alignment horizontal="general" readingOrder="0"/>
    </dxf>
  </rfmt>
  <rfmt sheetId="4" sqref="A338" start="0" length="0">
    <dxf>
      <alignment horizontal="center" wrapText="1" readingOrder="0"/>
    </dxf>
  </rfmt>
  <rcc rId="8317" sId="4" odxf="1" dxf="1">
    <nc r="D343" t="inlineStr">
      <is>
        <t>Airway_comment_other</t>
      </is>
    </nc>
    <odxf>
      <alignment vertical="center" wrapText="0" readingOrder="0"/>
    </odxf>
    <ndxf>
      <alignment vertical="bottom" wrapText="1" readingOrder="0"/>
    </ndxf>
  </rcc>
  <rcc rId="8318" sId="4" odxf="1" dxf="1">
    <nc r="E343" t="inlineStr">
      <is>
        <t>Other airway comments</t>
      </is>
    </nc>
    <odxf>
      <font>
        <name val="Calibri"/>
        <scheme val="none"/>
      </font>
      <alignment vertical="center" readingOrder="0"/>
    </odxf>
    <ndxf>
      <font>
        <color indexed="8"/>
        <name val="Calibri"/>
        <scheme val="none"/>
      </font>
      <alignment vertical="bottom" readingOrder="0"/>
    </ndxf>
  </rcc>
  <rcc rId="8319" sId="4" odxf="1" dxf="1">
    <nc r="F343" t="inlineStr">
      <is>
        <t>All</t>
      </is>
    </nc>
    <odxf>
      <font>
        <name val="Calibri"/>
        <scheme val="none"/>
      </font>
      <alignment vertical="center" readingOrder="0"/>
    </odxf>
    <ndxf>
      <font>
        <color indexed="8"/>
        <name val="Calibri"/>
        <scheme val="none"/>
      </font>
      <alignment vertical="bottom" readingOrder="0"/>
    </ndxf>
  </rcc>
  <rcc rId="8320" sId="4" odxf="1" dxf="1">
    <nc r="G343" t="inlineStr">
      <is>
        <t>Text_box</t>
      </is>
    </nc>
    <odxf>
      <font>
        <name val="Calibri"/>
        <scheme val="none"/>
      </font>
      <alignment vertical="center" readingOrder="0"/>
    </odxf>
    <ndxf>
      <font>
        <color indexed="8"/>
        <name val="Calibri"/>
        <scheme val="none"/>
      </font>
      <alignment vertical="bottom" readingOrder="0"/>
    </ndxf>
  </rcc>
  <rcc rId="8321" sId="4" odxf="1" dxf="1">
    <nc r="I343">
      <v>65535</v>
    </nc>
    <odxf>
      <font>
        <name val="Calibri"/>
        <scheme val="none"/>
      </font>
      <alignment vertical="center" readingOrder="0"/>
    </odxf>
    <ndxf>
      <font>
        <color indexed="8"/>
        <name val="Calibri"/>
        <scheme val="none"/>
      </font>
      <alignment vertical="bottom" readingOrder="0"/>
    </ndxf>
  </rcc>
  <rcc rId="8322" sId="4">
    <nc r="P343" t="inlineStr">
      <is>
        <t>Y</t>
        <phoneticPr fontId="31" type="noConversion"/>
      </is>
    </nc>
  </rcc>
  <rfmt sheetId="4" sqref="Q338" start="0" length="0">
    <dxf>
      <alignment horizontal="general" readingOrder="0"/>
    </dxf>
  </rfmt>
  <rfmt sheetId="4" sqref="A339" start="0" length="0">
    <dxf>
      <alignment horizontal="center" wrapText="1" readingOrder="0"/>
    </dxf>
  </rfmt>
  <rfmt sheetId="4" sqref="D339" start="0" length="0">
    <dxf>
      <alignment vertical="bottom" wrapText="1" readingOrder="0"/>
    </dxf>
  </rfmt>
  <rcc rId="8323" sId="4" odxf="1" dxf="1">
    <nc r="E344" t="inlineStr">
      <is>
        <t>Airway examination</t>
        <phoneticPr fontId="31" type="noConversion"/>
      </is>
    </nc>
    <odxf>
      <font>
        <name val="Calibri"/>
        <scheme val="none"/>
      </font>
      <alignment vertical="center" readingOrder="0"/>
    </odxf>
    <ndxf>
      <font>
        <color indexed="8"/>
        <name val="Calibri"/>
        <scheme val="none"/>
      </font>
      <alignment vertical="bottom" readingOrder="0"/>
    </ndxf>
  </rcc>
  <rfmt sheetId="4" s="1" sqref="F339" start="0" length="0">
    <dxf>
      <font>
        <sz val="10"/>
        <color indexed="8"/>
        <name val="Calibri"/>
        <scheme val="none"/>
      </font>
      <alignment vertical="bottom" readingOrder="0"/>
    </dxf>
  </rfmt>
  <rcc rId="8324" sId="4" odxf="1" s="1" dxf="1">
    <nc r="G344"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I339" start="0" length="0">
    <dxf>
      <font>
        <color indexed="8"/>
        <name val="Calibri"/>
        <scheme val="none"/>
      </font>
      <alignment vertical="bottom" readingOrder="0"/>
    </dxf>
  </rfmt>
  <rcc rId="8325" sId="4">
    <nc r="P344" t="inlineStr">
      <is>
        <t>Y</t>
        <phoneticPr fontId="31" type="noConversion"/>
      </is>
    </nc>
  </rcc>
  <rfmt sheetId="4" sqref="Q339" start="0" length="0">
    <dxf>
      <alignment horizontal="general" readingOrder="0"/>
    </dxf>
  </rfmt>
  <rfmt sheetId="4" sqref="A340" start="0" length="0">
    <dxf>
      <alignment horizontal="center" wrapText="1" readingOrder="0"/>
    </dxf>
  </rfmt>
  <rfmt sheetId="4" sqref="D340" start="0" length="0">
    <dxf>
      <alignment vertical="bottom" wrapText="1" readingOrder="0"/>
    </dxf>
  </rfmt>
  <rcc rId="8326" sId="4" odxf="1" dxf="1">
    <nc r="E345" t="inlineStr">
      <is>
        <t>Investigations</t>
        <phoneticPr fontId="31" type="noConversion"/>
      </is>
    </nc>
    <odxf>
      <font>
        <name val="Calibri"/>
        <scheme val="none"/>
      </font>
      <alignment vertical="center" readingOrder="0"/>
    </odxf>
    <ndxf>
      <font>
        <color indexed="8"/>
        <name val="Calibri"/>
        <scheme val="none"/>
      </font>
      <alignment vertical="bottom" readingOrder="0"/>
    </ndxf>
  </rcc>
  <rfmt sheetId="4" s="1" sqref="F340" start="0" length="0">
    <dxf>
      <font>
        <sz val="10"/>
        <color indexed="8"/>
        <name val="Calibri"/>
        <scheme val="none"/>
      </font>
      <alignment vertical="bottom" readingOrder="0"/>
    </dxf>
  </rfmt>
  <rcc rId="8327" sId="4" odxf="1" s="1" dxf="1">
    <nc r="G345"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I340" start="0" length="0">
    <dxf>
      <font>
        <color indexed="8"/>
        <name val="Calibri"/>
        <scheme val="none"/>
      </font>
      <alignment vertical="bottom" readingOrder="0"/>
    </dxf>
  </rfmt>
  <rcc rId="8328" sId="4">
    <nc r="P345" t="inlineStr">
      <is>
        <t>Y</t>
        <phoneticPr fontId="31" type="noConversion"/>
      </is>
    </nc>
  </rcc>
  <rfmt sheetId="4" sqref="Q340" start="0" length="0">
    <dxf>
      <alignment horizontal="general" readingOrder="0"/>
    </dxf>
  </rfmt>
  <rfmt sheetId="4" sqref="A341" start="0" length="0">
    <dxf>
      <alignment horizontal="center" wrapText="1" readingOrder="0"/>
    </dxf>
  </rfmt>
  <rcc rId="8329" sId="4">
    <nc r="D346" t="inlineStr">
      <is>
        <t>Investigations_Ordered_Required</t>
      </is>
    </nc>
  </rcc>
  <rcc rId="8330" sId="4" odxf="1" dxf="1">
    <nc r="E346" t="inlineStr">
      <is>
        <t>Other investigations required?</t>
      </is>
    </nc>
    <odxf>
      <font>
        <name val="Calibri"/>
        <scheme val="none"/>
      </font>
      <alignment vertical="center" readingOrder="0"/>
    </odxf>
    <ndxf>
      <font>
        <color indexed="8"/>
        <name val="Calibri"/>
        <scheme val="none"/>
      </font>
      <alignment vertical="bottom" readingOrder="0"/>
    </ndxf>
  </rcc>
  <rcc rId="8331" sId="4" odxf="1" dxf="1">
    <nc r="F346" t="inlineStr">
      <is>
        <t>All</t>
      </is>
    </nc>
    <odxf>
      <font>
        <name val="Calibri"/>
        <scheme val="none"/>
      </font>
      <alignment vertical="center" readingOrder="0"/>
    </odxf>
    <ndxf>
      <font>
        <color indexed="8"/>
        <name val="Calibri"/>
        <scheme val="none"/>
      </font>
      <alignment vertical="bottom" readingOrder="0"/>
    </ndxf>
  </rcc>
  <rcc rId="8332" sId="4" odxf="1" dxf="1">
    <nc r="G346" t="inlineStr">
      <is>
        <t>OneOption</t>
      </is>
    </nc>
    <odxf>
      <font>
        <name val="Calibri"/>
        <scheme val="none"/>
      </font>
      <alignment vertical="center" readingOrder="0"/>
    </odxf>
    <ndxf>
      <font>
        <color indexed="8"/>
        <name val="Calibri"/>
        <scheme val="none"/>
      </font>
      <alignment vertical="bottom" readingOrder="0"/>
    </ndxf>
  </rcc>
  <rcc rId="8333" sId="4" odxf="1" dxf="1">
    <nc r="H346" t="inlineStr">
      <is>
        <t>Y_N_U_Clinician</t>
      </is>
    </nc>
    <odxf>
      <font>
        <name val="Calibri"/>
        <scheme val="none"/>
      </font>
      <alignment vertical="center" readingOrder="0"/>
    </odxf>
    <ndxf>
      <font>
        <color indexed="8"/>
        <name val="Calibri"/>
        <scheme val="none"/>
      </font>
      <alignment vertical="bottom" readingOrder="0"/>
    </ndxf>
  </rcc>
  <rcc rId="8334" sId="4" odxf="1" dxf="1">
    <nc r="J346" t="inlineStr">
      <is>
        <t>Y</t>
      </is>
    </nc>
    <odxf>
      <font>
        <name val="Calibri"/>
        <scheme val="none"/>
      </font>
      <alignment vertical="center" readingOrder="0"/>
    </odxf>
    <ndxf>
      <font>
        <color indexed="8"/>
        <name val="Calibri"/>
        <scheme val="none"/>
      </font>
      <alignment vertical="bottom" readingOrder="0"/>
    </ndxf>
  </rcc>
  <rcc rId="8335" sId="4" odxf="1" dxf="1">
    <nc r="K346" t="inlineStr">
      <is>
        <t>Yes</t>
      </is>
    </nc>
    <odxf>
      <font>
        <name val="Calibri"/>
        <scheme val="none"/>
      </font>
      <alignment vertical="center" readingOrder="0"/>
    </odxf>
    <ndxf>
      <font>
        <color indexed="8"/>
        <name val="Calibri"/>
        <scheme val="none"/>
      </font>
      <alignment vertical="bottom" readingOrder="0"/>
    </ndxf>
  </rcc>
  <rfmt sheetId="4" sqref="L341" start="0" length="0">
    <dxf>
      <font>
        <color indexed="8"/>
        <name val="Calibri"/>
        <scheme val="none"/>
      </font>
      <alignment vertical="bottom" readingOrder="0"/>
    </dxf>
  </rfmt>
  <rfmt sheetId="4" sqref="M341" start="0" length="0">
    <dxf>
      <font>
        <color indexed="8"/>
        <name val="Calibri"/>
        <scheme val="none"/>
      </font>
      <alignment vertical="bottom" readingOrder="0"/>
    </dxf>
  </rfmt>
  <rcc rId="8336" sId="4">
    <nc r="P346" t="inlineStr">
      <is>
        <t>Y</t>
        <phoneticPr fontId="31" type="noConversion"/>
      </is>
    </nc>
  </rcc>
  <rfmt sheetId="4" sqref="Q341" start="0" length="0">
    <dxf>
      <alignment horizontal="general" readingOrder="0"/>
    </dxf>
  </rfmt>
  <rfmt sheetId="4" sqref="A342" start="0" length="0">
    <dxf>
      <alignment horizontal="center" wrapText="1" readingOrder="0"/>
    </dxf>
  </rfmt>
  <rcc rId="8337" sId="4">
    <nc r="D347" t="inlineStr">
      <is>
        <t>Investigations_Lab_Results</t>
      </is>
    </nc>
  </rcc>
  <rcc rId="8338" sId="4" odxf="1" dxf="1">
    <nc r="E347" t="inlineStr">
      <is>
        <t>Lab results available</t>
      </is>
    </nc>
    <odxf>
      <font>
        <name val="Calibri"/>
        <scheme val="none"/>
      </font>
      <alignment vertical="center" readingOrder="0"/>
    </odxf>
    <ndxf>
      <font>
        <color indexed="8"/>
        <name val="Calibri"/>
        <scheme val="none"/>
      </font>
      <alignment vertical="bottom" readingOrder="0"/>
    </ndxf>
  </rcc>
  <rcc rId="8339" sId="4" odxf="1" dxf="1">
    <nc r="F347" t="inlineStr">
      <is>
        <t>All</t>
      </is>
    </nc>
    <odxf>
      <font>
        <name val="Calibri"/>
        <scheme val="none"/>
      </font>
      <alignment vertical="center" readingOrder="0"/>
    </odxf>
    <ndxf>
      <font>
        <color indexed="8"/>
        <name val="Calibri"/>
        <scheme val="none"/>
      </font>
      <alignment vertical="bottom" readingOrder="0"/>
    </ndxf>
  </rcc>
  <rcc rId="8340" sId="4" odxf="1" dxf="1">
    <nc r="G347" t="inlineStr">
      <is>
        <t>OneOption</t>
      </is>
    </nc>
    <odxf>
      <font>
        <name val="Calibri"/>
        <scheme val="none"/>
      </font>
      <alignment vertical="center" readingOrder="0"/>
    </odxf>
    <ndxf>
      <font>
        <color indexed="8"/>
        <name val="Calibri"/>
        <scheme val="none"/>
      </font>
      <alignment vertical="bottom" readingOrder="0"/>
    </ndxf>
  </rcc>
  <rcc rId="8341" sId="4" odxf="1" dxf="1">
    <nc r="H347" t="inlineStr">
      <is>
        <t>Y_N_U_Clinician</t>
      </is>
    </nc>
    <odxf>
      <font>
        <name val="Calibri"/>
        <scheme val="none"/>
      </font>
      <alignment vertical="center" readingOrder="0"/>
    </odxf>
    <ndxf>
      <font>
        <color indexed="8"/>
        <name val="Calibri"/>
        <scheme val="none"/>
      </font>
      <alignment vertical="bottom" readingOrder="0"/>
    </ndxf>
  </rcc>
  <rfmt sheetId="4" sqref="O342" start="0" length="0">
    <dxf>
      <font>
        <color indexed="8"/>
        <name val="Calibri"/>
        <scheme val="none"/>
      </font>
      <alignment vertical="bottom" readingOrder="0"/>
    </dxf>
  </rfmt>
  <rcc rId="8342" sId="4">
    <nc r="P347" t="inlineStr">
      <is>
        <t>Y</t>
        <phoneticPr fontId="31" type="noConversion"/>
      </is>
    </nc>
  </rcc>
  <rfmt sheetId="4" sqref="Q342" start="0" length="0">
    <dxf>
      <alignment horizontal="general" readingOrder="0"/>
    </dxf>
  </rfmt>
  <rfmt sheetId="4" sqref="A343" start="0" length="0">
    <dxf>
      <alignment horizontal="center" wrapText="1" readingOrder="0"/>
    </dxf>
  </rfmt>
  <rcc rId="8343" sId="4">
    <nc r="D348" t="inlineStr">
      <is>
        <t>Investigations_Lab_Results_Hb</t>
      </is>
    </nc>
  </rcc>
  <rcc rId="8344" sId="4" odxf="1" dxf="1">
    <nc r="E348" t="inlineStr">
      <is>
        <t>Hb</t>
      </is>
    </nc>
    <odxf>
      <font>
        <name val="Calibri"/>
        <scheme val="none"/>
      </font>
      <alignment vertical="center" readingOrder="0"/>
    </odxf>
    <ndxf>
      <font>
        <color indexed="8"/>
        <name val="Calibri"/>
        <scheme val="none"/>
      </font>
      <alignment vertical="bottom" readingOrder="0"/>
    </ndxf>
  </rcc>
  <rcc rId="8345" sId="4" odxf="1" dxf="1">
    <nc r="F348" t="inlineStr">
      <is>
        <t>Investigations_Lab_Results=Yes</t>
      </is>
    </nc>
    <odxf>
      <font>
        <name val="Calibri"/>
        <scheme val="none"/>
      </font>
      <alignment vertical="center" readingOrder="0"/>
    </odxf>
    <ndxf>
      <font>
        <color indexed="8"/>
        <name val="Calibri"/>
        <scheme val="none"/>
      </font>
      <alignment vertical="bottom" readingOrder="0"/>
    </ndxf>
  </rcc>
  <rcc rId="8346" sId="4" odxf="1" dxf="1">
    <nc r="G348" t="inlineStr">
      <is>
        <t>Number</t>
        <phoneticPr fontId="31" type="noConversion"/>
      </is>
    </nc>
    <odxf>
      <font>
        <name val="Calibri"/>
        <scheme val="none"/>
      </font>
      <alignment vertical="center" readingOrder="0"/>
    </odxf>
    <ndxf>
      <font>
        <color indexed="8"/>
        <name val="Calibri"/>
        <scheme val="none"/>
      </font>
      <alignment vertical="bottom" readingOrder="0"/>
    </ndxf>
  </rcc>
  <rcc rId="8347" sId="4">
    <nc r="P348" t="inlineStr">
      <is>
        <t>Y</t>
        <phoneticPr fontId="31" type="noConversion"/>
      </is>
    </nc>
  </rcc>
  <rfmt sheetId="4" sqref="Q343" start="0" length="0">
    <dxf>
      <alignment horizontal="general" readingOrder="0"/>
    </dxf>
  </rfmt>
  <rfmt sheetId="4" sqref="A344" start="0" length="0">
    <dxf>
      <alignment horizontal="center" wrapText="1" readingOrder="0"/>
    </dxf>
  </rfmt>
  <rcc rId="8348" sId="4">
    <nc r="D349" t="inlineStr">
      <is>
        <t>Investigations_Lab_Results_Plt</t>
      </is>
    </nc>
  </rcc>
  <rcc rId="8349" sId="4" odxf="1" dxf="1">
    <nc r="E349" t="inlineStr">
      <is>
        <t>Platelets</t>
      </is>
    </nc>
    <odxf>
      <font>
        <name val="Calibri"/>
        <scheme val="none"/>
      </font>
      <alignment vertical="center" readingOrder="0"/>
    </odxf>
    <ndxf>
      <font>
        <color indexed="8"/>
        <name val="Calibri"/>
        <scheme val="none"/>
      </font>
      <alignment vertical="bottom" readingOrder="0"/>
    </ndxf>
  </rcc>
  <rcc rId="8350" sId="4" odxf="1" dxf="1">
    <nc r="F349" t="inlineStr">
      <is>
        <t>Investigations_Lab_Results=Yes</t>
      </is>
    </nc>
    <odxf>
      <font>
        <name val="Calibri"/>
        <scheme val="none"/>
      </font>
      <alignment vertical="center" readingOrder="0"/>
    </odxf>
    <ndxf>
      <font>
        <color indexed="8"/>
        <name val="Calibri"/>
        <scheme val="none"/>
      </font>
      <alignment vertical="bottom" readingOrder="0"/>
    </ndxf>
  </rcc>
  <rcc rId="8351" sId="4" odxf="1" dxf="1">
    <nc r="G349" t="inlineStr">
      <is>
        <t>Number</t>
        <phoneticPr fontId="31" type="noConversion"/>
      </is>
    </nc>
    <odxf>
      <font>
        <name val="Calibri"/>
        <scheme val="none"/>
      </font>
      <alignment vertical="center" readingOrder="0"/>
    </odxf>
    <ndxf>
      <font>
        <color indexed="8"/>
        <name val="Calibri"/>
        <scheme val="none"/>
      </font>
      <alignment vertical="bottom" readingOrder="0"/>
    </ndxf>
  </rcc>
  <rcc rId="8352" sId="4">
    <nc r="P349" t="inlineStr">
      <is>
        <t>Y</t>
        <phoneticPr fontId="31" type="noConversion"/>
      </is>
    </nc>
  </rcc>
  <rfmt sheetId="4" sqref="Q344" start="0" length="0">
    <dxf>
      <alignment horizontal="general" readingOrder="0"/>
    </dxf>
  </rfmt>
  <rfmt sheetId="4" sqref="A345" start="0" length="0">
    <dxf>
      <alignment horizontal="center" wrapText="1" readingOrder="0"/>
    </dxf>
  </rfmt>
  <rcc rId="8353" sId="4">
    <nc r="D350" t="inlineStr">
      <is>
        <t>Investigations_Lab_Results_INR</t>
      </is>
    </nc>
  </rcc>
  <rcc rId="8354" sId="4" odxf="1" dxf="1">
    <nc r="E350" t="inlineStr">
      <is>
        <t>INR</t>
      </is>
    </nc>
    <odxf>
      <font>
        <name val="Calibri"/>
        <scheme val="none"/>
      </font>
      <alignment vertical="center" readingOrder="0"/>
    </odxf>
    <ndxf>
      <font>
        <color indexed="8"/>
        <name val="Calibri"/>
        <scheme val="none"/>
      </font>
      <alignment vertical="bottom" readingOrder="0"/>
    </ndxf>
  </rcc>
  <rcc rId="8355" sId="4" odxf="1" dxf="1">
    <nc r="F350" t="inlineStr">
      <is>
        <t>Investigations_Lab_Results=Yes</t>
      </is>
    </nc>
    <odxf>
      <font>
        <name val="Calibri"/>
        <scheme val="none"/>
      </font>
      <alignment vertical="center" readingOrder="0"/>
    </odxf>
    <ndxf>
      <font>
        <color indexed="8"/>
        <name val="Calibri"/>
        <scheme val="none"/>
      </font>
      <alignment vertical="bottom" readingOrder="0"/>
    </ndxf>
  </rcc>
  <rcc rId="8356" sId="4" odxf="1" dxf="1">
    <nc r="G350" t="inlineStr">
      <is>
        <t>Number</t>
        <phoneticPr fontId="31" type="noConversion"/>
      </is>
    </nc>
    <odxf>
      <font>
        <name val="Calibri"/>
        <scheme val="none"/>
      </font>
      <alignment vertical="center" readingOrder="0"/>
    </odxf>
    <ndxf>
      <font>
        <color indexed="8"/>
        <name val="Calibri"/>
        <scheme val="none"/>
      </font>
      <alignment vertical="bottom" readingOrder="0"/>
    </ndxf>
  </rcc>
  <rcc rId="8357" sId="4">
    <nc r="P350" t="inlineStr">
      <is>
        <t>Y</t>
        <phoneticPr fontId="31" type="noConversion"/>
      </is>
    </nc>
  </rcc>
  <rfmt sheetId="4" sqref="Q345" start="0" length="0">
    <dxf>
      <alignment horizontal="general" readingOrder="0"/>
    </dxf>
  </rfmt>
  <rfmt sheetId="4" sqref="A346" start="0" length="0">
    <dxf>
      <alignment horizontal="center" wrapText="1" readingOrder="0"/>
    </dxf>
  </rfmt>
  <rcc rId="8358" sId="4">
    <nc r="D351" t="inlineStr">
      <is>
        <t>Investigations_Lab_Results_PT</t>
      </is>
    </nc>
  </rcc>
  <rcc rId="8359" sId="4" odxf="1" dxf="1">
    <nc r="E351" t="inlineStr">
      <is>
        <t>Prothrombin time</t>
      </is>
    </nc>
    <odxf>
      <font>
        <name val="Calibri"/>
        <scheme val="none"/>
      </font>
      <alignment vertical="center" readingOrder="0"/>
    </odxf>
    <ndxf>
      <font>
        <color indexed="8"/>
        <name val="Calibri"/>
        <scheme val="none"/>
      </font>
      <alignment vertical="bottom" readingOrder="0"/>
    </ndxf>
  </rcc>
  <rcc rId="8360" sId="4" odxf="1" dxf="1">
    <nc r="F351" t="inlineStr">
      <is>
        <t>Investigations_Lab_Results=Yes</t>
      </is>
    </nc>
    <odxf>
      <font>
        <name val="Calibri"/>
        <scheme val="none"/>
      </font>
      <alignment vertical="center" readingOrder="0"/>
    </odxf>
    <ndxf>
      <font>
        <color indexed="8"/>
        <name val="Calibri"/>
        <scheme val="none"/>
      </font>
      <alignment vertical="bottom" readingOrder="0"/>
    </ndxf>
  </rcc>
  <rcc rId="8361" sId="4" odxf="1" dxf="1">
    <nc r="G351" t="inlineStr">
      <is>
        <t>Number</t>
        <phoneticPr fontId="31" type="noConversion"/>
      </is>
    </nc>
    <odxf>
      <font>
        <name val="Calibri"/>
        <scheme val="none"/>
      </font>
      <alignment vertical="center" readingOrder="0"/>
    </odxf>
    <ndxf>
      <font>
        <color indexed="8"/>
        <name val="Calibri"/>
        <scheme val="none"/>
      </font>
      <alignment vertical="bottom" readingOrder="0"/>
    </ndxf>
  </rcc>
  <rcc rId="8362" sId="4">
    <nc r="P351" t="inlineStr">
      <is>
        <t>Y</t>
        <phoneticPr fontId="31" type="noConversion"/>
      </is>
    </nc>
  </rcc>
  <rfmt sheetId="4" sqref="Q346" start="0" length="0">
    <dxf>
      <alignment horizontal="general" readingOrder="0"/>
    </dxf>
  </rfmt>
  <rfmt sheetId="4" sqref="A347" start="0" length="0">
    <dxf>
      <alignment horizontal="center" wrapText="1" readingOrder="0"/>
    </dxf>
  </rfmt>
  <rcc rId="8363" sId="4">
    <nc r="D352" t="inlineStr">
      <is>
        <t>Investigations_Lab_Results_aPTT</t>
      </is>
    </nc>
  </rcc>
  <rcc rId="8364" sId="4" odxf="1" dxf="1">
    <nc r="E352" t="inlineStr">
      <is>
        <t>aPTT</t>
      </is>
    </nc>
    <odxf>
      <font>
        <name val="Calibri"/>
        <scheme val="none"/>
      </font>
      <alignment vertical="center" readingOrder="0"/>
    </odxf>
    <ndxf>
      <font>
        <color indexed="8"/>
        <name val="Calibri"/>
        <scheme val="none"/>
      </font>
      <alignment vertical="bottom" readingOrder="0"/>
    </ndxf>
  </rcc>
  <rcc rId="8365" sId="4" odxf="1" dxf="1">
    <nc r="F352" t="inlineStr">
      <is>
        <t>Investigations_Lab_Results=Yes</t>
      </is>
    </nc>
    <odxf>
      <font>
        <name val="Calibri"/>
        <scheme val="none"/>
      </font>
      <alignment vertical="center" readingOrder="0"/>
    </odxf>
    <ndxf>
      <font>
        <color indexed="8"/>
        <name val="Calibri"/>
        <scheme val="none"/>
      </font>
      <alignment vertical="bottom" readingOrder="0"/>
    </ndxf>
  </rcc>
  <rcc rId="8366" sId="4" odxf="1" dxf="1">
    <nc r="G352" t="inlineStr">
      <is>
        <t>Number</t>
        <phoneticPr fontId="31" type="noConversion"/>
      </is>
    </nc>
    <odxf>
      <font>
        <name val="Calibri"/>
        <scheme val="none"/>
      </font>
      <alignment vertical="center" readingOrder="0"/>
    </odxf>
    <ndxf>
      <font>
        <color indexed="8"/>
        <name val="Calibri"/>
        <scheme val="none"/>
      </font>
      <alignment vertical="bottom" readingOrder="0"/>
    </ndxf>
  </rcc>
  <rfmt sheetId="4" sqref="O347" start="0" length="0">
    <dxf>
      <font>
        <color indexed="8"/>
        <name val="Calibri"/>
        <scheme val="none"/>
      </font>
      <alignment vertical="bottom" readingOrder="0"/>
    </dxf>
  </rfmt>
  <rcc rId="8367" sId="4">
    <nc r="P352" t="inlineStr">
      <is>
        <t>Y</t>
        <phoneticPr fontId="31" type="noConversion"/>
      </is>
    </nc>
  </rcc>
  <rfmt sheetId="4" sqref="Q347" start="0" length="0">
    <dxf>
      <alignment horizontal="general" readingOrder="0"/>
    </dxf>
  </rfmt>
  <rfmt sheetId="4" sqref="A348" start="0" length="0">
    <dxf>
      <alignment horizontal="center" wrapText="1" readingOrder="0"/>
    </dxf>
  </rfmt>
  <rcc rId="8368" sId="4">
    <nc r="D353" t="inlineStr">
      <is>
        <t>Investigations_Lab_Results_Sodium</t>
      </is>
    </nc>
  </rcc>
  <rcc rId="8369" sId="4" odxf="1" dxf="1">
    <nc r="E353" t="inlineStr">
      <is>
        <t>Sodium</t>
      </is>
    </nc>
    <odxf>
      <font>
        <name val="Calibri"/>
        <scheme val="none"/>
      </font>
      <alignment vertical="center" readingOrder="0"/>
    </odxf>
    <ndxf>
      <font>
        <color indexed="8"/>
        <name val="Calibri"/>
        <scheme val="none"/>
      </font>
      <alignment vertical="bottom" readingOrder="0"/>
    </ndxf>
  </rcc>
  <rcc rId="8370" sId="4" odxf="1" dxf="1">
    <nc r="F353" t="inlineStr">
      <is>
        <t>Investigations_Lab_Results=Yes</t>
      </is>
    </nc>
    <odxf>
      <font>
        <name val="Calibri"/>
        <scheme val="none"/>
      </font>
      <alignment vertical="center" readingOrder="0"/>
    </odxf>
    <ndxf>
      <font>
        <color indexed="8"/>
        <name val="Calibri"/>
        <scheme val="none"/>
      </font>
      <alignment vertical="bottom" readingOrder="0"/>
    </ndxf>
  </rcc>
  <rcc rId="8371" sId="4" odxf="1" dxf="1">
    <nc r="G353" t="inlineStr">
      <is>
        <t>Number</t>
        <phoneticPr fontId="31" type="noConversion"/>
      </is>
    </nc>
    <odxf>
      <font>
        <name val="Calibri"/>
        <scheme val="none"/>
      </font>
      <alignment vertical="center" readingOrder="0"/>
    </odxf>
    <ndxf>
      <font>
        <color indexed="8"/>
        <name val="Calibri"/>
        <scheme val="none"/>
      </font>
      <alignment vertical="bottom" readingOrder="0"/>
    </ndxf>
  </rcc>
  <rcc rId="8372" sId="4">
    <nc r="P353" t="inlineStr">
      <is>
        <t>Y</t>
        <phoneticPr fontId="31" type="noConversion"/>
      </is>
    </nc>
  </rcc>
  <rfmt sheetId="4" sqref="Q348" start="0" length="0">
    <dxf>
      <alignment horizontal="general" readingOrder="0"/>
    </dxf>
  </rfmt>
  <rfmt sheetId="4" sqref="A349" start="0" length="0">
    <dxf>
      <alignment horizontal="center" wrapText="1" readingOrder="0"/>
    </dxf>
  </rfmt>
  <rcc rId="8373" sId="4">
    <nc r="D354" t="inlineStr">
      <is>
        <t>Investigations_Lab_Results_Potassium</t>
      </is>
    </nc>
  </rcc>
  <rcc rId="8374" sId="4" odxf="1" dxf="1">
    <nc r="E354" t="inlineStr">
      <is>
        <t>Potassium</t>
      </is>
    </nc>
    <odxf>
      <font>
        <name val="Calibri"/>
        <scheme val="none"/>
      </font>
      <alignment vertical="center" readingOrder="0"/>
    </odxf>
    <ndxf>
      <font>
        <color indexed="8"/>
        <name val="Calibri"/>
        <scheme val="none"/>
      </font>
      <alignment vertical="bottom" readingOrder="0"/>
    </ndxf>
  </rcc>
  <rcc rId="8375" sId="4" odxf="1" dxf="1">
    <nc r="F354" t="inlineStr">
      <is>
        <t>Investigations_Lab_Results=Yes</t>
      </is>
    </nc>
    <odxf>
      <font>
        <name val="Calibri"/>
        <scheme val="none"/>
      </font>
      <alignment vertical="center" readingOrder="0"/>
    </odxf>
    <ndxf>
      <font>
        <color indexed="8"/>
        <name val="Calibri"/>
        <scheme val="none"/>
      </font>
      <alignment vertical="bottom" readingOrder="0"/>
    </ndxf>
  </rcc>
  <rcc rId="8376" sId="4" odxf="1" dxf="1">
    <nc r="G354" t="inlineStr">
      <is>
        <t>Number</t>
        <phoneticPr fontId="31" type="noConversion"/>
      </is>
    </nc>
    <odxf>
      <font>
        <name val="Calibri"/>
        <scheme val="none"/>
      </font>
      <alignment vertical="center" readingOrder="0"/>
    </odxf>
    <ndxf>
      <font>
        <color indexed="8"/>
        <name val="Calibri"/>
        <scheme val="none"/>
      </font>
      <alignment vertical="bottom" readingOrder="0"/>
    </ndxf>
  </rcc>
  <rcc rId="8377" sId="4">
    <nc r="P354" t="inlineStr">
      <is>
        <t>Y</t>
        <phoneticPr fontId="31" type="noConversion"/>
      </is>
    </nc>
  </rcc>
  <rfmt sheetId="4" sqref="Q349" start="0" length="0">
    <dxf>
      <alignment horizontal="general" readingOrder="0"/>
    </dxf>
  </rfmt>
  <rfmt sheetId="4" sqref="A350" start="0" length="0">
    <dxf>
      <alignment horizontal="center" wrapText="1" readingOrder="0"/>
    </dxf>
  </rfmt>
  <rcc rId="8378" sId="4">
    <nc r="D355" t="inlineStr">
      <is>
        <t>Investigations_Lab_Results_HCO3</t>
      </is>
    </nc>
  </rcc>
  <rcc rId="8379" sId="4" odxf="1" dxf="1">
    <nc r="E355" t="inlineStr">
      <is>
        <t>HCO3</t>
      </is>
    </nc>
    <odxf>
      <font>
        <name val="Calibri"/>
        <scheme val="none"/>
      </font>
      <alignment vertical="center" readingOrder="0"/>
    </odxf>
    <ndxf>
      <font>
        <color indexed="8"/>
        <name val="Calibri"/>
        <scheme val="none"/>
      </font>
      <alignment vertical="bottom" readingOrder="0"/>
    </ndxf>
  </rcc>
  <rcc rId="8380" sId="4" odxf="1" dxf="1">
    <nc r="F355" t="inlineStr">
      <is>
        <t>Investigations_Lab_Results=Yes</t>
      </is>
    </nc>
    <odxf>
      <font>
        <name val="Calibri"/>
        <scheme val="none"/>
      </font>
      <alignment vertical="center" readingOrder="0"/>
    </odxf>
    <ndxf>
      <font>
        <color indexed="8"/>
        <name val="Calibri"/>
        <scheme val="none"/>
      </font>
      <alignment vertical="bottom" readingOrder="0"/>
    </ndxf>
  </rcc>
  <rcc rId="8381" sId="4" odxf="1" dxf="1">
    <nc r="G355" t="inlineStr">
      <is>
        <t>Number</t>
        <phoneticPr fontId="31" type="noConversion"/>
      </is>
    </nc>
    <odxf>
      <font>
        <name val="Calibri"/>
        <scheme val="none"/>
      </font>
      <alignment vertical="center" readingOrder="0"/>
    </odxf>
    <ndxf>
      <font>
        <color indexed="8"/>
        <name val="Calibri"/>
        <scheme val="none"/>
      </font>
      <alignment vertical="bottom" readingOrder="0"/>
    </ndxf>
  </rcc>
  <rcc rId="8382" sId="4">
    <nc r="P355" t="inlineStr">
      <is>
        <t>Y</t>
        <phoneticPr fontId="31" type="noConversion"/>
      </is>
    </nc>
  </rcc>
  <rfmt sheetId="4" sqref="Q350" start="0" length="0">
    <dxf>
      <alignment horizontal="general" readingOrder="0"/>
    </dxf>
  </rfmt>
  <rfmt sheetId="4" sqref="A351" start="0" length="0">
    <dxf>
      <alignment horizontal="center" wrapText="1" readingOrder="0"/>
    </dxf>
  </rfmt>
  <rcc rId="8383" sId="4">
    <nc r="D356" t="inlineStr">
      <is>
        <t>Investigations_Lab_Results_Urea</t>
      </is>
    </nc>
  </rcc>
  <rcc rId="8384" sId="4" odxf="1" dxf="1">
    <nc r="E356" t="inlineStr">
      <is>
        <t>Urea</t>
      </is>
    </nc>
    <odxf>
      <font>
        <name val="Calibri"/>
        <scheme val="none"/>
      </font>
      <alignment vertical="center" readingOrder="0"/>
    </odxf>
    <ndxf>
      <font>
        <color indexed="8"/>
        <name val="Calibri"/>
        <scheme val="none"/>
      </font>
      <alignment vertical="bottom" readingOrder="0"/>
    </ndxf>
  </rcc>
  <rcc rId="8385" sId="4" odxf="1" dxf="1">
    <nc r="F356" t="inlineStr">
      <is>
        <t>Investigations_Lab_Results=Yes</t>
      </is>
    </nc>
    <odxf>
      <font>
        <name val="Calibri"/>
        <scheme val="none"/>
      </font>
      <alignment vertical="center" readingOrder="0"/>
    </odxf>
    <ndxf>
      <font>
        <color indexed="8"/>
        <name val="Calibri"/>
        <scheme val="none"/>
      </font>
      <alignment vertical="bottom" readingOrder="0"/>
    </ndxf>
  </rcc>
  <rcc rId="8386" sId="4" odxf="1" dxf="1">
    <nc r="G356" t="inlineStr">
      <is>
        <t>Number</t>
        <phoneticPr fontId="31" type="noConversion"/>
      </is>
    </nc>
    <odxf>
      <font>
        <name val="Calibri"/>
        <scheme val="none"/>
      </font>
      <alignment vertical="center" readingOrder="0"/>
    </odxf>
    <ndxf>
      <font>
        <color indexed="8"/>
        <name val="Calibri"/>
        <scheme val="none"/>
      </font>
      <alignment vertical="bottom" readingOrder="0"/>
    </ndxf>
  </rcc>
  <rcc rId="8387" sId="4">
    <nc r="P356" t="inlineStr">
      <is>
        <t>Y</t>
        <phoneticPr fontId="31" type="noConversion"/>
      </is>
    </nc>
  </rcc>
  <rfmt sheetId="4" sqref="Q351" start="0" length="0">
    <dxf>
      <alignment horizontal="general" readingOrder="0"/>
    </dxf>
  </rfmt>
  <rfmt sheetId="4" sqref="A352" start="0" length="0">
    <dxf>
      <alignment horizontal="center" wrapText="1" readingOrder="0"/>
    </dxf>
  </rfmt>
  <rcc rId="8388" sId="4">
    <nc r="D357" t="inlineStr">
      <is>
        <t>Investigations_Lab_Results_Creatinine</t>
      </is>
    </nc>
  </rcc>
  <rcc rId="8389" sId="4" odxf="1" dxf="1">
    <nc r="E357" t="inlineStr">
      <is>
        <t>Creatinine</t>
      </is>
    </nc>
    <odxf>
      <font>
        <name val="Calibri"/>
        <scheme val="none"/>
      </font>
      <alignment vertical="center" readingOrder="0"/>
    </odxf>
    <ndxf>
      <font>
        <color indexed="8"/>
        <name val="Calibri"/>
        <scheme val="none"/>
      </font>
      <alignment vertical="bottom" readingOrder="0"/>
    </ndxf>
  </rcc>
  <rcc rId="8390" sId="4" odxf="1" dxf="1">
    <nc r="F357" t="inlineStr">
      <is>
        <t>Investigations_Lab_Results=Yes</t>
      </is>
    </nc>
    <odxf>
      <font>
        <name val="Calibri"/>
        <scheme val="none"/>
      </font>
      <alignment vertical="center" readingOrder="0"/>
    </odxf>
    <ndxf>
      <font>
        <color indexed="8"/>
        <name val="Calibri"/>
        <scheme val="none"/>
      </font>
      <alignment vertical="bottom" readingOrder="0"/>
    </ndxf>
  </rcc>
  <rcc rId="8391" sId="4" odxf="1" dxf="1">
    <nc r="G357" t="inlineStr">
      <is>
        <t>Number</t>
        <phoneticPr fontId="31" type="noConversion"/>
      </is>
    </nc>
    <odxf>
      <font>
        <name val="Calibri"/>
        <scheme val="none"/>
      </font>
      <alignment vertical="center" readingOrder="0"/>
    </odxf>
    <ndxf>
      <font>
        <color indexed="8"/>
        <name val="Calibri"/>
        <scheme val="none"/>
      </font>
      <alignment vertical="bottom" readingOrder="0"/>
    </ndxf>
  </rcc>
  <rfmt sheetId="4" sqref="O352" start="0" length="0">
    <dxf>
      <font>
        <color indexed="8"/>
        <name val="Calibri"/>
        <scheme val="none"/>
      </font>
      <alignment vertical="bottom" readingOrder="0"/>
    </dxf>
  </rfmt>
  <rcc rId="8392" sId="4">
    <nc r="P357" t="inlineStr">
      <is>
        <t>Y</t>
        <phoneticPr fontId="31" type="noConversion"/>
      </is>
    </nc>
  </rcc>
  <rfmt sheetId="4" sqref="Q352" start="0" length="0">
    <dxf>
      <alignment horizontal="general" readingOrder="0"/>
    </dxf>
  </rfmt>
  <rfmt sheetId="4" sqref="A353" start="0" length="0">
    <dxf>
      <alignment horizontal="center" wrapText="1" readingOrder="0"/>
    </dxf>
  </rfmt>
  <rcc rId="8393" sId="4" odxf="1" dxf="1">
    <nc r="D358" t="inlineStr">
      <is>
        <t>Investigations_Lab_Results_Albumin</t>
      </is>
    </nc>
    <odxf>
      <font>
        <name val="Calibri"/>
        <scheme val="none"/>
      </font>
      <alignment vertical="center" readingOrder="0"/>
    </odxf>
    <ndxf>
      <font>
        <color indexed="8"/>
        <name val="Calibri"/>
        <scheme val="none"/>
      </font>
      <alignment vertical="bottom" readingOrder="0"/>
    </ndxf>
  </rcc>
  <rcc rId="8394" sId="4" odxf="1" dxf="1">
    <nc r="E358" t="inlineStr">
      <is>
        <t>Albumin</t>
      </is>
    </nc>
    <odxf>
      <font>
        <name val="Calibri"/>
        <scheme val="none"/>
      </font>
      <alignment vertical="center" readingOrder="0"/>
    </odxf>
    <ndxf>
      <font>
        <color indexed="8"/>
        <name val="Calibri"/>
        <scheme val="none"/>
      </font>
      <alignment vertical="bottom" readingOrder="0"/>
    </ndxf>
  </rcc>
  <rcc rId="8395" sId="4" odxf="1" dxf="1">
    <nc r="F358" t="inlineStr">
      <is>
        <t>Investigations_Lab_Results=Yes</t>
      </is>
    </nc>
    <odxf>
      <font>
        <name val="Calibri"/>
        <scheme val="none"/>
      </font>
      <alignment vertical="center" readingOrder="0"/>
    </odxf>
    <ndxf>
      <font>
        <color indexed="8"/>
        <name val="Calibri"/>
        <scheme val="none"/>
      </font>
      <alignment vertical="bottom" readingOrder="0"/>
    </ndxf>
  </rcc>
  <rcc rId="8396" sId="4" odxf="1" dxf="1">
    <nc r="G358" t="inlineStr">
      <is>
        <t>Number</t>
      </is>
    </nc>
    <odxf>
      <font>
        <name val="Calibri"/>
        <scheme val="none"/>
      </font>
      <alignment vertical="center" readingOrder="0"/>
    </odxf>
    <ndxf>
      <font>
        <color indexed="8"/>
        <name val="Calibri"/>
        <scheme val="none"/>
      </font>
      <alignment vertical="bottom" readingOrder="0"/>
    </ndxf>
  </rcc>
  <rfmt sheetId="4" sqref="O353" start="0" length="0">
    <dxf>
      <font>
        <color indexed="8"/>
        <name val="Calibri"/>
        <scheme val="none"/>
      </font>
      <alignment vertical="bottom" readingOrder="0"/>
    </dxf>
  </rfmt>
  <rcc rId="8397" sId="4">
    <nc r="P358" t="inlineStr">
      <is>
        <t>Y</t>
        <phoneticPr fontId="31" type="noConversion"/>
      </is>
    </nc>
  </rcc>
  <rfmt sheetId="4" sqref="Q353" start="0" length="0">
    <dxf>
      <alignment horizontal="general" readingOrder="0"/>
    </dxf>
  </rfmt>
  <rfmt sheetId="4" sqref="A354" start="0" length="0">
    <dxf>
      <alignment horizontal="center" wrapText="1" readingOrder="0"/>
    </dxf>
  </rfmt>
  <rcc rId="8398" sId="4">
    <nc r="D359" t="inlineStr">
      <is>
        <t>Investigations_Lab_Results_HbA1C</t>
      </is>
    </nc>
  </rcc>
  <rcc rId="8399" sId="4" odxf="1" dxf="1">
    <nc r="E359" t="inlineStr">
      <is>
        <t>HbA1C</t>
      </is>
    </nc>
    <odxf>
      <font>
        <name val="Calibri"/>
        <scheme val="none"/>
      </font>
      <alignment vertical="center" readingOrder="0"/>
    </odxf>
    <ndxf>
      <font>
        <color indexed="8"/>
        <name val="Calibri"/>
        <scheme val="none"/>
      </font>
      <alignment vertical="bottom" readingOrder="0"/>
    </ndxf>
  </rcc>
  <rcc rId="8400" sId="4" odxf="1" dxf="1">
    <nc r="F359" t="inlineStr">
      <is>
        <t>Diabetes=Yes</t>
      </is>
    </nc>
    <odxf>
      <font>
        <name val="Calibri"/>
        <scheme val="none"/>
      </font>
      <alignment vertical="center" readingOrder="0"/>
    </odxf>
    <ndxf>
      <font>
        <color indexed="8"/>
        <name val="Calibri"/>
        <scheme val="none"/>
      </font>
      <alignment vertical="bottom" readingOrder="0"/>
    </ndxf>
  </rcc>
  <rcc rId="8401" sId="4" odxf="1" dxf="1">
    <nc r="G359" t="inlineStr">
      <is>
        <t>Number</t>
      </is>
    </nc>
    <odxf>
      <font>
        <name val="Calibri"/>
        <scheme val="none"/>
      </font>
      <alignment vertical="center" readingOrder="0"/>
    </odxf>
    <ndxf>
      <font>
        <color indexed="8"/>
        <name val="Calibri"/>
        <scheme val="none"/>
      </font>
      <alignment vertical="bottom" readingOrder="0"/>
    </ndxf>
  </rcc>
  <rfmt sheetId="4" sqref="H354" start="0" length="0">
    <dxf>
      <font>
        <color indexed="8"/>
        <name val="Calibri"/>
        <scheme val="none"/>
      </font>
      <alignment vertical="bottom" readingOrder="0"/>
    </dxf>
  </rfmt>
  <rfmt sheetId="4" sqref="O354" start="0" length="0">
    <dxf>
      <font>
        <color indexed="8"/>
        <name val="Calibri"/>
        <scheme val="none"/>
      </font>
      <alignment vertical="bottom" readingOrder="0"/>
    </dxf>
  </rfmt>
  <rcc rId="8402" sId="4">
    <nc r="P359" t="inlineStr">
      <is>
        <t>Y</t>
        <phoneticPr fontId="31" type="noConversion"/>
      </is>
    </nc>
  </rcc>
  <rfmt sheetId="4" sqref="Q354" start="0" length="0">
    <dxf>
      <alignment horizontal="general" readingOrder="0"/>
    </dxf>
  </rfmt>
  <rfmt sheetId="4" sqref="A355" start="0" length="0">
    <dxf>
      <alignment horizontal="center" wrapText="1" readingOrder="0"/>
    </dxf>
  </rfmt>
  <rcc rId="8403" sId="4">
    <nc r="D360" t="inlineStr">
      <is>
        <t>Investigations_ECG_Performed</t>
      </is>
    </nc>
  </rcc>
  <rcc rId="8404" sId="4" odxf="1" dxf="1">
    <nc r="E360" t="inlineStr">
      <is>
        <t>ECG performed</t>
        <phoneticPr fontId="31" type="noConversion"/>
      </is>
    </nc>
    <odxf>
      <font>
        <name val="Calibri"/>
        <scheme val="none"/>
      </font>
      <alignment vertical="center" readingOrder="0"/>
    </odxf>
    <ndxf>
      <font>
        <color indexed="8"/>
        <name val="Calibri"/>
        <scheme val="none"/>
      </font>
      <alignment vertical="bottom" readingOrder="0"/>
    </ndxf>
  </rcc>
  <rcc rId="8405" sId="4" odxf="1" dxf="1">
    <nc r="F360" t="inlineStr">
      <is>
        <t>All</t>
      </is>
    </nc>
    <odxf>
      <font>
        <name val="Calibri"/>
        <scheme val="none"/>
      </font>
      <alignment vertical="center" readingOrder="0"/>
    </odxf>
    <ndxf>
      <font>
        <color indexed="8"/>
        <name val="Calibri"/>
        <scheme val="none"/>
      </font>
      <alignment vertical="bottom" readingOrder="0"/>
    </ndxf>
  </rcc>
  <rcc rId="8406" sId="4" odxf="1" dxf="1">
    <nc r="G360" t="inlineStr">
      <is>
        <t>OneOption</t>
      </is>
    </nc>
    <odxf>
      <font>
        <name val="Calibri"/>
        <scheme val="none"/>
      </font>
      <alignment vertical="center" readingOrder="0"/>
    </odxf>
    <ndxf>
      <font>
        <color indexed="8"/>
        <name val="Calibri"/>
        <scheme val="none"/>
      </font>
      <alignment vertical="bottom" readingOrder="0"/>
    </ndxf>
  </rcc>
  <rcc rId="8407" sId="4" odxf="1" dxf="1">
    <nc r="H360" t="inlineStr">
      <is>
        <t>Y_N_U_Clinician</t>
      </is>
    </nc>
    <odxf>
      <font>
        <name val="Calibri"/>
        <scheme val="none"/>
      </font>
      <alignment vertical="center" readingOrder="0"/>
    </odxf>
    <ndxf>
      <font>
        <color indexed="8"/>
        <name val="Calibri"/>
        <scheme val="none"/>
      </font>
      <alignment vertical="bottom" readingOrder="0"/>
    </ndxf>
  </rcc>
  <rfmt sheetId="4" sqref="O355" start="0" length="0">
    <dxf>
      <font>
        <color indexed="8"/>
        <name val="Calibri"/>
        <scheme val="none"/>
      </font>
      <alignment vertical="bottom" readingOrder="0"/>
    </dxf>
  </rfmt>
  <rcc rId="8408" sId="4">
    <nc r="P360" t="inlineStr">
      <is>
        <t>Y</t>
        <phoneticPr fontId="31" type="noConversion"/>
      </is>
    </nc>
  </rcc>
  <rfmt sheetId="4" sqref="Q355" start="0" length="0">
    <dxf>
      <alignment horizontal="general" readingOrder="0"/>
    </dxf>
  </rfmt>
  <rfmt sheetId="4" sqref="A356" start="0" length="0">
    <dxf>
      <alignment horizontal="center" wrapText="1" readingOrder="0"/>
    </dxf>
  </rfmt>
  <rcc rId="8409" sId="4">
    <nc r="D361" t="inlineStr">
      <is>
        <t>Investigations_ECG_Date</t>
      </is>
    </nc>
  </rcc>
  <rcc rId="8410" sId="4" odxf="1" dxf="1">
    <nc r="E361" t="inlineStr">
      <is>
        <t>ECG date</t>
      </is>
    </nc>
    <odxf>
      <font>
        <name val="Calibri"/>
        <scheme val="none"/>
      </font>
      <alignment vertical="center" readingOrder="0"/>
    </odxf>
    <ndxf>
      <font>
        <color indexed="8"/>
        <name val="Calibri"/>
        <scheme val="none"/>
      </font>
      <alignment vertical="bottom" readingOrder="0"/>
    </ndxf>
  </rcc>
  <rcc rId="8411" sId="4">
    <nc r="F361" t="inlineStr">
      <is>
        <t>Investigations_ECG_Performed = Yes</t>
        <phoneticPr fontId="31" type="noConversion"/>
      </is>
    </nc>
  </rcc>
  <rcc rId="8412" sId="4" odxf="1" dxf="1">
    <nc r="G361" t="inlineStr">
      <is>
        <t>Date</t>
      </is>
    </nc>
    <odxf>
      <font>
        <name val="Calibri"/>
        <scheme val="none"/>
      </font>
      <alignment vertical="center" readingOrder="0"/>
    </odxf>
    <ndxf>
      <font>
        <color indexed="8"/>
        <name val="Calibri"/>
        <scheme val="none"/>
      </font>
      <alignment vertical="bottom" readingOrder="0"/>
    </ndxf>
  </rcc>
  <rcc rId="8413" sId="4">
    <nc r="M361" t="inlineStr">
      <is>
        <t>Past</t>
      </is>
    </nc>
  </rcc>
  <rfmt sheetId="4" sqref="O356" start="0" length="0">
    <dxf>
      <font>
        <color indexed="8"/>
        <name val="Calibri"/>
        <scheme val="none"/>
      </font>
      <alignment vertical="bottom" readingOrder="0"/>
    </dxf>
  </rfmt>
  <rcc rId="8414" sId="4">
    <nc r="P361" t="inlineStr">
      <is>
        <t>Y</t>
        <phoneticPr fontId="31" type="noConversion"/>
      </is>
    </nc>
  </rcc>
  <rfmt sheetId="4" sqref="Q356" start="0" length="0">
    <dxf>
      <alignment horizontal="general" readingOrder="0"/>
    </dxf>
  </rfmt>
  <rfmt sheetId="4" sqref="A357" start="0" length="0">
    <dxf>
      <alignment horizontal="center" wrapText="1" readingOrder="0"/>
    </dxf>
  </rfmt>
  <rcc rId="8415" sId="4">
    <nc r="D362" t="inlineStr">
      <is>
        <t>Investigations_ECG_Result</t>
      </is>
    </nc>
  </rcc>
  <rcc rId="8416" sId="4" odxf="1" dxf="1">
    <nc r="E362" t="inlineStr">
      <is>
        <t>ECG result</t>
      </is>
    </nc>
    <odxf>
      <font>
        <name val="Calibri"/>
        <scheme val="none"/>
      </font>
      <alignment vertical="center" readingOrder="0"/>
    </odxf>
    <ndxf>
      <font>
        <color indexed="8"/>
        <name val="Calibri"/>
        <scheme val="none"/>
      </font>
      <alignment vertical="bottom" readingOrder="0"/>
    </ndxf>
  </rcc>
  <rcc rId="8417" sId="4">
    <nc r="F362" t="inlineStr">
      <is>
        <t>Investigations_ECG_Performed = Yes</t>
        <phoneticPr fontId="31" type="noConversion"/>
      </is>
    </nc>
  </rcc>
  <rcc rId="8418" sId="4" odxf="1" dxf="1">
    <nc r="G362" t="inlineStr">
      <is>
        <t>Text_box</t>
      </is>
    </nc>
    <odxf>
      <font>
        <name val="Calibri"/>
        <scheme val="none"/>
      </font>
      <alignment vertical="center" readingOrder="0"/>
    </odxf>
    <ndxf>
      <font>
        <color indexed="8"/>
        <name val="Calibri"/>
        <scheme val="none"/>
      </font>
      <alignment vertical="bottom" readingOrder="0"/>
    </ndxf>
  </rcc>
  <rcc rId="8419" sId="4" odxf="1" dxf="1">
    <nc r="I362">
      <v>65535</v>
    </nc>
    <odxf>
      <font>
        <name val="Calibri"/>
        <scheme val="none"/>
      </font>
      <alignment vertical="center" readingOrder="0"/>
    </odxf>
    <ndxf>
      <font>
        <color indexed="8"/>
        <name val="Calibri"/>
        <scheme val="none"/>
      </font>
      <alignment vertical="bottom" readingOrder="0"/>
    </ndxf>
  </rcc>
  <rfmt sheetId="4" sqref="O357" start="0" length="0">
    <dxf>
      <font>
        <color indexed="8"/>
        <name val="Calibri"/>
        <scheme val="none"/>
      </font>
      <alignment vertical="bottom" readingOrder="0"/>
    </dxf>
  </rfmt>
  <rcc rId="8420" sId="4">
    <nc r="P362" t="inlineStr">
      <is>
        <t>Y</t>
        <phoneticPr fontId="31" type="noConversion"/>
      </is>
    </nc>
  </rcc>
  <rfmt sheetId="4" sqref="Q357" start="0" length="0">
    <dxf>
      <alignment horizontal="general" readingOrder="0"/>
    </dxf>
  </rfmt>
  <rfmt sheetId="4" sqref="A358" start="0" length="0">
    <dxf>
      <alignment horizontal="center" wrapText="1" readingOrder="0"/>
    </dxf>
  </rfmt>
  <rcc rId="8421" sId="4">
    <nc r="D363" t="inlineStr">
      <is>
        <t>Investigations_PFT_Performed</t>
      </is>
    </nc>
  </rcc>
  <rcc rId="8422" sId="4" odxf="1" dxf="1">
    <nc r="E363" t="inlineStr">
      <is>
        <t>Pulmonary function tests performed</t>
      </is>
    </nc>
    <odxf>
      <font>
        <name val="Calibri"/>
        <scheme val="none"/>
      </font>
      <alignment vertical="center" readingOrder="0"/>
    </odxf>
    <ndxf>
      <font>
        <color indexed="8"/>
        <name val="Calibri"/>
        <scheme val="none"/>
      </font>
      <alignment vertical="bottom" readingOrder="0"/>
    </ndxf>
  </rcc>
  <rcc rId="8423" sId="4" odxf="1" dxf="1">
    <nc r="F363" t="inlineStr">
      <is>
        <t>All</t>
      </is>
    </nc>
    <odxf>
      <font>
        <name val="Calibri"/>
        <scheme val="none"/>
      </font>
      <alignment vertical="center" readingOrder="0"/>
    </odxf>
    <ndxf>
      <font>
        <color indexed="8"/>
        <name val="Calibri"/>
        <scheme val="none"/>
      </font>
      <alignment vertical="bottom" readingOrder="0"/>
    </ndxf>
  </rcc>
  <rcc rId="8424" sId="4" odxf="1" dxf="1">
    <nc r="G363" t="inlineStr">
      <is>
        <t>OneOption</t>
      </is>
    </nc>
    <odxf>
      <font>
        <name val="Calibri"/>
        <scheme val="none"/>
      </font>
      <alignment vertical="center" readingOrder="0"/>
    </odxf>
    <ndxf>
      <font>
        <color indexed="8"/>
        <name val="Calibri"/>
        <scheme val="none"/>
      </font>
      <alignment vertical="bottom" readingOrder="0"/>
    </ndxf>
  </rcc>
  <rcc rId="8425" sId="4" odxf="1" dxf="1">
    <nc r="H363" t="inlineStr">
      <is>
        <t>Y_N_U_Clinician</t>
      </is>
    </nc>
    <odxf>
      <font>
        <name val="Calibri"/>
        <scheme val="none"/>
      </font>
      <alignment vertical="center" readingOrder="0"/>
    </odxf>
    <ndxf>
      <font>
        <color indexed="8"/>
        <name val="Calibri"/>
        <scheme val="none"/>
      </font>
      <alignment vertical="bottom" readingOrder="0"/>
    </ndxf>
  </rcc>
  <rcc rId="8426" sId="4">
    <nc r="P363" t="inlineStr">
      <is>
        <t>Y</t>
        <phoneticPr fontId="31" type="noConversion"/>
      </is>
    </nc>
  </rcc>
  <rfmt sheetId="4" sqref="Q358" start="0" length="0">
    <dxf>
      <alignment horizontal="general" readingOrder="0"/>
    </dxf>
  </rfmt>
  <rfmt sheetId="4" sqref="A359" start="0" length="0">
    <dxf>
      <alignment horizontal="center" wrapText="1" readingOrder="0"/>
    </dxf>
  </rfmt>
  <rcc rId="8427" sId="4">
    <nc r="D364" t="inlineStr">
      <is>
        <t>Investigations_PFT_Date</t>
      </is>
    </nc>
  </rcc>
  <rcc rId="8428" sId="4" odxf="1" dxf="1">
    <nc r="E364" t="inlineStr">
      <is>
        <t>Pulmonary function test date</t>
      </is>
    </nc>
    <odxf>
      <font>
        <name val="Calibri"/>
        <scheme val="none"/>
      </font>
      <alignment vertical="center" readingOrder="0"/>
    </odxf>
    <ndxf>
      <font>
        <color indexed="8"/>
        <name val="Calibri"/>
        <scheme val="none"/>
      </font>
      <alignment vertical="bottom" readingOrder="0"/>
    </ndxf>
  </rcc>
  <rcc rId="8429" sId="4">
    <nc r="F364" t="inlineStr">
      <is>
        <t>Investigations_PFT_Performed = Yes</t>
      </is>
    </nc>
  </rcc>
  <rcc rId="8430" sId="4" odxf="1" dxf="1">
    <nc r="G364" t="inlineStr">
      <is>
        <t>Date</t>
      </is>
    </nc>
    <odxf>
      <font>
        <name val="Calibri"/>
        <scheme val="none"/>
      </font>
      <alignment vertical="center" readingOrder="0"/>
    </odxf>
    <ndxf>
      <font>
        <color indexed="8"/>
        <name val="Calibri"/>
        <scheme val="none"/>
      </font>
      <alignment vertical="bottom" readingOrder="0"/>
    </ndxf>
  </rcc>
  <rcc rId="8431" sId="4">
    <nc r="M364" t="inlineStr">
      <is>
        <t>Past</t>
      </is>
    </nc>
  </rcc>
  <rcc rId="8432" sId="4">
    <nc r="P364" t="inlineStr">
      <is>
        <t>Y</t>
        <phoneticPr fontId="31" type="noConversion"/>
      </is>
    </nc>
  </rcc>
  <rfmt sheetId="4" sqref="Q359" start="0" length="0">
    <dxf>
      <alignment horizontal="general" readingOrder="0"/>
    </dxf>
  </rfmt>
  <rfmt sheetId="4" sqref="A360" start="0" length="0">
    <dxf>
      <alignment horizontal="center" wrapText="1" readingOrder="0"/>
    </dxf>
  </rfmt>
  <rcc rId="8433" sId="4">
    <nc r="D365" t="inlineStr">
      <is>
        <t>Investigations_PFT_Results</t>
      </is>
    </nc>
  </rcc>
  <rcc rId="8434" sId="4" odxf="1" dxf="1">
    <nc r="E365" t="inlineStr">
      <is>
        <t>Pulmonary function test results</t>
      </is>
    </nc>
    <odxf>
      <font>
        <name val="Calibri"/>
        <scheme val="none"/>
      </font>
      <alignment vertical="center" readingOrder="0"/>
    </odxf>
    <ndxf>
      <font>
        <color indexed="8"/>
        <name val="Calibri"/>
        <scheme val="none"/>
      </font>
      <alignment vertical="bottom" readingOrder="0"/>
    </ndxf>
  </rcc>
  <rcc rId="8435" sId="4">
    <nc r="F365" t="inlineStr">
      <is>
        <t>Investigations_PFT_Performed = Yes</t>
      </is>
    </nc>
  </rcc>
  <rcc rId="8436" sId="4" odxf="1" dxf="1">
    <nc r="G365" t="inlineStr">
      <is>
        <t>Text_box</t>
      </is>
    </nc>
    <odxf>
      <font>
        <name val="Calibri"/>
        <scheme val="none"/>
      </font>
      <alignment vertical="center" readingOrder="0"/>
    </odxf>
    <ndxf>
      <font>
        <color indexed="8"/>
        <name val="Calibri"/>
        <scheme val="none"/>
      </font>
      <alignment vertical="bottom" readingOrder="0"/>
    </ndxf>
  </rcc>
  <rcc rId="8437" sId="4" odxf="1" dxf="1">
    <nc r="I365">
      <v>65535</v>
    </nc>
    <odxf>
      <font>
        <name val="Calibri"/>
        <scheme val="none"/>
      </font>
      <alignment vertical="center" readingOrder="0"/>
    </odxf>
    <ndxf>
      <font>
        <color indexed="8"/>
        <name val="Calibri"/>
        <scheme val="none"/>
      </font>
      <alignment vertical="bottom" readingOrder="0"/>
    </ndxf>
  </rcc>
  <rcc rId="8438" sId="4">
    <nc r="P365" t="inlineStr">
      <is>
        <t>Y</t>
        <phoneticPr fontId="31" type="noConversion"/>
      </is>
    </nc>
  </rcc>
  <rfmt sheetId="4" sqref="Q360" start="0" length="0">
    <dxf>
      <alignment horizontal="general" readingOrder="0"/>
    </dxf>
  </rfmt>
  <rfmt sheetId="4" sqref="A361" start="0" length="0">
    <dxf>
      <alignment horizontal="center" wrapText="1" readingOrder="0"/>
    </dxf>
  </rfmt>
  <rcc rId="8439" sId="4">
    <nc r="D366" t="inlineStr">
      <is>
        <t>Investigations_CXR_Performed</t>
      </is>
    </nc>
  </rcc>
  <rcc rId="8440" sId="4" odxf="1" dxf="1">
    <nc r="E366" t="inlineStr">
      <is>
        <t>Chest X-ray performed</t>
        <phoneticPr fontId="31" type="noConversion"/>
      </is>
    </nc>
    <odxf>
      <font>
        <name val="Calibri"/>
        <scheme val="none"/>
      </font>
      <alignment vertical="center" readingOrder="0"/>
    </odxf>
    <ndxf>
      <font>
        <color indexed="8"/>
        <name val="Calibri"/>
        <scheme val="none"/>
      </font>
      <alignment vertical="bottom" readingOrder="0"/>
    </ndxf>
  </rcc>
  <rcc rId="8441" sId="4" odxf="1" dxf="1">
    <nc r="F366" t="inlineStr">
      <is>
        <t>All</t>
      </is>
    </nc>
    <odxf>
      <font>
        <name val="Calibri"/>
        <scheme val="none"/>
      </font>
      <alignment vertical="center" readingOrder="0"/>
    </odxf>
    <ndxf>
      <font>
        <color indexed="8"/>
        <name val="Calibri"/>
        <scheme val="none"/>
      </font>
      <alignment vertical="bottom" readingOrder="0"/>
    </ndxf>
  </rcc>
  <rcc rId="8442" sId="4" odxf="1" dxf="1">
    <nc r="G366" t="inlineStr">
      <is>
        <t>OneOption</t>
      </is>
    </nc>
    <odxf>
      <font>
        <name val="Calibri"/>
        <scheme val="none"/>
      </font>
      <alignment vertical="center" readingOrder="0"/>
    </odxf>
    <ndxf>
      <font>
        <color indexed="8"/>
        <name val="Calibri"/>
        <scheme val="none"/>
      </font>
      <alignment vertical="bottom" readingOrder="0"/>
    </ndxf>
  </rcc>
  <rcc rId="8443" sId="4" odxf="1" dxf="1">
    <nc r="H366" t="inlineStr">
      <is>
        <t>Y_N_U_Clinician</t>
      </is>
    </nc>
    <odxf>
      <font>
        <name val="Calibri"/>
        <scheme val="none"/>
      </font>
      <alignment vertical="center" readingOrder="0"/>
    </odxf>
    <ndxf>
      <font>
        <color indexed="8"/>
        <name val="Calibri"/>
        <scheme val="none"/>
      </font>
      <alignment vertical="bottom" readingOrder="0"/>
    </ndxf>
  </rcc>
  <rfmt sheetId="4" sqref="O361" start="0" length="0">
    <dxf>
      <font>
        <color indexed="8"/>
        <name val="Calibri"/>
        <scheme val="none"/>
      </font>
      <alignment vertical="bottom" readingOrder="0"/>
    </dxf>
  </rfmt>
  <rcc rId="8444" sId="4">
    <nc r="P366" t="inlineStr">
      <is>
        <t>Y</t>
        <phoneticPr fontId="31" type="noConversion"/>
      </is>
    </nc>
  </rcc>
  <rfmt sheetId="4" sqref="Q361" start="0" length="0">
    <dxf>
      <alignment horizontal="general" readingOrder="0"/>
    </dxf>
  </rfmt>
  <rfmt sheetId="4" sqref="A362" start="0" length="0">
    <dxf>
      <alignment horizontal="center" wrapText="1" readingOrder="0"/>
    </dxf>
  </rfmt>
  <rcc rId="8445" sId="4">
    <nc r="D367" t="inlineStr">
      <is>
        <t>Investigations_CXR_Date_Performed</t>
      </is>
    </nc>
  </rcc>
  <rcc rId="8446" sId="4" odxf="1" dxf="1">
    <nc r="E367" t="inlineStr">
      <is>
        <t>Chest X-ray date</t>
        <phoneticPr fontId="31" type="noConversion"/>
      </is>
    </nc>
    <odxf>
      <font>
        <name val="Calibri"/>
        <scheme val="none"/>
      </font>
      <alignment vertical="center" readingOrder="0"/>
    </odxf>
    <ndxf>
      <font>
        <color indexed="8"/>
        <name val="Calibri"/>
        <scheme val="none"/>
      </font>
      <alignment vertical="bottom" readingOrder="0"/>
    </ndxf>
  </rcc>
  <rcc rId="8447" sId="4">
    <nc r="F367" t="inlineStr">
      <is>
        <t>Investigations_CXR_Performed=Yes</t>
      </is>
    </nc>
  </rcc>
  <rcc rId="8448" sId="4" odxf="1" dxf="1">
    <nc r="G367" t="inlineStr">
      <is>
        <t>Date</t>
      </is>
    </nc>
    <odxf>
      <font>
        <name val="Calibri"/>
        <scheme val="none"/>
      </font>
      <alignment vertical="center" readingOrder="0"/>
    </odxf>
    <ndxf>
      <font>
        <color indexed="8"/>
        <name val="Calibri"/>
        <scheme val="none"/>
      </font>
      <alignment vertical="bottom" readingOrder="0"/>
    </ndxf>
  </rcc>
  <rcc rId="8449" sId="4">
    <nc r="M367" t="inlineStr">
      <is>
        <t>Past</t>
      </is>
    </nc>
  </rcc>
  <rfmt sheetId="4" sqref="O362" start="0" length="0">
    <dxf>
      <font>
        <color indexed="8"/>
        <name val="Calibri"/>
        <scheme val="none"/>
      </font>
      <alignment vertical="bottom" readingOrder="0"/>
    </dxf>
  </rfmt>
  <rcc rId="8450" sId="4">
    <nc r="P367" t="inlineStr">
      <is>
        <t>Y</t>
        <phoneticPr fontId="31" type="noConversion"/>
      </is>
    </nc>
  </rcc>
  <rfmt sheetId="4" sqref="Q362" start="0" length="0">
    <dxf>
      <alignment horizontal="general" readingOrder="0"/>
    </dxf>
  </rfmt>
  <rfmt sheetId="4" sqref="A363" start="0" length="0">
    <dxf>
      <alignment horizontal="center" wrapText="1" readingOrder="0"/>
    </dxf>
  </rfmt>
  <rcc rId="8451" sId="4">
    <nc r="D368" t="inlineStr">
      <is>
        <t>Investigations_CXR_Results</t>
      </is>
    </nc>
  </rcc>
  <rcc rId="8452" sId="4" odxf="1" dxf="1">
    <nc r="E368" t="inlineStr">
      <is>
        <t>Chest X-ray results</t>
        <phoneticPr fontId="31" type="noConversion"/>
      </is>
    </nc>
    <odxf>
      <font>
        <name val="Calibri"/>
        <scheme val="none"/>
      </font>
      <alignment vertical="center" readingOrder="0"/>
    </odxf>
    <ndxf>
      <font>
        <color indexed="8"/>
        <name val="Calibri"/>
        <scheme val="none"/>
      </font>
      <alignment vertical="bottom" readingOrder="0"/>
    </ndxf>
  </rcc>
  <rcc rId="8453" sId="4">
    <nc r="F368" t="inlineStr">
      <is>
        <t>Investigations_CXR_Performed=Yes</t>
      </is>
    </nc>
  </rcc>
  <rcc rId="8454" sId="4" odxf="1" dxf="1">
    <nc r="G368" t="inlineStr">
      <is>
        <t>Text_box</t>
      </is>
    </nc>
    <odxf>
      <font>
        <name val="Calibri"/>
        <scheme val="none"/>
      </font>
      <alignment vertical="center" readingOrder="0"/>
    </odxf>
    <ndxf>
      <font>
        <color indexed="8"/>
        <name val="Calibri"/>
        <scheme val="none"/>
      </font>
      <alignment vertical="bottom" readingOrder="0"/>
    </ndxf>
  </rcc>
  <rcc rId="8455" sId="4" odxf="1" dxf="1">
    <nc r="I368">
      <v>65535</v>
    </nc>
    <odxf>
      <font>
        <name val="Calibri"/>
        <scheme val="none"/>
      </font>
      <alignment vertical="center" readingOrder="0"/>
    </odxf>
    <ndxf>
      <font>
        <color indexed="8"/>
        <name val="Calibri"/>
        <scheme val="none"/>
      </font>
      <alignment vertical="bottom" readingOrder="0"/>
    </ndxf>
  </rcc>
  <rfmt sheetId="4" sqref="O363" start="0" length="0">
    <dxf>
      <font>
        <color indexed="8"/>
        <name val="Calibri"/>
        <scheme val="none"/>
      </font>
      <alignment vertical="bottom" readingOrder="0"/>
    </dxf>
  </rfmt>
  <rcc rId="8456" sId="4">
    <nc r="P368" t="inlineStr">
      <is>
        <t>Y</t>
        <phoneticPr fontId="31" type="noConversion"/>
      </is>
    </nc>
  </rcc>
  <rfmt sheetId="4" sqref="Q363" start="0" length="0">
    <dxf>
      <alignment horizontal="general" readingOrder="0"/>
    </dxf>
  </rfmt>
  <rfmt sheetId="4" sqref="A364" start="0" length="0">
    <dxf>
      <alignment horizontal="center" wrapText="1" readingOrder="0"/>
    </dxf>
  </rfmt>
  <rcc rId="8457" sId="4">
    <nc r="D369" t="inlineStr">
      <is>
        <t>Investigations_Echo_Performed</t>
      </is>
    </nc>
  </rcc>
  <rcc rId="8458" sId="4" odxf="1" dxf="1">
    <nc r="E369" t="inlineStr">
      <is>
        <t>Echocardiography performed</t>
      </is>
    </nc>
    <odxf>
      <font>
        <name val="Calibri"/>
        <scheme val="none"/>
      </font>
      <alignment vertical="center" readingOrder="0"/>
    </odxf>
    <ndxf>
      <font>
        <color indexed="8"/>
        <name val="Calibri"/>
        <scheme val="none"/>
      </font>
      <alignment vertical="bottom" readingOrder="0"/>
    </ndxf>
  </rcc>
  <rcc rId="8459" sId="4" odxf="1" dxf="1">
    <nc r="F369" t="inlineStr">
      <is>
        <t>All</t>
      </is>
    </nc>
    <odxf>
      <font>
        <name val="Calibri"/>
        <scheme val="none"/>
      </font>
      <alignment vertical="center" readingOrder="0"/>
    </odxf>
    <ndxf>
      <font>
        <color indexed="8"/>
        <name val="Calibri"/>
        <scheme val="none"/>
      </font>
      <alignment vertical="bottom" readingOrder="0"/>
    </ndxf>
  </rcc>
  <rcc rId="8460" sId="4" odxf="1" dxf="1">
    <nc r="G369" t="inlineStr">
      <is>
        <t>OneOption</t>
      </is>
    </nc>
    <odxf>
      <font>
        <name val="Calibri"/>
        <scheme val="none"/>
      </font>
      <alignment vertical="center" readingOrder="0"/>
    </odxf>
    <ndxf>
      <font>
        <color indexed="8"/>
        <name val="Calibri"/>
        <scheme val="none"/>
      </font>
      <alignment vertical="bottom" readingOrder="0"/>
    </ndxf>
  </rcc>
  <rcc rId="8461" sId="4" odxf="1" dxf="1">
    <nc r="H369" t="inlineStr">
      <is>
        <t>Y_N_U_Clinician</t>
      </is>
    </nc>
    <odxf>
      <font>
        <name val="Calibri"/>
        <scheme val="none"/>
      </font>
      <alignment vertical="center" readingOrder="0"/>
    </odxf>
    <ndxf>
      <font>
        <color indexed="8"/>
        <name val="Calibri"/>
        <scheme val="none"/>
      </font>
      <alignment vertical="bottom" readingOrder="0"/>
    </ndxf>
  </rcc>
  <rfmt sheetId="4" sqref="O364" start="0" length="0">
    <dxf>
      <font>
        <color indexed="8"/>
        <name val="Calibri"/>
        <scheme val="none"/>
      </font>
      <alignment vertical="bottom" readingOrder="0"/>
    </dxf>
  </rfmt>
  <rcc rId="8462" sId="4">
    <nc r="P369" t="inlineStr">
      <is>
        <t>Y</t>
        <phoneticPr fontId="31" type="noConversion"/>
      </is>
    </nc>
  </rcc>
  <rfmt sheetId="4" sqref="Q364" start="0" length="0">
    <dxf>
      <alignment horizontal="general" readingOrder="0"/>
    </dxf>
  </rfmt>
  <rfmt sheetId="4" sqref="A365" start="0" length="0">
    <dxf>
      <alignment horizontal="center" wrapText="1" readingOrder="0"/>
    </dxf>
  </rfmt>
  <rcc rId="8463" sId="4">
    <nc r="D370" t="inlineStr">
      <is>
        <t>Investigations_Echo_Date_Performed</t>
      </is>
    </nc>
  </rcc>
  <rcc rId="8464" sId="4" odxf="1" dxf="1">
    <nc r="E370" t="inlineStr">
      <is>
        <t>Echo date</t>
      </is>
    </nc>
    <odxf>
      <font>
        <name val="Calibri"/>
        <scheme val="none"/>
      </font>
      <alignment vertical="center" readingOrder="0"/>
    </odxf>
    <ndxf>
      <font>
        <color indexed="8"/>
        <name val="Calibri"/>
        <scheme val="none"/>
      </font>
      <alignment vertical="bottom" readingOrder="0"/>
    </ndxf>
  </rcc>
  <rcc rId="8465" sId="4">
    <nc r="F370" t="inlineStr">
      <is>
        <t>Investigations_Echo_Performed=Yes</t>
      </is>
    </nc>
  </rcc>
  <rcc rId="8466" sId="4" odxf="1" dxf="1">
    <nc r="G370" t="inlineStr">
      <is>
        <t>Date</t>
      </is>
    </nc>
    <odxf>
      <font>
        <name val="Calibri"/>
        <scheme val="none"/>
      </font>
      <alignment vertical="center" readingOrder="0"/>
    </odxf>
    <ndxf>
      <font>
        <color indexed="8"/>
        <name val="Calibri"/>
        <scheme val="none"/>
      </font>
      <alignment vertical="bottom" readingOrder="0"/>
    </ndxf>
  </rcc>
  <rcc rId="8467" sId="4">
    <nc r="M370" t="inlineStr">
      <is>
        <t>Past</t>
      </is>
    </nc>
  </rcc>
  <rfmt sheetId="4" sqref="O365" start="0" length="0">
    <dxf>
      <font>
        <color indexed="8"/>
        <name val="Calibri"/>
        <scheme val="none"/>
      </font>
      <alignment vertical="bottom" readingOrder="0"/>
    </dxf>
  </rfmt>
  <rcc rId="8468" sId="4">
    <nc r="P370" t="inlineStr">
      <is>
        <t>Y</t>
        <phoneticPr fontId="31" type="noConversion"/>
      </is>
    </nc>
  </rcc>
  <rfmt sheetId="4" sqref="Q365" start="0" length="0">
    <dxf>
      <alignment horizontal="general" readingOrder="0"/>
    </dxf>
  </rfmt>
  <rfmt sheetId="4" sqref="A366" start="0" length="0">
    <dxf>
      <alignment horizontal="center" wrapText="1" readingOrder="0"/>
    </dxf>
  </rfmt>
  <rcc rId="8469" sId="4">
    <nc r="D371" t="inlineStr">
      <is>
        <t>Investigations_Echo_Results</t>
      </is>
    </nc>
  </rcc>
  <rcc rId="8470" sId="4" odxf="1" dxf="1">
    <nc r="E371" t="inlineStr">
      <is>
        <t>Echo results</t>
      </is>
    </nc>
    <odxf>
      <font>
        <name val="Calibri"/>
        <scheme val="none"/>
      </font>
      <alignment vertical="center" readingOrder="0"/>
    </odxf>
    <ndxf>
      <font>
        <color indexed="8"/>
        <name val="Calibri"/>
        <scheme val="none"/>
      </font>
      <alignment vertical="bottom" readingOrder="0"/>
    </ndxf>
  </rcc>
  <rcc rId="8471" sId="4">
    <nc r="F371" t="inlineStr">
      <is>
        <t>Investigations_Echo_Performed=Yes</t>
      </is>
    </nc>
  </rcc>
  <rcc rId="8472" sId="4" odxf="1" dxf="1">
    <nc r="G371" t="inlineStr">
      <is>
        <t>Text_box</t>
      </is>
    </nc>
    <odxf>
      <font>
        <name val="Calibri"/>
        <scheme val="none"/>
      </font>
      <alignment vertical="center" readingOrder="0"/>
    </odxf>
    <ndxf>
      <font>
        <color indexed="8"/>
        <name val="Calibri"/>
        <scheme val="none"/>
      </font>
      <alignment vertical="bottom" readingOrder="0"/>
    </ndxf>
  </rcc>
  <rcc rId="8473" sId="4" odxf="1" dxf="1">
    <nc r="I371">
      <v>65535</v>
    </nc>
    <odxf>
      <font>
        <name val="Calibri"/>
        <scheme val="none"/>
      </font>
      <alignment vertical="center" readingOrder="0"/>
    </odxf>
    <ndxf>
      <font>
        <color indexed="8"/>
        <name val="Calibri"/>
        <scheme val="none"/>
      </font>
      <alignment vertical="bottom" readingOrder="0"/>
    </ndxf>
  </rcc>
  <rfmt sheetId="4" sqref="O366" start="0" length="0">
    <dxf>
      <font>
        <color indexed="8"/>
        <name val="Calibri"/>
        <scheme val="none"/>
      </font>
      <alignment vertical="bottom" readingOrder="0"/>
    </dxf>
  </rfmt>
  <rcc rId="8474" sId="4">
    <nc r="P371" t="inlineStr">
      <is>
        <t>Y</t>
        <phoneticPr fontId="31" type="noConversion"/>
      </is>
    </nc>
  </rcc>
  <rfmt sheetId="4" sqref="Q366" start="0" length="0">
    <dxf>
      <alignment horizontal="general" readingOrder="0"/>
    </dxf>
  </rfmt>
  <rfmt sheetId="4" sqref="A367" start="0" length="0">
    <dxf>
      <alignment horizontal="center" wrapText="1" readingOrder="0"/>
    </dxf>
  </rfmt>
  <rcc rId="8475" sId="4">
    <nc r="D372" t="inlineStr">
      <is>
        <t>Investigations_Imaging_Other</t>
      </is>
    </nc>
  </rcc>
  <rcc rId="8476" sId="4" odxf="1" dxf="1">
    <nc r="E372" t="inlineStr">
      <is>
        <t>Other imaging performed</t>
      </is>
    </nc>
    <odxf>
      <font>
        <name val="Calibri"/>
        <scheme val="none"/>
      </font>
      <alignment vertical="center" readingOrder="0"/>
    </odxf>
    <ndxf>
      <font>
        <color indexed="8"/>
        <name val="Calibri"/>
        <scheme val="none"/>
      </font>
      <alignment vertical="bottom" readingOrder="0"/>
    </ndxf>
  </rcc>
  <rcc rId="8477" sId="4" odxf="1" dxf="1">
    <nc r="F372" t="inlineStr">
      <is>
        <t>All</t>
      </is>
    </nc>
    <odxf>
      <font>
        <name val="Calibri"/>
        <scheme val="none"/>
      </font>
      <alignment vertical="center" readingOrder="0"/>
    </odxf>
    <ndxf>
      <font>
        <color indexed="8"/>
        <name val="Calibri"/>
        <scheme val="none"/>
      </font>
      <alignment vertical="bottom" readingOrder="0"/>
    </ndxf>
  </rcc>
  <rcc rId="8478" sId="4" odxf="1" dxf="1">
    <nc r="G372" t="inlineStr">
      <is>
        <t>OneOption</t>
      </is>
    </nc>
    <odxf>
      <font>
        <name val="Calibri"/>
        <scheme val="none"/>
      </font>
      <alignment vertical="center" readingOrder="0"/>
    </odxf>
    <ndxf>
      <font>
        <color indexed="8"/>
        <name val="Calibri"/>
        <scheme val="none"/>
      </font>
      <alignment vertical="bottom" readingOrder="0"/>
    </ndxf>
  </rcc>
  <rcc rId="8479" sId="4" odxf="1" dxf="1">
    <nc r="H372" t="inlineStr">
      <is>
        <t>Y_N_U_Clinician</t>
      </is>
    </nc>
    <odxf>
      <font>
        <name val="Calibri"/>
        <scheme val="none"/>
      </font>
      <alignment vertical="center" readingOrder="0"/>
    </odxf>
    <ndxf>
      <font>
        <color indexed="8"/>
        <name val="Calibri"/>
        <scheme val="none"/>
      </font>
      <alignment vertical="bottom" readingOrder="0"/>
    </ndxf>
  </rcc>
  <rcc rId="8480" sId="4" odxf="1" dxf="1">
    <nc r="J372" t="inlineStr">
      <is>
        <t>Y</t>
      </is>
    </nc>
    <odxf>
      <font>
        <name val="Calibri"/>
        <scheme val="none"/>
      </font>
      <alignment vertical="center" readingOrder="0"/>
    </odxf>
    <ndxf>
      <font>
        <color indexed="8"/>
        <name val="Calibri"/>
        <scheme val="none"/>
      </font>
      <alignment vertical="bottom" readingOrder="0"/>
    </ndxf>
  </rcc>
  <rcc rId="8481" sId="4" odxf="1" dxf="1">
    <nc r="K372" t="inlineStr">
      <is>
        <t>Yes</t>
      </is>
    </nc>
    <odxf>
      <font>
        <name val="Calibri"/>
        <scheme val="none"/>
      </font>
      <alignment vertical="center" readingOrder="0"/>
    </odxf>
    <ndxf>
      <font>
        <color indexed="8"/>
        <name val="Calibri"/>
        <scheme val="none"/>
      </font>
      <alignment vertical="bottom" readingOrder="0"/>
    </ndxf>
  </rcc>
  <rfmt sheetId="4" sqref="L367" start="0" length="0">
    <dxf>
      <font>
        <color indexed="8"/>
        <name val="Calibri"/>
        <scheme val="none"/>
      </font>
      <alignment vertical="bottom" readingOrder="0"/>
    </dxf>
  </rfmt>
  <rfmt sheetId="4" sqref="M367" start="0" length="0">
    <dxf>
      <font>
        <color indexed="8"/>
        <name val="Calibri"/>
        <scheme val="none"/>
      </font>
      <alignment vertical="bottom" readingOrder="0"/>
    </dxf>
  </rfmt>
  <rcc rId="8482" sId="4">
    <nc r="P372" t="inlineStr">
      <is>
        <t>Y</t>
        <phoneticPr fontId="31" type="noConversion"/>
      </is>
    </nc>
  </rcc>
  <rfmt sheetId="4" sqref="Q367" start="0" length="0">
    <dxf>
      <alignment horizontal="general" readingOrder="0"/>
    </dxf>
  </rfmt>
  <rfmt sheetId="4" sqref="A368" start="0" length="0">
    <dxf>
      <alignment horizontal="center" wrapText="1" readingOrder="0"/>
    </dxf>
  </rfmt>
  <rcc rId="8483" sId="4">
    <nc r="D373" t="inlineStr">
      <is>
        <t>Investigations_Lab_Results_Other</t>
      </is>
    </nc>
  </rcc>
  <rcc rId="8484" sId="4" odxf="1" dxf="1">
    <nc r="E373" t="inlineStr">
      <is>
        <t>Other lab results</t>
      </is>
    </nc>
    <odxf>
      <font>
        <name val="Calibri"/>
        <scheme val="none"/>
      </font>
      <alignment vertical="center" readingOrder="0"/>
    </odxf>
    <ndxf>
      <font>
        <color indexed="8"/>
        <name val="Calibri"/>
        <scheme val="none"/>
      </font>
      <alignment vertical="bottom" readingOrder="0"/>
    </ndxf>
  </rcc>
  <rcc rId="8485" sId="4" odxf="1" dxf="1">
    <nc r="F373" t="inlineStr">
      <is>
        <t>Investigations_Lab_Results=Yes</t>
      </is>
    </nc>
    <odxf>
      <font>
        <name val="Calibri"/>
        <scheme val="none"/>
      </font>
      <alignment vertical="center" readingOrder="0"/>
    </odxf>
    <ndxf>
      <font>
        <color indexed="8"/>
        <name val="Calibri"/>
        <scheme val="none"/>
      </font>
      <alignment vertical="bottom" readingOrder="0"/>
    </ndxf>
  </rcc>
  <rcc rId="8486" sId="4" odxf="1" dxf="1">
    <nc r="G373" t="inlineStr">
      <is>
        <t>Text_box</t>
      </is>
    </nc>
    <odxf>
      <font>
        <name val="Calibri"/>
        <scheme val="none"/>
      </font>
      <alignment vertical="center" readingOrder="0"/>
    </odxf>
    <ndxf>
      <font>
        <color indexed="8"/>
        <name val="Calibri"/>
        <scheme val="none"/>
      </font>
      <alignment vertical="bottom" readingOrder="0"/>
    </ndxf>
  </rcc>
  <rcc rId="8487" sId="4" odxf="1" dxf="1">
    <nc r="I373">
      <v>65535</v>
    </nc>
    <odxf>
      <font>
        <name val="Calibri"/>
        <scheme val="none"/>
      </font>
      <alignment vertical="center" readingOrder="0"/>
    </odxf>
    <ndxf>
      <font>
        <color indexed="8"/>
        <name val="Calibri"/>
        <scheme val="none"/>
      </font>
      <alignment vertical="bottom" readingOrder="0"/>
    </ndxf>
  </rcc>
  <rcc rId="8488" sId="4">
    <nc r="P373" t="inlineStr">
      <is>
        <t>Y</t>
        <phoneticPr fontId="31" type="noConversion"/>
      </is>
    </nc>
  </rcc>
  <rfmt sheetId="4" sqref="Q368" start="0" length="0">
    <dxf>
      <alignment horizontal="general" readingOrder="0"/>
    </dxf>
  </rfmt>
  <rfmt sheetId="4" sqref="A369" start="0" length="0">
    <dxf>
      <alignment horizontal="center" wrapText="1" readingOrder="0"/>
    </dxf>
  </rfmt>
  <rcc rId="8489" sId="4" odxf="1" dxf="1">
    <nc r="E374" t="inlineStr">
      <is>
        <t>Investigations</t>
        <phoneticPr fontId="31" type="noConversion"/>
      </is>
    </nc>
    <odxf>
      <font>
        <name val="Calibri"/>
        <scheme val="none"/>
      </font>
      <alignment vertical="center" readingOrder="0"/>
    </odxf>
    <ndxf>
      <font>
        <color indexed="8"/>
        <name val="Calibri"/>
        <scheme val="none"/>
      </font>
      <alignment vertical="bottom" readingOrder="0"/>
    </ndxf>
  </rcc>
  <rfmt sheetId="4" s="1" sqref="F369" start="0" length="0">
    <dxf>
      <font>
        <sz val="10"/>
        <color indexed="8"/>
        <name val="Calibri"/>
        <scheme val="none"/>
      </font>
      <alignment vertical="bottom" readingOrder="0"/>
    </dxf>
  </rfmt>
  <rcc rId="8490" sId="4" odxf="1" s="1" dxf="1">
    <nc r="G374"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I369" start="0" length="0">
    <dxf>
      <font>
        <color indexed="8"/>
        <name val="Calibri"/>
        <scheme val="none"/>
      </font>
      <alignment vertical="bottom" readingOrder="0"/>
    </dxf>
  </rfmt>
  <rcc rId="8491" sId="4">
    <nc r="P374" t="inlineStr">
      <is>
        <t>Y</t>
        <phoneticPr fontId="31" type="noConversion"/>
      </is>
    </nc>
  </rcc>
  <rfmt sheetId="4" sqref="Q369" start="0" length="0">
    <dxf>
      <alignment horizontal="general" readingOrder="0"/>
    </dxf>
  </rfmt>
  <rfmt sheetId="4" sqref="A370" start="0" length="0">
    <dxf>
      <alignment horizontal="center" wrapText="1" readingOrder="0"/>
    </dxf>
  </rfmt>
  <rcc rId="8492" sId="4" odxf="1" dxf="1">
    <nc r="E375" t="inlineStr">
      <is>
        <t>Consultations</t>
        <phoneticPr fontId="31" type="noConversion"/>
      </is>
    </nc>
    <odxf>
      <font>
        <name val="Calibri"/>
        <scheme val="none"/>
      </font>
      <alignment vertical="center" readingOrder="0"/>
    </odxf>
    <ndxf>
      <font>
        <color indexed="8"/>
        <name val="Calibri"/>
        <scheme val="none"/>
      </font>
      <alignment vertical="bottom" readingOrder="0"/>
    </ndxf>
  </rcc>
  <rfmt sheetId="4" s="1" sqref="F370" start="0" length="0">
    <dxf>
      <font>
        <sz val="10"/>
        <color indexed="8"/>
        <name val="Calibri"/>
        <scheme val="none"/>
      </font>
      <alignment vertical="bottom" readingOrder="0"/>
    </dxf>
  </rfmt>
  <rcc rId="8493" sId="4" odxf="1" s="1" dxf="1">
    <nc r="G375"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I370" start="0" length="0">
    <dxf>
      <font>
        <color indexed="8"/>
        <name val="Calibri"/>
        <scheme val="none"/>
      </font>
      <alignment vertical="bottom" readingOrder="0"/>
    </dxf>
  </rfmt>
  <rcc rId="8494" sId="4">
    <nc r="P375" t="inlineStr">
      <is>
        <t>Y</t>
        <phoneticPr fontId="31" type="noConversion"/>
      </is>
    </nc>
  </rcc>
  <rfmt sheetId="4" sqref="Q370" start="0" length="0">
    <dxf>
      <alignment horizontal="general" readingOrder="0"/>
    </dxf>
  </rfmt>
  <rfmt sheetId="4" sqref="A371" start="0" length="0">
    <dxf>
      <alignment horizontal="center" wrapText="1" readingOrder="0"/>
    </dxf>
  </rfmt>
  <rcc rId="8495" sId="4" odxf="1" dxf="1">
    <nc r="D376" t="inlineStr">
      <is>
        <t>Consultations_requested</t>
      </is>
    </nc>
    <odxf>
      <alignment vertical="center" wrapText="0" readingOrder="0"/>
    </odxf>
    <ndxf>
      <alignment vertical="bottom" wrapText="1" readingOrder="0"/>
    </ndxf>
  </rcc>
  <rcc rId="8496" sId="4" odxf="1" dxf="1">
    <nc r="E376" t="inlineStr">
      <is>
        <t>Consultation requested</t>
      </is>
    </nc>
    <odxf>
      <font>
        <name val="Calibri"/>
        <scheme val="none"/>
      </font>
      <alignment vertical="center" readingOrder="0"/>
    </odxf>
    <ndxf>
      <font>
        <color indexed="8"/>
        <name val="Calibri"/>
        <scheme val="none"/>
      </font>
      <alignment vertical="bottom" readingOrder="0"/>
    </ndxf>
  </rcc>
  <rcc rId="8497" sId="4" odxf="1" dxf="1">
    <nc r="F376" t="inlineStr">
      <is>
        <t>All</t>
      </is>
    </nc>
    <odxf>
      <font>
        <name val="Calibri"/>
        <scheme val="none"/>
      </font>
      <alignment vertical="center" readingOrder="0"/>
    </odxf>
    <ndxf>
      <font>
        <color indexed="8"/>
        <name val="Calibri"/>
        <scheme val="none"/>
      </font>
      <alignment vertical="bottom" readingOrder="0"/>
    </ndxf>
  </rcc>
  <rcc rId="8498" sId="4" odxf="1" dxf="1">
    <nc r="G376" t="inlineStr">
      <is>
        <t>OneOption</t>
      </is>
    </nc>
    <odxf>
      <font>
        <name val="Calibri"/>
        <scheme val="none"/>
      </font>
      <alignment vertical="center" readingOrder="0"/>
    </odxf>
    <ndxf>
      <font>
        <color indexed="8"/>
        <name val="Calibri"/>
        <scheme val="none"/>
      </font>
      <alignment vertical="bottom" readingOrder="0"/>
    </ndxf>
  </rcc>
  <rcc rId="8499" sId="4" odxf="1" dxf="1">
    <nc r="H376" t="inlineStr">
      <is>
        <t>Y_N_U_Clinician</t>
      </is>
    </nc>
    <odxf>
      <font>
        <name val="Calibri"/>
        <scheme val="none"/>
      </font>
      <alignment vertical="center" readingOrder="0"/>
    </odxf>
    <ndxf>
      <font>
        <color indexed="8"/>
        <name val="Calibri"/>
        <scheme val="none"/>
      </font>
      <alignment vertical="bottom" readingOrder="0"/>
    </ndxf>
  </rcc>
  <rcc rId="8500" sId="4">
    <nc r="J376" t="inlineStr">
      <is>
        <t>Y</t>
      </is>
    </nc>
  </rcc>
  <rcc rId="8501" sId="4">
    <nc r="K376" t="inlineStr">
      <is>
        <t>Yes</t>
        <phoneticPr fontId="31" type="noConversion"/>
      </is>
    </nc>
  </rcc>
  <rfmt sheetId="4" sqref="O371" start="0" length="0">
    <dxf>
      <font>
        <color indexed="8"/>
        <name val="Calibri"/>
        <scheme val="none"/>
      </font>
      <alignment vertical="bottom" readingOrder="0"/>
    </dxf>
  </rfmt>
  <rcc rId="8502" sId="4">
    <nc r="P376" t="inlineStr">
      <is>
        <t>Y</t>
        <phoneticPr fontId="31" type="noConversion"/>
      </is>
    </nc>
  </rcc>
  <rfmt sheetId="4" sqref="Q371" start="0" length="0">
    <dxf>
      <alignment horizontal="general" readingOrder="0"/>
    </dxf>
  </rfmt>
  <rfmt sheetId="4" sqref="A372" start="0" length="0">
    <dxf>
      <alignment horizontal="center" wrapText="1" readingOrder="0"/>
    </dxf>
  </rfmt>
  <rcc rId="8503" sId="4" odxf="1" dxf="1">
    <nc r="D377" t="inlineStr">
      <is>
        <t>Consultations_completed</t>
      </is>
    </nc>
    <odxf>
      <alignment vertical="center" wrapText="0" readingOrder="0"/>
    </odxf>
    <ndxf>
      <alignment vertical="bottom" wrapText="1" readingOrder="0"/>
    </ndxf>
  </rcc>
  <rcc rId="8504" sId="4" odxf="1" dxf="1">
    <nc r="E377" t="inlineStr">
      <is>
        <t>Consultation completed</t>
      </is>
    </nc>
    <odxf>
      <font>
        <name val="Calibri"/>
        <scheme val="none"/>
      </font>
      <alignment vertical="center" readingOrder="0"/>
    </odxf>
    <ndxf>
      <font>
        <color indexed="8"/>
        <name val="Calibri"/>
        <scheme val="none"/>
      </font>
      <alignment vertical="bottom" readingOrder="0"/>
    </ndxf>
  </rcc>
  <rcc rId="8505" sId="4" odxf="1" dxf="1">
    <nc r="F377" t="inlineStr">
      <is>
        <t>All</t>
      </is>
    </nc>
    <odxf>
      <font>
        <name val="Calibri"/>
        <scheme val="none"/>
      </font>
      <alignment vertical="center" readingOrder="0"/>
    </odxf>
    <ndxf>
      <font>
        <color indexed="8"/>
        <name val="Calibri"/>
        <scheme val="none"/>
      </font>
      <alignment vertical="bottom" readingOrder="0"/>
    </ndxf>
  </rcc>
  <rcc rId="8506" sId="4" odxf="1" dxf="1">
    <nc r="G377" t="inlineStr">
      <is>
        <t>OneOption</t>
      </is>
    </nc>
    <odxf>
      <font>
        <name val="Calibri"/>
        <scheme val="none"/>
      </font>
      <alignment vertical="center" readingOrder="0"/>
    </odxf>
    <ndxf>
      <font>
        <color indexed="8"/>
        <name val="Calibri"/>
        <scheme val="none"/>
      </font>
      <alignment vertical="bottom" readingOrder="0"/>
    </ndxf>
  </rcc>
  <rcc rId="8507" sId="4" odxf="1" dxf="1">
    <nc r="H377" t="inlineStr">
      <is>
        <t>Y_N_U_Clinician</t>
      </is>
    </nc>
    <odxf>
      <font>
        <name val="Calibri"/>
        <scheme val="none"/>
      </font>
      <alignment vertical="center" readingOrder="0"/>
    </odxf>
    <ndxf>
      <font>
        <color indexed="8"/>
        <name val="Calibri"/>
        <scheme val="none"/>
      </font>
      <alignment vertical="bottom" readingOrder="0"/>
    </ndxf>
  </rcc>
  <rcc rId="8508" sId="4">
    <nc r="J377" t="inlineStr">
      <is>
        <t>Y</t>
      </is>
    </nc>
  </rcc>
  <rcc rId="8509" sId="4">
    <nc r="K377" t="inlineStr">
      <is>
        <t>Yes</t>
      </is>
    </nc>
  </rcc>
  <rfmt sheetId="4" sqref="O372" start="0" length="0">
    <dxf>
      <font>
        <color indexed="8"/>
        <name val="Calibri"/>
        <scheme val="none"/>
      </font>
      <alignment vertical="bottom" readingOrder="0"/>
    </dxf>
  </rfmt>
  <rcc rId="8510" sId="4">
    <nc r="P377" t="inlineStr">
      <is>
        <t>Y</t>
        <phoneticPr fontId="31" type="noConversion"/>
      </is>
    </nc>
  </rcc>
  <rfmt sheetId="4" sqref="Q372" start="0" length="0">
    <dxf>
      <alignment horizontal="general" readingOrder="0"/>
    </dxf>
  </rfmt>
  <rfmt sheetId="4" sqref="A373" start="0" length="0">
    <dxf>
      <alignment horizontal="center" wrapText="1" readingOrder="0"/>
    </dxf>
  </rfmt>
  <rfmt sheetId="4" sqref="D373" start="0" length="0">
    <dxf>
      <alignment vertical="bottom" wrapText="1" readingOrder="0"/>
    </dxf>
  </rfmt>
  <rcc rId="8511" sId="4" odxf="1" dxf="1">
    <nc r="E378" t="inlineStr">
      <is>
        <t>Consultations</t>
        <phoneticPr fontId="31" type="noConversion"/>
      </is>
    </nc>
    <odxf>
      <font>
        <name val="Calibri"/>
        <scheme val="none"/>
      </font>
      <alignment vertical="center" readingOrder="0"/>
    </odxf>
    <ndxf>
      <font>
        <color indexed="8"/>
        <name val="Calibri"/>
        <scheme val="none"/>
      </font>
      <alignment vertical="bottom" readingOrder="0"/>
    </ndxf>
  </rcc>
  <rfmt sheetId="4" s="1" sqref="F373" start="0" length="0">
    <dxf>
      <font>
        <sz val="10"/>
        <color indexed="8"/>
        <name val="Calibri"/>
        <scheme val="none"/>
      </font>
      <alignment vertical="bottom" readingOrder="0"/>
    </dxf>
  </rfmt>
  <rcc rId="8512" sId="4" odxf="1" s="1" dxf="1">
    <nc r="G378"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373" start="0" length="0">
    <dxf>
      <font>
        <color indexed="8"/>
        <name val="Calibri"/>
        <scheme val="none"/>
      </font>
      <alignment vertical="bottom" readingOrder="0"/>
    </dxf>
  </rfmt>
  <rfmt sheetId="4" sqref="O373" start="0" length="0">
    <dxf>
      <font>
        <color indexed="8"/>
        <name val="Calibri"/>
        <scheme val="none"/>
      </font>
      <alignment vertical="bottom" readingOrder="0"/>
    </dxf>
  </rfmt>
  <rcc rId="8513" sId="4">
    <nc r="P378" t="inlineStr">
      <is>
        <t>Y</t>
        <phoneticPr fontId="31" type="noConversion"/>
      </is>
    </nc>
  </rcc>
  <rfmt sheetId="4" sqref="Q373" start="0" length="0">
    <dxf>
      <alignment horizontal="general" readingOrder="0"/>
    </dxf>
  </rfmt>
  <rfmt sheetId="4" sqref="A374" start="0" length="0">
    <dxf>
      <alignment horizontal="center" wrapText="1" readingOrder="0"/>
    </dxf>
  </rfmt>
  <rfmt sheetId="4" sqref="D374" start="0" length="0">
    <dxf>
      <alignment vertical="bottom" wrapText="1" readingOrder="0"/>
    </dxf>
  </rfmt>
  <rcc rId="8514" sId="4" odxf="1" dxf="1">
    <nc r="E379" t="inlineStr">
      <is>
        <t>Risk</t>
        <phoneticPr fontId="31" type="noConversion"/>
      </is>
    </nc>
    <odxf>
      <font>
        <name val="Calibri"/>
        <scheme val="none"/>
      </font>
      <alignment vertical="center" readingOrder="0"/>
    </odxf>
    <ndxf>
      <font>
        <color indexed="8"/>
        <name val="Calibri"/>
        <scheme val="none"/>
      </font>
      <alignment vertical="bottom" readingOrder="0"/>
    </ndxf>
  </rcc>
  <rfmt sheetId="4" s="1" sqref="F374" start="0" length="0">
    <dxf>
      <font>
        <sz val="10"/>
        <color indexed="8"/>
        <name val="Calibri"/>
        <scheme val="none"/>
      </font>
      <alignment vertical="bottom" readingOrder="0"/>
    </dxf>
  </rfmt>
  <rcc rId="8515" sId="4" odxf="1" s="1" dxf="1">
    <nc r="G379"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374" start="0" length="0">
    <dxf>
      <font>
        <color indexed="8"/>
        <name val="Calibri"/>
        <scheme val="none"/>
      </font>
      <alignment vertical="bottom" readingOrder="0"/>
    </dxf>
  </rfmt>
  <rfmt sheetId="4" sqref="O374" start="0" length="0">
    <dxf>
      <font>
        <color indexed="8"/>
        <name val="Calibri"/>
        <scheme val="none"/>
      </font>
      <alignment vertical="bottom" readingOrder="0"/>
    </dxf>
  </rfmt>
  <rcc rId="8516" sId="4">
    <nc r="P379" t="inlineStr">
      <is>
        <t>Y</t>
        <phoneticPr fontId="31" type="noConversion"/>
      </is>
    </nc>
  </rcc>
  <rfmt sheetId="4" sqref="Q374" start="0" length="0">
    <dxf>
      <alignment horizontal="general" readingOrder="0"/>
    </dxf>
  </rfmt>
  <rfmt sheetId="4" sqref="A375" start="0" length="0">
    <dxf>
      <alignment horizontal="center" wrapText="1" readingOrder="0"/>
    </dxf>
  </rfmt>
  <rcc rId="8517" sId="4" odxf="1" dxf="1">
    <nc r="D380" t="inlineStr">
      <is>
        <t>ASA</t>
      </is>
    </nc>
    <odxf>
      <font>
        <name val="Calibri"/>
        <scheme val="none"/>
      </font>
      <alignment vertical="center" readingOrder="0"/>
    </odxf>
    <ndxf>
      <font>
        <color indexed="8"/>
        <name val="Calibri"/>
        <scheme val="none"/>
      </font>
      <alignment vertical="bottom" readingOrder="0"/>
    </ndxf>
  </rcc>
  <rcc rId="8518" sId="4" odxf="1" dxf="1">
    <nc r="E380" t="inlineStr">
      <is>
        <t>ASA class</t>
      </is>
    </nc>
    <odxf>
      <font>
        <name val="Calibri"/>
        <scheme val="none"/>
      </font>
      <alignment vertical="center" readingOrder="0"/>
    </odxf>
    <ndxf>
      <font>
        <color indexed="8"/>
        <name val="Calibri"/>
        <scheme val="none"/>
      </font>
      <alignment vertical="bottom" readingOrder="0"/>
    </ndxf>
  </rcc>
  <rcc rId="8519" sId="4" odxf="1" dxf="1">
    <nc r="F380" t="inlineStr">
      <is>
        <t>All</t>
      </is>
    </nc>
    <odxf>
      <font>
        <name val="Calibri"/>
        <scheme val="none"/>
      </font>
      <alignment vertical="center" readingOrder="0"/>
    </odxf>
    <ndxf>
      <font>
        <color indexed="8"/>
        <name val="Calibri"/>
        <scheme val="none"/>
      </font>
      <alignment vertical="bottom" readingOrder="0"/>
    </ndxf>
  </rcc>
  <rcc rId="8520" sId="4" odxf="1" dxf="1">
    <nc r="G380" t="inlineStr">
      <is>
        <t>OneOption</t>
      </is>
    </nc>
    <odxf>
      <font>
        <name val="Calibri"/>
        <scheme val="none"/>
      </font>
      <alignment vertical="center" readingOrder="0"/>
    </odxf>
    <ndxf>
      <font>
        <color indexed="8"/>
        <name val="Calibri"/>
        <scheme val="none"/>
      </font>
      <alignment vertical="bottom" readingOrder="0"/>
    </ndxf>
  </rcc>
  <rcc rId="8521" sId="4" odxf="1" dxf="1">
    <nc r="H380" t="inlineStr">
      <is>
        <t>ASA_status</t>
        <phoneticPr fontId="31" type="noConversion"/>
      </is>
    </nc>
    <odxf>
      <font>
        <name val="Calibri"/>
        <scheme val="none"/>
      </font>
      <alignment vertical="center" readingOrder="0"/>
    </odxf>
    <ndxf>
      <font>
        <color indexed="8"/>
        <name val="Calibri"/>
        <scheme val="none"/>
      </font>
      <alignment vertical="bottom" readingOrder="0"/>
    </ndxf>
  </rcc>
  <rfmt sheetId="4" sqref="O375" start="0" length="0">
    <dxf>
      <font>
        <color indexed="8"/>
        <name val="Calibri"/>
        <scheme val="none"/>
      </font>
      <alignment vertical="bottom" readingOrder="0"/>
    </dxf>
  </rfmt>
  <rcc rId="8522" sId="4">
    <nc r="P380" t="inlineStr">
      <is>
        <t>Y</t>
        <phoneticPr fontId="31" type="noConversion"/>
      </is>
    </nc>
  </rcc>
  <rfmt sheetId="4" sqref="Q375" start="0" length="0">
    <dxf>
      <alignment horizontal="general" readingOrder="0"/>
    </dxf>
  </rfmt>
  <rfmt sheetId="4" sqref="A376" start="0" length="0">
    <dxf>
      <alignment horizontal="center" wrapText="1" readingOrder="0"/>
    </dxf>
  </rfmt>
  <rcc rId="8523" sId="4" odxf="1" dxf="1">
    <nc r="D381" t="inlineStr">
      <is>
        <t>Emergency</t>
      </is>
    </nc>
    <odxf>
      <font>
        <name val="Calibri"/>
        <scheme val="none"/>
      </font>
      <alignment vertical="center" readingOrder="0"/>
    </odxf>
    <ndxf>
      <font>
        <color indexed="8"/>
        <name val="Calibri"/>
        <scheme val="none"/>
      </font>
      <alignment vertical="bottom" readingOrder="0"/>
    </ndxf>
  </rcc>
  <rcc rId="8524" sId="4" odxf="1" dxf="1">
    <nc r="E381" t="inlineStr">
      <is>
        <t>Emergency</t>
      </is>
    </nc>
    <odxf>
      <font>
        <name val="Calibri"/>
        <scheme val="none"/>
      </font>
      <alignment vertical="center" readingOrder="0"/>
    </odxf>
    <ndxf>
      <font>
        <color indexed="8"/>
        <name val="Calibri"/>
        <scheme val="none"/>
      </font>
      <alignment vertical="bottom" readingOrder="0"/>
    </ndxf>
  </rcc>
  <rcc rId="8525" sId="4" odxf="1" dxf="1">
    <nc r="F381" t="inlineStr">
      <is>
        <t>All</t>
      </is>
    </nc>
    <odxf>
      <font>
        <name val="Calibri"/>
        <scheme val="none"/>
      </font>
      <alignment vertical="center" readingOrder="0"/>
    </odxf>
    <ndxf>
      <font>
        <color indexed="8"/>
        <name val="Calibri"/>
        <scheme val="none"/>
      </font>
      <alignment vertical="bottom" readingOrder="0"/>
    </ndxf>
  </rcc>
  <rcc rId="8526" sId="4" odxf="1" dxf="1">
    <nc r="G381" t="inlineStr">
      <is>
        <t>OneOption</t>
      </is>
    </nc>
    <odxf>
      <font>
        <name val="Calibri"/>
        <scheme val="none"/>
      </font>
      <alignment vertical="center" readingOrder="0"/>
    </odxf>
    <ndxf>
      <font>
        <color indexed="8"/>
        <name val="Calibri"/>
        <scheme val="none"/>
      </font>
      <alignment vertical="bottom" readingOrder="0"/>
    </ndxf>
  </rcc>
  <rcc rId="8527" sId="4" odxf="1" dxf="1">
    <nc r="H381" t="inlineStr">
      <is>
        <t>Y_N_U_Clinician</t>
      </is>
    </nc>
    <odxf>
      <font>
        <name val="Calibri"/>
        <scheme val="none"/>
      </font>
      <alignment vertical="center" readingOrder="0"/>
    </odxf>
    <ndxf>
      <font>
        <color indexed="8"/>
        <name val="Calibri"/>
        <scheme val="none"/>
      </font>
      <alignment vertical="bottom" readingOrder="0"/>
    </ndxf>
  </rcc>
  <rcc rId="8528" sId="4">
    <nc r="P381" t="inlineStr">
      <is>
        <t>Y</t>
        <phoneticPr fontId="31" type="noConversion"/>
      </is>
    </nc>
  </rcc>
  <rfmt sheetId="4" sqref="Q376" start="0" length="0">
    <dxf>
      <alignment horizontal="general" readingOrder="0"/>
    </dxf>
  </rfmt>
  <rfmt sheetId="4" sqref="A377" start="0" length="0">
    <dxf>
      <alignment horizontal="center" wrapText="1" readingOrder="0"/>
    </dxf>
  </rfmt>
  <rcc rId="8529" sId="4">
    <nc r="D382" t="inlineStr">
      <is>
        <t>Lee_Revised_Cardiac_Risk_index</t>
      </is>
    </nc>
  </rcc>
  <rcc rId="8530" sId="4" odxf="1" dxf="1">
    <nc r="E382" t="inlineStr">
      <is>
        <t>Lee Risk Score</t>
        <phoneticPr fontId="31" type="noConversion"/>
      </is>
    </nc>
    <odxf>
      <font>
        <name val="Calibri"/>
        <scheme val="none"/>
      </font>
      <alignment vertical="center" readingOrder="0"/>
    </odxf>
    <ndxf>
      <font>
        <color indexed="8"/>
        <name val="Calibri"/>
        <scheme val="none"/>
      </font>
      <alignment vertical="bottom" readingOrder="0"/>
    </ndxf>
  </rcc>
  <rcc rId="8531" sId="4" odxf="1" dxf="1">
    <nc r="F382" t="inlineStr">
      <is>
        <t>All</t>
      </is>
    </nc>
    <odxf>
      <font>
        <name val="Calibri"/>
        <scheme val="none"/>
      </font>
      <alignment vertical="center" readingOrder="0"/>
    </odxf>
    <ndxf>
      <font>
        <color indexed="8"/>
        <name val="Calibri"/>
        <scheme val="none"/>
      </font>
      <alignment vertical="bottom" readingOrder="0"/>
    </ndxf>
  </rcc>
  <rcc rId="8532" sId="4" odxf="1" dxf="1">
    <nc r="G382" t="inlineStr">
      <is>
        <t>ManyOptions</t>
      </is>
    </nc>
    <odxf>
      <font>
        <name val="Calibri"/>
        <scheme val="none"/>
      </font>
      <alignment vertical="center" readingOrder="0"/>
    </odxf>
    <ndxf>
      <font>
        <color indexed="8"/>
        <name val="Calibri"/>
        <scheme val="none"/>
      </font>
      <alignment vertical="bottom" readingOrder="0"/>
    </ndxf>
  </rcc>
  <rcc rId="8533" sId="4" odxf="1" dxf="1">
    <nc r="H382" t="inlineStr">
      <is>
        <t>Lee_Risk_Factors</t>
      </is>
    </nc>
    <odxf>
      <font>
        <name val="Calibri"/>
        <scheme val="none"/>
      </font>
      <alignment vertical="center" readingOrder="0"/>
    </odxf>
    <ndxf>
      <font>
        <color indexed="8"/>
        <name val="Calibri"/>
        <scheme val="none"/>
      </font>
      <alignment vertical="bottom" readingOrder="0"/>
    </ndxf>
  </rcc>
  <rcc rId="8534" sId="4">
    <nc r="P382" t="inlineStr">
      <is>
        <t>Y</t>
        <phoneticPr fontId="31" type="noConversion"/>
      </is>
    </nc>
  </rcc>
  <rfmt sheetId="4" sqref="Q377" start="0" length="0">
    <dxf>
      <alignment horizontal="general" readingOrder="0"/>
    </dxf>
  </rfmt>
  <rfmt sheetId="4" sqref="A378" start="0" length="0">
    <dxf>
      <alignment horizontal="center" wrapText="1" readingOrder="0"/>
    </dxf>
  </rfmt>
  <rcc rId="8535" sId="4">
    <nc r="D383" t="inlineStr">
      <is>
        <t>Berlin_questionnaire_result</t>
        <phoneticPr fontId="31" type="noConversion"/>
      </is>
    </nc>
  </rcc>
  <rcc rId="8536" sId="4" odxf="1" dxf="1">
    <nc r="E383" t="inlineStr">
      <is>
        <t>&lt;a href="http://www.britishsnoring.co.uk/berlin_questionnaire.php" target="_blank"&gt;Berlin Sleep Apnea Questionnaire&lt;/a&gt; Enter the result here, either High Risk or Low Risk?</t>
        <phoneticPr fontId="31" type="noConversion"/>
      </is>
    </nc>
    <odxf>
      <alignment vertical="center" wrapText="0" readingOrder="0"/>
    </odxf>
    <ndxf>
      <alignment vertical="bottom" wrapText="1" readingOrder="0"/>
    </ndxf>
  </rcc>
  <rcc rId="8537" sId="4" odxf="1" dxf="1">
    <nc r="F383" t="inlineStr">
      <is>
        <t>Snorer = Yes and Obstructive_sleep_apnoea = No</t>
        <phoneticPr fontId="31" type="noConversion"/>
      </is>
    </nc>
    <odxf>
      <alignment vertical="center" readingOrder="0"/>
    </odxf>
    <ndxf>
      <alignment vertical="bottom" readingOrder="0"/>
    </ndxf>
  </rcc>
  <rcc rId="8538" sId="4" odxf="1" dxf="1">
    <nc r="G383" t="inlineStr">
      <is>
        <t>OneOption</t>
      </is>
    </nc>
    <odxf>
      <alignment vertical="center" readingOrder="0"/>
    </odxf>
    <ndxf>
      <alignment vertical="bottom" readingOrder="0"/>
    </ndxf>
  </rcc>
  <rcc rId="8539" sId="4" odxf="1" s="1" dxf="1">
    <nc r="H383" t="inlineStr">
      <is>
        <t>High_Low_Risk</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fmt sheetId="4" sqref="O378" start="0" length="0">
    <dxf>
      <alignment vertical="bottom" readingOrder="0"/>
    </dxf>
  </rfmt>
  <rcc rId="8540" sId="4">
    <nc r="P383" t="inlineStr">
      <is>
        <t>Y</t>
        <phoneticPr fontId="31" type="noConversion"/>
      </is>
    </nc>
  </rcc>
  <rfmt sheetId="4" sqref="Q378" start="0" length="0">
    <dxf>
      <alignment horizontal="general" readingOrder="0"/>
    </dxf>
  </rfmt>
  <rfmt sheetId="4" sqref="A379" start="0" length="0">
    <dxf>
      <alignment horizontal="center" wrapText="1" readingOrder="0"/>
    </dxf>
  </rfmt>
  <rcc rId="8541" sId="4">
    <nc r="D384" t="inlineStr">
      <is>
        <t>Indication_for_endocarditis_prophylaxis</t>
      </is>
    </nc>
  </rcc>
  <rcc rId="8542" sId="4" odxf="1" dxf="1">
    <nc r="E384" t="inlineStr">
      <is>
        <t>Indication for endocarditis prophylaxis</t>
      </is>
    </nc>
    <odxf>
      <font>
        <name val="Calibri"/>
        <scheme val="none"/>
      </font>
      <alignment vertical="center" readingOrder="0"/>
    </odxf>
    <ndxf>
      <font>
        <color indexed="8"/>
        <name val="Calibri"/>
        <scheme val="none"/>
      </font>
      <alignment vertical="bottom" readingOrder="0"/>
    </ndxf>
  </rcc>
  <rcc rId="8543" sId="4" odxf="1" dxf="1">
    <nc r="F384" t="inlineStr">
      <is>
        <t>All</t>
      </is>
    </nc>
    <odxf>
      <font>
        <name val="Calibri"/>
        <scheme val="none"/>
      </font>
      <alignment vertical="center" readingOrder="0"/>
    </odxf>
    <ndxf>
      <font>
        <color indexed="8"/>
        <name val="Calibri"/>
        <scheme val="none"/>
      </font>
      <alignment vertical="bottom" readingOrder="0"/>
    </ndxf>
  </rcc>
  <rcc rId="8544" sId="4" odxf="1" dxf="1">
    <nc r="G384" t="inlineStr">
      <is>
        <t>OneOption</t>
      </is>
    </nc>
    <odxf>
      <font>
        <name val="Calibri"/>
        <scheme val="none"/>
      </font>
      <alignment vertical="center" readingOrder="0"/>
    </odxf>
    <ndxf>
      <font>
        <color indexed="8"/>
        <name val="Calibri"/>
        <scheme val="none"/>
      </font>
      <alignment vertical="bottom" readingOrder="0"/>
    </ndxf>
  </rcc>
  <rcc rId="8545" sId="4" odxf="1" dxf="1">
    <nc r="H384" t="inlineStr">
      <is>
        <t>Y_N_U_Clinician</t>
      </is>
    </nc>
    <odxf>
      <font>
        <name val="Calibri"/>
        <scheme val="none"/>
      </font>
      <alignment vertical="center" readingOrder="0"/>
    </odxf>
    <ndxf>
      <font>
        <color indexed="8"/>
        <name val="Calibri"/>
        <scheme val="none"/>
      </font>
      <alignment vertical="bottom" readingOrder="0"/>
    </ndxf>
  </rcc>
  <rcc rId="8546" sId="4">
    <nc r="P384" t="inlineStr">
      <is>
        <t>Y</t>
        <phoneticPr fontId="31" type="noConversion"/>
      </is>
    </nc>
  </rcc>
  <rfmt sheetId="4" sqref="Q379" start="0" length="0">
    <dxf>
      <alignment horizontal="general" readingOrder="0"/>
    </dxf>
  </rfmt>
  <rfmt sheetId="4" sqref="A380" start="0" length="0">
    <dxf>
      <alignment horizontal="center" wrapText="1" readingOrder="0"/>
    </dxf>
  </rfmt>
  <rcc rId="8547" sId="4" odxf="1" dxf="1">
    <nc r="E385" t="inlineStr">
      <is>
        <t>Risk</t>
        <phoneticPr fontId="31" type="noConversion"/>
      </is>
    </nc>
    <odxf>
      <font>
        <name val="Calibri"/>
        <scheme val="none"/>
      </font>
      <alignment vertical="center" readingOrder="0"/>
    </odxf>
    <ndxf>
      <font>
        <color indexed="8"/>
        <name val="Calibri"/>
        <scheme val="none"/>
      </font>
      <alignment vertical="bottom" readingOrder="0"/>
    </ndxf>
  </rcc>
  <rfmt sheetId="4" s="1" sqref="F380" start="0" length="0">
    <dxf>
      <font>
        <sz val="10"/>
        <color indexed="8"/>
        <name val="Calibri"/>
        <scheme val="none"/>
      </font>
      <alignment vertical="bottom" readingOrder="0"/>
    </dxf>
  </rfmt>
  <rcc rId="8548" sId="4" odxf="1" s="1" dxf="1">
    <nc r="G385" t="inlineStr">
      <is>
        <t>End_section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380" start="0" length="0">
    <dxf>
      <font>
        <color indexed="8"/>
        <name val="Calibri"/>
        <scheme val="none"/>
      </font>
      <alignment vertical="bottom" readingOrder="0"/>
    </dxf>
  </rfmt>
  <rcc rId="8549" sId="4">
    <nc r="P385" t="inlineStr">
      <is>
        <t>Y</t>
        <phoneticPr fontId="31" type="noConversion"/>
      </is>
    </nc>
  </rcc>
  <rfmt sheetId="4" sqref="Q380" start="0" length="0">
    <dxf>
      <alignment horizontal="general" readingOrder="0"/>
    </dxf>
  </rfmt>
  <rfmt sheetId="4" sqref="A381" start="0" length="0">
    <dxf>
      <alignment horizontal="center" wrapText="1" readingOrder="0"/>
    </dxf>
  </rfmt>
  <rcc rId="8550" sId="4" odxf="1" dxf="1">
    <nc r="E386" t="inlineStr">
      <is>
        <t>Plan</t>
        <phoneticPr fontId="31" type="noConversion"/>
      </is>
    </nc>
    <odxf>
      <font>
        <name val="Calibri"/>
        <scheme val="none"/>
      </font>
      <alignment vertical="center" readingOrder="0"/>
    </odxf>
    <ndxf>
      <font>
        <color indexed="8"/>
        <name val="Calibri"/>
        <scheme val="none"/>
      </font>
      <alignment vertical="bottom" readingOrder="0"/>
    </ndxf>
  </rcc>
  <rfmt sheetId="4" s="1" sqref="F381" start="0" length="0">
    <dxf>
      <font>
        <sz val="10"/>
        <color indexed="8"/>
        <name val="Calibri"/>
        <scheme val="none"/>
      </font>
      <alignment vertical="bottom" readingOrder="0"/>
    </dxf>
  </rfmt>
  <rcc rId="8551" sId="4" odxf="1" s="1" dxf="1">
    <nc r="G386" t="inlineStr">
      <is>
        <t>Start_section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font>
        <sz val="10"/>
        <color indexed="8"/>
        <name val="Calibri"/>
        <scheme val="none"/>
      </font>
      <alignment vertical="bottom" readingOrder="0"/>
    </ndxf>
  </rcc>
  <rfmt sheetId="4" sqref="H381" start="0" length="0">
    <dxf>
      <font>
        <color indexed="8"/>
        <name val="Calibri"/>
        <scheme val="none"/>
      </font>
      <alignment vertical="bottom" readingOrder="0"/>
    </dxf>
  </rfmt>
  <rcc rId="8552" sId="4">
    <nc r="P386" t="inlineStr">
      <is>
        <t>Y</t>
        <phoneticPr fontId="31" type="noConversion"/>
      </is>
    </nc>
  </rcc>
  <rfmt sheetId="4" sqref="Q381" start="0" length="0">
    <dxf>
      <alignment horizontal="general" readingOrder="0"/>
    </dxf>
  </rfmt>
  <rfmt sheetId="4" sqref="A382" start="0" length="0">
    <dxf>
      <alignment horizontal="center" wrapText="1" readingOrder="0"/>
    </dxf>
  </rfmt>
  <rcc rId="8553" sId="4" odxf="1" dxf="1">
    <nc r="D387" t="inlineStr">
      <is>
        <t>Anesthesia_technique_planned</t>
      </is>
    </nc>
    <odxf>
      <font>
        <name val="Calibri"/>
        <scheme val="none"/>
      </font>
      <alignment vertical="center" readingOrder="0"/>
    </odxf>
    <ndxf>
      <font>
        <color indexed="8"/>
        <name val="Calibri"/>
        <scheme val="none"/>
      </font>
      <alignment vertical="bottom" readingOrder="0"/>
    </ndxf>
  </rcc>
  <rcc rId="8554" sId="4" odxf="1" dxf="1">
    <nc r="E387" t="inlineStr">
      <is>
        <t>Anesthesia technique planned</t>
        <phoneticPr fontId="31" type="noConversion"/>
      </is>
    </nc>
    <odxf>
      <font>
        <name val="Calibri"/>
        <scheme val="none"/>
      </font>
      <alignment vertical="center" readingOrder="0"/>
    </odxf>
    <ndxf>
      <font>
        <color indexed="8"/>
        <name val="Calibri"/>
        <scheme val="none"/>
      </font>
      <alignment vertical="bottom" readingOrder="0"/>
    </ndxf>
  </rcc>
  <rcc rId="8555" sId="4" odxf="1" dxf="1">
    <nc r="F387" t="inlineStr">
      <is>
        <t>All</t>
      </is>
    </nc>
    <odxf>
      <font>
        <name val="Calibri"/>
        <scheme val="none"/>
      </font>
      <alignment vertical="center" readingOrder="0"/>
    </odxf>
    <ndxf>
      <font>
        <color indexed="8"/>
        <name val="Calibri"/>
        <scheme val="none"/>
      </font>
      <alignment vertical="bottom" readingOrder="0"/>
    </ndxf>
  </rcc>
  <rcc rId="8556" sId="4" odxf="1" dxf="1">
    <nc r="G387" t="inlineStr">
      <is>
        <t>ManyOptions</t>
      </is>
    </nc>
    <odxf>
      <font>
        <name val="Calibri"/>
        <scheme val="none"/>
      </font>
      <alignment vertical="center" readingOrder="0"/>
    </odxf>
    <ndxf>
      <font>
        <color indexed="8"/>
        <name val="Calibri"/>
        <scheme val="none"/>
      </font>
      <alignment vertical="bottom" readingOrder="0"/>
    </ndxf>
  </rcc>
  <rcc rId="8557" sId="4" odxf="1" dxf="1">
    <nc r="H387" t="inlineStr">
      <is>
        <t>Anesthesia_technique</t>
      </is>
    </nc>
    <odxf>
      <font>
        <name val="Calibri"/>
        <scheme val="none"/>
      </font>
      <alignment vertical="center" readingOrder="0"/>
    </odxf>
    <ndxf>
      <font>
        <color indexed="8"/>
        <name val="Calibri"/>
        <scheme val="none"/>
      </font>
      <alignment vertical="bottom" readingOrder="0"/>
    </ndxf>
  </rcc>
  <rfmt sheetId="4" sqref="O382" start="0" length="0">
    <dxf>
      <font>
        <color indexed="8"/>
        <name val="Calibri"/>
        <scheme val="none"/>
      </font>
      <alignment vertical="bottom" readingOrder="0"/>
    </dxf>
  </rfmt>
  <rcc rId="8558" sId="4">
    <nc r="P387" t="inlineStr">
      <is>
        <t>Y</t>
        <phoneticPr fontId="31" type="noConversion"/>
      </is>
    </nc>
  </rcc>
  <rfmt sheetId="4" sqref="Q382" start="0" length="0">
    <dxf>
      <alignment horizontal="general" readingOrder="0"/>
    </dxf>
  </rfmt>
  <rfmt sheetId="4" sqref="A383" start="0" length="0">
    <dxf>
      <alignment horizontal="center" wrapText="1" readingOrder="0"/>
    </dxf>
  </rfmt>
  <rcc rId="8559" sId="4">
    <nc r="D388" t="inlineStr">
      <is>
        <t>Induction_technique_planned</t>
      </is>
    </nc>
  </rcc>
  <rcc rId="8560" sId="4" odxf="1" dxf="1">
    <nc r="E388" t="inlineStr">
      <is>
        <t>Induction method planned</t>
      </is>
    </nc>
    <odxf>
      <font>
        <name val="Calibri"/>
        <scheme val="none"/>
      </font>
      <alignment vertical="center" readingOrder="0"/>
    </odxf>
    <ndxf>
      <font>
        <color indexed="8"/>
        <name val="Calibri"/>
        <scheme val="none"/>
      </font>
      <alignment vertical="bottom" readingOrder="0"/>
    </ndxf>
  </rcc>
  <rcc rId="8561" sId="4" odxf="1" dxf="1">
    <nc r="F388" t="inlineStr">
      <is>
        <t>All</t>
      </is>
    </nc>
    <odxf>
      <font>
        <name val="Calibri"/>
        <scheme val="none"/>
      </font>
      <alignment vertical="center" readingOrder="0"/>
    </odxf>
    <ndxf>
      <font>
        <color indexed="8"/>
        <name val="Calibri"/>
        <scheme val="none"/>
      </font>
      <alignment vertical="bottom" readingOrder="0"/>
    </ndxf>
  </rcc>
  <rcc rId="8562" sId="4" odxf="1" dxf="1">
    <nc r="G388" t="inlineStr">
      <is>
        <t>ManyOptions</t>
      </is>
    </nc>
    <odxf>
      <font>
        <name val="Calibri"/>
        <scheme val="none"/>
      </font>
      <alignment vertical="center" readingOrder="0"/>
    </odxf>
    <ndxf>
      <font>
        <color indexed="8"/>
        <name val="Calibri"/>
        <scheme val="none"/>
      </font>
      <alignment vertical="bottom" readingOrder="0"/>
    </ndxf>
  </rcc>
  <rcc rId="8563" sId="4" odxf="1" dxf="1">
    <nc r="H388" t="inlineStr">
      <is>
        <t>Induction_method</t>
        <phoneticPr fontId="31" type="noConversion"/>
      </is>
    </nc>
    <odxf>
      <font>
        <name val="Calibri"/>
        <scheme val="none"/>
      </font>
      <alignment vertical="center" readingOrder="0"/>
    </odxf>
    <ndxf>
      <font>
        <color indexed="8"/>
        <name val="Calibri"/>
        <scheme val="none"/>
      </font>
      <alignment vertical="bottom" readingOrder="0"/>
    </ndxf>
  </rcc>
  <rcc rId="8564" sId="4">
    <nc r="P388" t="inlineStr">
      <is>
        <t>Y</t>
        <phoneticPr fontId="31" type="noConversion"/>
      </is>
    </nc>
  </rcc>
  <rfmt sheetId="4" sqref="Q383" start="0" length="0">
    <dxf>
      <alignment horizontal="general" readingOrder="0"/>
    </dxf>
  </rfmt>
  <rfmt sheetId="4" sqref="A384" start="0" length="0">
    <dxf>
      <alignment horizontal="center" wrapText="1" readingOrder="0"/>
    </dxf>
  </rfmt>
  <rcc rId="8565" sId="4">
    <nc r="D389" t="inlineStr">
      <is>
        <t>Risks_discussed</t>
      </is>
    </nc>
  </rcc>
  <rcc rId="8566" sId="4" odxf="1" dxf="1">
    <nc r="E389" t="inlineStr">
      <is>
        <t>Risks discussed with patient</t>
      </is>
    </nc>
    <odxf>
      <font>
        <name val="Calibri"/>
        <scheme val="none"/>
      </font>
      <alignment vertical="center" readingOrder="0"/>
    </odxf>
    <ndxf>
      <font>
        <color indexed="8"/>
        <name val="Calibri"/>
        <scheme val="none"/>
      </font>
      <alignment vertical="bottom" readingOrder="0"/>
    </ndxf>
  </rcc>
  <rcc rId="8567" sId="4" odxf="1" dxf="1">
    <nc r="F389" t="inlineStr">
      <is>
        <t>All</t>
      </is>
    </nc>
    <odxf>
      <font>
        <name val="Calibri"/>
        <scheme val="none"/>
      </font>
      <alignment vertical="center" readingOrder="0"/>
    </odxf>
    <ndxf>
      <font>
        <color indexed="8"/>
        <name val="Calibri"/>
        <scheme val="none"/>
      </font>
      <alignment vertical="bottom" readingOrder="0"/>
    </ndxf>
  </rcc>
  <rcc rId="8568" sId="4" odxf="1" dxf="1">
    <nc r="G389" t="inlineStr">
      <is>
        <t>ManyOptions</t>
      </is>
    </nc>
    <odxf>
      <font>
        <name val="Calibri"/>
        <scheme val="none"/>
      </font>
      <alignment vertical="center" readingOrder="0"/>
    </odxf>
    <ndxf>
      <font>
        <color indexed="8"/>
        <name val="Calibri"/>
        <scheme val="none"/>
      </font>
      <alignment vertical="bottom" readingOrder="0"/>
    </ndxf>
  </rcc>
  <rcc rId="8569" sId="4" odxf="1" dxf="1">
    <nc r="H389" t="inlineStr">
      <is>
        <t>Risks_discussed</t>
      </is>
    </nc>
    <odxf>
      <font>
        <name val="Calibri"/>
        <scheme val="none"/>
      </font>
      <alignment vertical="center" readingOrder="0"/>
    </odxf>
    <ndxf>
      <font>
        <sz val="12"/>
        <color indexed="8"/>
        <name val="Calibri"/>
        <scheme val="none"/>
      </font>
      <alignment vertical="bottom" readingOrder="0"/>
    </ndxf>
  </rcc>
  <rcc rId="8570" sId="4">
    <nc r="P389" t="inlineStr">
      <is>
        <t>Y</t>
        <phoneticPr fontId="31" type="noConversion"/>
      </is>
    </nc>
  </rcc>
  <rfmt sheetId="4" sqref="Q384" start="0" length="0">
    <dxf>
      <alignment horizontal="general" readingOrder="0"/>
    </dxf>
  </rfmt>
  <rfmt sheetId="4" sqref="A385" start="0" length="0">
    <dxf>
      <alignment horizontal="center" wrapText="1" readingOrder="0"/>
    </dxf>
  </rfmt>
  <rcc rId="8571" sId="4">
    <nc r="D390" t="inlineStr">
      <is>
        <t>Risks_specific</t>
      </is>
    </nc>
  </rcc>
  <rcc rId="8572" sId="4" odxf="1" dxf="1">
    <nc r="E390" t="inlineStr">
      <is>
        <t>Specific or particular risks discussed</t>
      </is>
    </nc>
    <odxf>
      <font>
        <name val="Calibri"/>
        <scheme val="none"/>
      </font>
      <alignment vertical="center" readingOrder="0"/>
    </odxf>
    <ndxf>
      <font>
        <color indexed="8"/>
        <name val="Calibri"/>
        <scheme val="none"/>
      </font>
      <alignment vertical="bottom" readingOrder="0"/>
    </ndxf>
  </rcc>
  <rcc rId="8573" sId="4" odxf="1" dxf="1">
    <nc r="F390" t="inlineStr">
      <is>
        <t>All</t>
      </is>
    </nc>
    <odxf>
      <font>
        <name val="Calibri"/>
        <scheme val="none"/>
      </font>
      <alignment vertical="center" readingOrder="0"/>
    </odxf>
    <ndxf>
      <font>
        <color indexed="8"/>
        <name val="Calibri"/>
        <scheme val="none"/>
      </font>
      <alignment vertical="bottom" readingOrder="0"/>
    </ndxf>
  </rcc>
  <rcc rId="8574" sId="4" odxf="1" dxf="1">
    <nc r="G390" t="inlineStr">
      <is>
        <t>Text_box</t>
      </is>
    </nc>
    <odxf>
      <font>
        <name val="Calibri"/>
        <scheme val="none"/>
      </font>
      <alignment vertical="center" readingOrder="0"/>
    </odxf>
    <ndxf>
      <font>
        <color indexed="8"/>
        <name val="Calibri"/>
        <scheme val="none"/>
      </font>
      <alignment vertical="bottom" readingOrder="0"/>
    </ndxf>
  </rcc>
  <rcc rId="8575" sId="4" odxf="1" dxf="1">
    <nc r="I390">
      <v>65535</v>
    </nc>
    <odxf>
      <font>
        <name val="Calibri"/>
        <scheme val="none"/>
      </font>
      <alignment vertical="center" readingOrder="0"/>
    </odxf>
    <ndxf>
      <font>
        <color indexed="8"/>
        <name val="Calibri"/>
        <scheme val="none"/>
      </font>
      <alignment vertical="bottom" readingOrder="0"/>
    </ndxf>
  </rcc>
  <rfmt sheetId="4" sqref="J385" start="0" length="0">
    <dxf>
      <font>
        <color indexed="8"/>
        <name val="Calibri"/>
        <scheme val="none"/>
      </font>
      <alignment vertical="bottom" readingOrder="0"/>
    </dxf>
  </rfmt>
  <rfmt sheetId="4" sqref="K385" start="0" length="0">
    <dxf>
      <font>
        <color indexed="8"/>
        <name val="Calibri"/>
        <scheme val="none"/>
      </font>
      <alignment vertical="bottom" readingOrder="0"/>
    </dxf>
  </rfmt>
  <rfmt sheetId="4" sqref="L385" start="0" length="0">
    <dxf>
      <font>
        <color indexed="8"/>
        <name val="Calibri"/>
        <scheme val="none"/>
      </font>
      <alignment vertical="bottom" readingOrder="0"/>
    </dxf>
  </rfmt>
  <rfmt sheetId="4" sqref="M385" start="0" length="0">
    <dxf>
      <font>
        <color indexed="8"/>
        <name val="Calibri"/>
        <scheme val="none"/>
      </font>
      <alignment vertical="bottom" readingOrder="0"/>
    </dxf>
  </rfmt>
  <rcc rId="8576" sId="4">
    <nc r="P390" t="inlineStr">
      <is>
        <t>Y</t>
        <phoneticPr fontId="31" type="noConversion"/>
      </is>
    </nc>
  </rcc>
  <rfmt sheetId="4" sqref="Q385" start="0" length="0">
    <dxf>
      <alignment horizontal="general" readingOrder="0"/>
    </dxf>
  </rfmt>
  <rfmt sheetId="4" sqref="A386" start="0" length="0">
    <dxf>
      <alignment horizontal="center" wrapText="1" readingOrder="0"/>
    </dxf>
  </rfmt>
  <rcc rId="8577" sId="4">
    <nc r="D391" t="inlineStr">
      <is>
        <t>Consent_given</t>
      </is>
    </nc>
  </rcc>
  <rcc rId="8578" sId="4" odxf="1" dxf="1">
    <nc r="E391" t="inlineStr">
      <is>
        <t>Informed consent given</t>
      </is>
    </nc>
    <odxf>
      <font>
        <name val="Calibri"/>
        <scheme val="none"/>
      </font>
      <alignment vertical="center" readingOrder="0"/>
    </odxf>
    <ndxf>
      <font>
        <color indexed="8"/>
        <name val="Calibri"/>
        <scheme val="none"/>
      </font>
      <alignment vertical="bottom" readingOrder="0"/>
    </ndxf>
  </rcc>
  <rcc rId="8579" sId="4" odxf="1" dxf="1">
    <nc r="F391" t="inlineStr">
      <is>
        <t>All</t>
      </is>
    </nc>
    <odxf>
      <font>
        <name val="Calibri"/>
        <scheme val="none"/>
      </font>
      <alignment vertical="center" readingOrder="0"/>
    </odxf>
    <ndxf>
      <font>
        <color indexed="8"/>
        <name val="Calibri"/>
        <scheme val="none"/>
      </font>
      <alignment vertical="bottom" readingOrder="0"/>
    </ndxf>
  </rcc>
  <rcc rId="8580" sId="4" odxf="1" dxf="1">
    <nc r="G391" t="inlineStr">
      <is>
        <t>OneOption</t>
      </is>
    </nc>
    <odxf>
      <font>
        <name val="Calibri"/>
        <scheme val="none"/>
      </font>
      <alignment vertical="center" readingOrder="0"/>
    </odxf>
    <ndxf>
      <font>
        <color indexed="8"/>
        <name val="Calibri"/>
        <scheme val="none"/>
      </font>
      <alignment vertical="bottom" readingOrder="0"/>
    </ndxf>
  </rcc>
  <rcc rId="8581" sId="4" odxf="1" dxf="1">
    <nc r="H391" t="inlineStr">
      <is>
        <t>Y_N_U_Clinician</t>
      </is>
    </nc>
    <odxf>
      <font>
        <name val="Calibri"/>
        <scheme val="none"/>
      </font>
      <alignment vertical="center" readingOrder="0"/>
    </odxf>
    <ndxf>
      <font>
        <color indexed="8"/>
        <name val="Calibri"/>
        <scheme val="none"/>
      </font>
      <alignment vertical="bottom" readingOrder="0"/>
    </ndxf>
  </rcc>
  <rfmt sheetId="4" sqref="O386" start="0" length="0">
    <dxf>
      <font>
        <color indexed="8"/>
        <name val="Calibri"/>
        <scheme val="none"/>
      </font>
      <alignment vertical="bottom" readingOrder="0"/>
    </dxf>
  </rfmt>
  <rcc rId="8582" sId="4">
    <nc r="P391" t="inlineStr">
      <is>
        <t>Y</t>
        <phoneticPr fontId="31" type="noConversion"/>
      </is>
    </nc>
  </rcc>
  <rfmt sheetId="4" sqref="Q386" start="0" length="0">
    <dxf>
      <alignment horizontal="general" readingOrder="0"/>
    </dxf>
  </rfmt>
  <rfmt sheetId="4" sqref="A387" start="0" length="0">
    <dxf>
      <alignment horizontal="center" wrapText="1" readingOrder="0"/>
    </dxf>
  </rfmt>
  <rcc rId="8583" sId="4">
    <nc r="D392" t="inlineStr">
      <is>
        <t>Final_comments</t>
      </is>
    </nc>
  </rcc>
  <rcc rId="8584" sId="4" odxf="1" dxf="1">
    <nc r="E392" t="inlineStr">
      <is>
        <t>Final comments</t>
      </is>
    </nc>
    <odxf>
      <font>
        <name val="Calibri"/>
        <scheme val="none"/>
      </font>
      <alignment vertical="center" readingOrder="0"/>
    </odxf>
    <ndxf>
      <font>
        <color indexed="8"/>
        <name val="Calibri"/>
        <scheme val="none"/>
      </font>
      <alignment vertical="bottom" readingOrder="0"/>
    </ndxf>
  </rcc>
  <rcc rId="8585" sId="4" odxf="1" dxf="1">
    <nc r="F392" t="inlineStr">
      <is>
        <t>All</t>
      </is>
    </nc>
    <odxf>
      <font>
        <name val="Calibri"/>
        <scheme val="none"/>
      </font>
      <alignment vertical="center" readingOrder="0"/>
    </odxf>
    <ndxf>
      <font>
        <color indexed="8"/>
        <name val="Calibri"/>
        <scheme val="none"/>
      </font>
      <alignment vertical="bottom" readingOrder="0"/>
    </ndxf>
  </rcc>
  <rcc rId="8586" sId="4" odxf="1" dxf="1">
    <nc r="G392" t="inlineStr">
      <is>
        <t>Text_box</t>
      </is>
    </nc>
    <odxf>
      <font>
        <name val="Calibri"/>
        <scheme val="none"/>
      </font>
      <alignment vertical="center" readingOrder="0"/>
    </odxf>
    <ndxf>
      <font>
        <color indexed="8"/>
        <name val="Calibri"/>
        <scheme val="none"/>
      </font>
      <alignment vertical="bottom" readingOrder="0"/>
    </ndxf>
  </rcc>
  <rcc rId="8587" sId="4" odxf="1" dxf="1">
    <nc r="I392">
      <v>65535</v>
    </nc>
    <odxf>
      <font>
        <name val="Calibri"/>
        <scheme val="none"/>
      </font>
      <alignment vertical="center" readingOrder="0"/>
    </odxf>
    <ndxf>
      <font>
        <color indexed="8"/>
        <name val="Calibri"/>
        <scheme val="none"/>
      </font>
      <alignment vertical="bottom" readingOrder="0"/>
    </ndxf>
  </rcc>
  <rcc rId="8588" sId="4">
    <nc r="P392" t="inlineStr">
      <is>
        <t>Y</t>
        <phoneticPr fontId="31" type="noConversion"/>
      </is>
    </nc>
  </rcc>
  <rfmt sheetId="4" sqref="Q387" start="0" length="0">
    <dxf>
      <alignment horizontal="general" readingOrder="0"/>
    </dxf>
  </rfmt>
  <rfmt sheetId="4" sqref="A388" start="0" length="0">
    <dxf>
      <alignment horizontal="center" wrapText="1" readingOrder="0"/>
    </dxf>
  </rfmt>
  <rcc rId="8589" sId="4">
    <nc r="E393" t="inlineStr">
      <is>
        <t>Plan</t>
        <phoneticPr fontId="31" type="noConversion"/>
      </is>
    </nc>
  </rcc>
  <rcc rId="8590" sId="4">
    <nc r="G393" t="inlineStr">
      <is>
        <t>End_section</t>
        <phoneticPr fontId="31" type="noConversion"/>
      </is>
    </nc>
  </rcc>
  <rcc rId="8591" sId="4">
    <nc r="P393" t="inlineStr">
      <is>
        <t>Y</t>
        <phoneticPr fontId="31" type="noConversion"/>
      </is>
    </nc>
  </rcc>
  <rfmt sheetId="4" sqref="A389" start="0" length="0">
    <dxf>
      <alignment horizontal="center" wrapText="1" readingOrder="0"/>
    </dxf>
  </rfmt>
  <rfmt sheetId="4" sqref="D389" start="0" length="0">
    <dxf>
      <fill>
        <patternFill patternType="solid">
          <fgColor indexed="31"/>
          <bgColor indexed="22"/>
        </patternFill>
      </fill>
      <alignment vertical="bottom" wrapText="1" readingOrder="0"/>
    </dxf>
  </rfmt>
  <rcc rId="8592" sId="4" odxf="1" dxf="1">
    <nc r="E394" t="inlineStr">
      <is>
        <t>Identifying information</t>
        <phoneticPr fontId="31" type="noConversion"/>
      </is>
    </nc>
    <odxf>
      <alignment wrapText="0" readingOrder="0"/>
    </odxf>
    <ndxf>
      <alignment wrapText="1" readingOrder="0"/>
    </ndxf>
  </rcc>
  <rfmt sheetId="4" sqref="F389" start="0" length="0">
    <dxf>
      <alignment horizontal="left" wrapText="1" readingOrder="0"/>
    </dxf>
  </rfmt>
  <rcc rId="8593" sId="4" odxf="1" dxf="1">
    <nc r="G394" t="inlineStr">
      <is>
        <t>Start_section</t>
        <phoneticPr fontId="31" type="noConversion"/>
      </is>
    </nc>
    <odxf>
      <alignment horizontal="general" wrapText="0" readingOrder="0"/>
    </odxf>
    <ndxf>
      <alignment horizontal="left" wrapText="1" readingOrder="0"/>
    </ndxf>
  </rcc>
  <rfmt sheetId="4" sqref="H389" start="0" length="0">
    <dxf>
      <alignment horizontal="center" wrapText="1" readingOrder="0"/>
    </dxf>
  </rfmt>
  <rfmt sheetId="4" sqref="I389" start="0" length="0">
    <dxf>
      <alignment horizontal="center" wrapText="1" readingOrder="0"/>
    </dxf>
  </rfmt>
  <rfmt sheetId="4" sqref="J389" start="0" length="0">
    <dxf>
      <alignment horizontal="center" wrapText="1" readingOrder="0"/>
    </dxf>
  </rfmt>
  <rfmt sheetId="4" sqref="K389" start="0" length="0">
    <dxf>
      <alignment horizontal="center" wrapText="1" readingOrder="0"/>
    </dxf>
  </rfmt>
  <rfmt sheetId="4" sqref="L389" start="0" length="0">
    <dxf>
      <alignment horizontal="center" wrapText="1" readingOrder="0"/>
    </dxf>
  </rfmt>
  <rfmt sheetId="4" sqref="M389" start="0" length="0">
    <dxf>
      <alignment horizontal="center" wrapText="1" readingOrder="0"/>
    </dxf>
  </rfmt>
  <rfmt sheetId="4" sqref="O389" start="0" length="0">
    <dxf>
      <alignment wrapText="1" readingOrder="0"/>
    </dxf>
  </rfmt>
  <rfmt sheetId="4" sqref="P389" start="0" length="0">
    <dxf>
      <alignment wrapText="1" readingOrder="0"/>
    </dxf>
  </rfmt>
  <rcc rId="8594" sId="4" odxf="1" dxf="1">
    <nc r="Q394" t="inlineStr">
      <is>
        <t>Y</t>
        <phoneticPr fontId="31" type="noConversion"/>
      </is>
    </nc>
    <odxf>
      <alignment wrapText="0" readingOrder="0"/>
    </odxf>
    <ndxf>
      <alignment wrapText="1" readingOrder="0"/>
    </ndxf>
  </rcc>
  <rfmt sheetId="4" sqref="R389" start="0" length="0">
    <dxf>
      <alignment horizontal="center" wrapText="1" readingOrder="0"/>
    </dxf>
  </rfmt>
  <rfmt sheetId="4" sqref="S389" start="0" length="0">
    <dxf>
      <alignment horizontal="center" wrapText="1" readingOrder="0"/>
    </dxf>
  </rfmt>
  <rfmt sheetId="4" sqref="T389" start="0" length="0">
    <dxf>
      <alignment horizontal="center" wrapText="1" readingOrder="0"/>
    </dxf>
  </rfmt>
  <rfmt sheetId="4" sqref="U389" start="0" length="0">
    <dxf>
      <alignment horizontal="center" wrapText="1" readingOrder="0"/>
    </dxf>
  </rfmt>
  <rfmt sheetId="4" sqref="V389" start="0" length="0">
    <dxf>
      <alignment horizontal="center" wrapText="1" readingOrder="0"/>
    </dxf>
  </rfmt>
  <rfmt sheetId="4" sqref="W389" start="0" length="0">
    <dxf>
      <alignment horizontal="center" wrapText="1" readingOrder="0"/>
    </dxf>
  </rfmt>
  <rfmt sheetId="4" sqref="A394:XFD394" start="0" length="0">
    <dxf>
      <alignment horizontal="center" wrapText="1" readingOrder="0"/>
    </dxf>
  </rfmt>
  <rfmt sheetId="4" sqref="A390" start="0" length="0">
    <dxf>
      <alignment horizontal="center" wrapText="1" readingOrder="0"/>
    </dxf>
  </rfmt>
  <rcc rId="8595" sId="4">
    <nc r="D395" t="inlineStr">
      <is>
        <t>Patient_Surname</t>
      </is>
    </nc>
  </rcc>
  <rcc rId="8596" sId="4" odxf="1" dxf="1">
    <nc r="E395" t="inlineStr">
      <is>
        <t>Family name</t>
      </is>
    </nc>
    <odxf>
      <alignment vertical="center" readingOrder="0"/>
    </odxf>
    <ndxf>
      <alignment vertical="bottom" readingOrder="0"/>
    </ndxf>
  </rcc>
  <rcc rId="8597" sId="4" odxf="1" dxf="1">
    <nc r="F395" t="inlineStr">
      <is>
        <t>All</t>
      </is>
    </nc>
    <odxf>
      <alignment vertical="center" readingOrder="0"/>
    </odxf>
    <ndxf>
      <alignment vertical="bottom" readingOrder="0"/>
    </ndxf>
  </rcc>
  <rcc rId="8598" sId="4" odxf="1" dxf="1">
    <nc r="G395" t="inlineStr">
      <is>
        <t>Free_text</t>
      </is>
    </nc>
    <odxf>
      <alignment vertical="center" readingOrder="0"/>
    </odxf>
    <ndxf>
      <alignment vertical="bottom" readingOrder="0"/>
    </ndxf>
  </rcc>
  <rcc rId="8599" sId="4">
    <nc r="I395">
      <v>20</v>
    </nc>
  </rcc>
  <rfmt sheetId="4" sqref="O390" start="0" length="0">
    <dxf>
      <alignment wrapText="1" readingOrder="0"/>
    </dxf>
  </rfmt>
  <rfmt sheetId="4" sqref="P390" start="0" length="0">
    <dxf>
      <alignment vertical="bottom" readingOrder="0"/>
    </dxf>
  </rfmt>
  <rcc rId="8600" sId="4">
    <nc r="Q395" t="inlineStr">
      <is>
        <t>Y</t>
      </is>
    </nc>
  </rcc>
  <rfmt sheetId="4" sqref="R390" start="0" length="0">
    <dxf>
      <alignment horizontal="center" wrapText="1" readingOrder="0"/>
    </dxf>
  </rfmt>
  <rfmt sheetId="4" sqref="S390" start="0" length="0">
    <dxf>
      <alignment horizontal="center" wrapText="1" readingOrder="0"/>
    </dxf>
  </rfmt>
  <rfmt sheetId="4" sqref="T390" start="0" length="0">
    <dxf>
      <alignment horizontal="center" wrapText="1" readingOrder="0"/>
    </dxf>
  </rfmt>
  <rfmt sheetId="4" sqref="U390" start="0" length="0">
    <dxf>
      <alignment horizontal="center" wrapText="1" readingOrder="0"/>
    </dxf>
  </rfmt>
  <rfmt sheetId="4" sqref="V390" start="0" length="0">
    <dxf>
      <alignment horizontal="center" wrapText="1" readingOrder="0"/>
    </dxf>
  </rfmt>
  <rfmt sheetId="4" sqref="W390" start="0" length="0">
    <dxf>
      <alignment horizontal="center" wrapText="1" readingOrder="0"/>
    </dxf>
  </rfmt>
  <rfmt sheetId="4" sqref="A395:XFD395" start="0" length="0">
    <dxf>
      <alignment horizontal="center" wrapText="1" readingOrder="0"/>
    </dxf>
  </rfmt>
  <rfmt sheetId="4" sqref="A391" start="0" length="0">
    <dxf>
      <alignment horizontal="center" wrapText="1" readingOrder="0"/>
    </dxf>
  </rfmt>
  <rcc rId="8601" sId="4">
    <nc r="D396" t="inlineStr">
      <is>
        <t>Patient_First_Name</t>
      </is>
    </nc>
  </rcc>
  <rcc rId="8602" sId="4" odxf="1" dxf="1">
    <nc r="E396" t="inlineStr">
      <is>
        <t>First name</t>
      </is>
    </nc>
    <odxf>
      <alignment vertical="center" readingOrder="0"/>
    </odxf>
    <ndxf>
      <alignment vertical="bottom" readingOrder="0"/>
    </ndxf>
  </rcc>
  <rcc rId="8603" sId="4" odxf="1" dxf="1">
    <nc r="F396" t="inlineStr">
      <is>
        <t>All</t>
      </is>
    </nc>
    <odxf>
      <alignment vertical="center" readingOrder="0"/>
    </odxf>
    <ndxf>
      <alignment vertical="bottom" readingOrder="0"/>
    </ndxf>
  </rcc>
  <rcc rId="8604" sId="4" odxf="1" dxf="1">
    <nc r="G396" t="inlineStr">
      <is>
        <t>Free_text</t>
      </is>
    </nc>
    <odxf>
      <alignment vertical="center" readingOrder="0"/>
    </odxf>
    <ndxf>
      <alignment vertical="bottom" readingOrder="0"/>
    </ndxf>
  </rcc>
  <rcc rId="8605" sId="4">
    <nc r="I396">
      <v>20</v>
    </nc>
  </rcc>
  <rfmt sheetId="4" sqref="O391" start="0" length="0">
    <dxf>
      <alignment wrapText="1" readingOrder="0"/>
    </dxf>
  </rfmt>
  <rfmt sheetId="4" sqref="P391" start="0" length="0">
    <dxf>
      <alignment vertical="bottom" readingOrder="0"/>
    </dxf>
  </rfmt>
  <rcc rId="8606" sId="4">
    <nc r="Q396" t="inlineStr">
      <is>
        <t>Y</t>
      </is>
    </nc>
  </rcc>
  <rfmt sheetId="4" sqref="A392" start="0" length="0">
    <dxf>
      <alignment horizontal="center" wrapText="1" readingOrder="0"/>
    </dxf>
  </rfmt>
  <rcc rId="8607" sId="4">
    <nc r="D397" t="inlineStr">
      <is>
        <t>Patient_Middle_Name</t>
      </is>
    </nc>
  </rcc>
  <rcc rId="8608" sId="4" odxf="1" dxf="1">
    <nc r="E397" t="inlineStr">
      <is>
        <t>Middle name(s)</t>
      </is>
    </nc>
    <odxf>
      <alignment vertical="center" readingOrder="0"/>
    </odxf>
    <ndxf>
      <alignment vertical="bottom" readingOrder="0"/>
    </ndxf>
  </rcc>
  <rcc rId="8609" sId="4" odxf="1" dxf="1">
    <nc r="F397" t="inlineStr">
      <is>
        <t>All</t>
      </is>
    </nc>
    <odxf>
      <alignment vertical="center" readingOrder="0"/>
    </odxf>
    <ndxf>
      <alignment vertical="bottom" readingOrder="0"/>
    </ndxf>
  </rcc>
  <rcc rId="8610" sId="4" odxf="1" dxf="1">
    <nc r="G397" t="inlineStr">
      <is>
        <t>Free_text</t>
      </is>
    </nc>
    <odxf>
      <alignment vertical="center" readingOrder="0"/>
    </odxf>
    <ndxf>
      <alignment vertical="bottom" readingOrder="0"/>
    </ndxf>
  </rcc>
  <rcc rId="8611" sId="4">
    <nc r="I397">
      <v>40</v>
    </nc>
  </rcc>
  <rfmt sheetId="4" sqref="O392" start="0" length="0">
    <dxf>
      <alignment wrapText="1" readingOrder="0"/>
    </dxf>
  </rfmt>
  <rfmt sheetId="4" sqref="P392" start="0" length="0">
    <dxf>
      <alignment vertical="bottom" readingOrder="0"/>
    </dxf>
  </rfmt>
  <rcc rId="8612" sId="4">
    <nc r="Q397" t="inlineStr">
      <is>
        <t>Y</t>
      </is>
    </nc>
  </rcc>
  <rfmt sheetId="4" sqref="A393" start="0" length="0">
    <dxf>
      <alignment horizontal="center" wrapText="1" readingOrder="0"/>
    </dxf>
  </rfmt>
  <rcc rId="8613" sId="4">
    <nc r="D398" t="inlineStr">
      <is>
        <t>Patient_DOB</t>
      </is>
    </nc>
  </rcc>
  <rcc rId="8614" sId="4" odxf="1" dxf="1">
    <nc r="E398" t="inlineStr">
      <is>
        <t>Date of birth (DD-MM-YYYY)</t>
        <phoneticPr fontId="31" type="noConversion"/>
      </is>
    </nc>
    <odxf>
      <alignment vertical="center" readingOrder="0"/>
    </odxf>
    <ndxf>
      <alignment vertical="bottom" readingOrder="0"/>
    </ndxf>
  </rcc>
  <rcc rId="8615" sId="4" odxf="1" dxf="1">
    <nc r="F398" t="inlineStr">
      <is>
        <t>All</t>
      </is>
    </nc>
    <odxf>
      <alignment vertical="center" readingOrder="0"/>
    </odxf>
    <ndxf>
      <alignment vertical="bottom" readingOrder="0"/>
    </ndxf>
  </rcc>
  <rcc rId="8616" sId="4" odxf="1" dxf="1">
    <nc r="G398" t="inlineStr">
      <is>
        <t>Date</t>
      </is>
    </nc>
    <odxf>
      <alignment vertical="center" readingOrder="0"/>
    </odxf>
    <ndxf>
      <alignment vertical="bottom" readingOrder="0"/>
    </ndxf>
  </rcc>
  <rcc rId="8617" sId="4">
    <nc r="M398" t="inlineStr">
      <is>
        <t>Past</t>
      </is>
    </nc>
  </rcc>
  <rfmt sheetId="4" sqref="O393" start="0" length="0">
    <dxf>
      <alignment wrapText="1" readingOrder="0"/>
    </dxf>
  </rfmt>
  <rfmt sheetId="4" sqref="P393" start="0" length="0">
    <dxf>
      <alignment vertical="bottom" readingOrder="0"/>
    </dxf>
  </rfmt>
  <rcc rId="8618" sId="4">
    <nc r="Q398" t="inlineStr">
      <is>
        <t>Y</t>
      </is>
    </nc>
  </rcc>
  <rfmt sheetId="4" sqref="A394" start="0" length="0">
    <dxf>
      <alignment horizontal="center" wrapText="1" readingOrder="0"/>
    </dxf>
  </rfmt>
  <rcc rId="8619" sId="4">
    <nc r="D399" t="inlineStr">
      <is>
        <t>Patient_Gender</t>
      </is>
    </nc>
  </rcc>
  <rcc rId="8620" sId="4" odxf="1" dxf="1">
    <nc r="E399" t="inlineStr">
      <is>
        <t>Gender</t>
      </is>
    </nc>
    <odxf>
      <font>
        <name val="Calibri"/>
        <scheme val="none"/>
      </font>
      <alignment vertical="center" readingOrder="0"/>
    </odxf>
    <ndxf>
      <font>
        <color indexed="8"/>
        <name val="Calibri"/>
        <scheme val="none"/>
      </font>
      <alignment vertical="bottom" readingOrder="0"/>
    </ndxf>
  </rcc>
  <rcc rId="8621" sId="4" odxf="1" dxf="1">
    <nc r="F399" t="inlineStr">
      <is>
        <t>All</t>
      </is>
    </nc>
    <odxf>
      <alignment vertical="center" readingOrder="0"/>
    </odxf>
    <ndxf>
      <alignment vertical="bottom" readingOrder="0"/>
    </ndxf>
  </rcc>
  <rcc rId="8622" sId="4" odxf="1" dxf="1">
    <nc r="G399" t="inlineStr">
      <is>
        <t>OneOption</t>
      </is>
    </nc>
    <odxf>
      <font>
        <name val="Calibri"/>
        <scheme val="none"/>
      </font>
      <alignment vertical="center" readingOrder="0"/>
    </odxf>
    <ndxf>
      <font>
        <color indexed="8"/>
        <name val="Calibri"/>
        <scheme val="none"/>
      </font>
      <alignment vertical="bottom" readingOrder="0"/>
    </ndxf>
  </rcc>
  <rcc rId="8623" sId="4" odxf="1" dxf="1">
    <nc r="H399" t="inlineStr">
      <is>
        <t>Gender_clinician</t>
      </is>
    </nc>
    <odxf>
      <font>
        <name val="Calibri"/>
        <scheme val="none"/>
      </font>
      <alignment vertical="center" readingOrder="0"/>
    </odxf>
    <ndxf>
      <font>
        <color indexed="8"/>
        <name val="Calibri"/>
        <scheme val="none"/>
      </font>
      <alignment vertical="bottom" readingOrder="0"/>
    </ndxf>
  </rcc>
  <rcc rId="8624" sId="4">
    <nc r="J399" t="inlineStr">
      <is>
        <t>Y</t>
        <phoneticPr fontId="31" type="noConversion"/>
      </is>
    </nc>
  </rcc>
  <rcc rId="8625" sId="4">
    <nc r="K399" t="inlineStr">
      <is>
        <t>Other</t>
        <phoneticPr fontId="31" type="noConversion"/>
      </is>
    </nc>
  </rcc>
  <rfmt sheetId="4" sqref="P394" start="0" length="0">
    <dxf>
      <font>
        <color indexed="8"/>
        <name val="Calibri"/>
        <scheme val="none"/>
      </font>
      <alignment vertical="bottom" readingOrder="0"/>
    </dxf>
  </rfmt>
  <rcc rId="8626" sId="4">
    <nc r="Q399" t="inlineStr">
      <is>
        <t>Y</t>
        <phoneticPr fontId="31" type="noConversion"/>
      </is>
    </nc>
  </rcc>
  <rfmt sheetId="4" sqref="A395" start="0" length="0">
    <dxf>
      <alignment horizontal="center" wrapText="1" readingOrder="0"/>
    </dxf>
  </rfmt>
  <rcc rId="8627" sId="4" odxf="1" dxf="1">
    <nc r="E400" t="inlineStr">
      <is>
        <t>Identifying information</t>
        <phoneticPr fontId="31" type="noConversion"/>
      </is>
    </nc>
    <odxf>
      <alignment vertical="center" readingOrder="0"/>
    </odxf>
    <ndxf>
      <alignment vertical="bottom" readingOrder="0"/>
    </ndxf>
  </rcc>
  <rfmt sheetId="4" sqref="F395" start="0" length="0">
    <dxf>
      <alignment vertical="bottom" readingOrder="0"/>
    </dxf>
  </rfmt>
  <rcc rId="8628" sId="4" odxf="1" dxf="1">
    <nc r="G400" t="inlineStr">
      <is>
        <t>End_section</t>
        <phoneticPr fontId="31" type="noConversion"/>
      </is>
    </nc>
    <odxf>
      <alignment vertical="center" readingOrder="0"/>
    </odxf>
    <ndxf>
      <alignment vertical="bottom" readingOrder="0"/>
    </ndxf>
  </rcc>
  <rfmt sheetId="4" sqref="H395" start="0" length="0">
    <dxf>
      <alignment vertical="bottom" readingOrder="0"/>
    </dxf>
  </rfmt>
  <rfmt sheetId="4" sqref="O395" start="0" length="0">
    <dxf>
      <alignment wrapText="1" readingOrder="0"/>
    </dxf>
  </rfmt>
  <rfmt sheetId="4" sqref="P395" start="0" length="0">
    <dxf>
      <alignment vertical="bottom" readingOrder="0"/>
    </dxf>
  </rfmt>
  <rcc rId="8629" sId="4">
    <nc r="Q400" t="inlineStr">
      <is>
        <t>Y</t>
        <phoneticPr fontId="31" type="noConversion"/>
      </is>
    </nc>
  </rcc>
  <rfmt sheetId="4" sqref="A396" start="0" length="0">
    <dxf>
      <alignment horizontal="center" wrapText="1" readingOrder="0"/>
    </dxf>
  </rfmt>
  <rcc rId="8630" sId="4" odxf="1" dxf="1">
    <nc r="E401" t="inlineStr">
      <is>
        <t>Contact information</t>
        <phoneticPr fontId="31" type="noConversion"/>
      </is>
    </nc>
    <odxf>
      <alignment vertical="center" readingOrder="0"/>
    </odxf>
    <ndxf>
      <alignment vertical="bottom" readingOrder="0"/>
    </ndxf>
  </rcc>
  <rfmt sheetId="4" sqref="F396" start="0" length="0">
    <dxf>
      <alignment vertical="bottom" readingOrder="0"/>
    </dxf>
  </rfmt>
  <rcc rId="8631" sId="4" odxf="1" dxf="1">
    <nc r="G401" t="inlineStr">
      <is>
        <t>Start_section</t>
        <phoneticPr fontId="31" type="noConversion"/>
      </is>
    </nc>
    <odxf>
      <alignment vertical="center" readingOrder="0"/>
    </odxf>
    <ndxf>
      <alignment vertical="bottom" readingOrder="0"/>
    </ndxf>
  </rcc>
  <rfmt sheetId="4" sqref="H396" start="0" length="0">
    <dxf>
      <alignment vertical="bottom" readingOrder="0"/>
    </dxf>
  </rfmt>
  <rfmt sheetId="4" sqref="O396" start="0" length="0">
    <dxf>
      <alignment wrapText="1" readingOrder="0"/>
    </dxf>
  </rfmt>
  <rfmt sheetId="4" sqref="P396" start="0" length="0">
    <dxf>
      <alignment vertical="bottom" readingOrder="0"/>
    </dxf>
  </rfmt>
  <rcc rId="8632" sId="4">
    <nc r="Q401" t="inlineStr">
      <is>
        <t>Y</t>
        <phoneticPr fontId="31" type="noConversion"/>
      </is>
    </nc>
  </rcc>
  <rfmt sheetId="4" sqref="A397" start="0" length="0">
    <dxf>
      <alignment horizontal="center" wrapText="1" readingOrder="0"/>
    </dxf>
  </rfmt>
  <rcc rId="8633" sId="4">
    <nc r="D402" t="inlineStr">
      <is>
        <t>Patient_Email</t>
      </is>
    </nc>
  </rcc>
  <rcc rId="8634" sId="4" odxf="1" dxf="1">
    <nc r="E402" t="inlineStr">
      <is>
        <t>E-mail address</t>
      </is>
    </nc>
    <odxf>
      <alignment vertical="center" readingOrder="0"/>
    </odxf>
    <ndxf>
      <alignment vertical="bottom" readingOrder="0"/>
    </ndxf>
  </rcc>
  <rcc rId="8635" sId="4" odxf="1" dxf="1">
    <nc r="F402" t="inlineStr">
      <is>
        <t>All</t>
      </is>
    </nc>
    <odxf>
      <alignment vertical="center" readingOrder="0"/>
    </odxf>
    <ndxf>
      <alignment vertical="bottom" readingOrder="0"/>
    </ndxf>
  </rcc>
  <rcc rId="8636" sId="4" odxf="1" dxf="1">
    <nc r="G402" t="inlineStr">
      <is>
        <t>Free_text</t>
      </is>
    </nc>
    <odxf>
      <alignment vertical="center" readingOrder="0"/>
    </odxf>
    <ndxf>
      <alignment vertical="bottom" readingOrder="0"/>
    </ndxf>
  </rcc>
  <rcc rId="8637" sId="4">
    <nc r="I402">
      <v>40</v>
    </nc>
  </rcc>
  <rfmt sheetId="4" sqref="O397" start="0" length="0">
    <dxf>
      <alignment wrapText="1" readingOrder="0"/>
    </dxf>
  </rfmt>
  <rfmt sheetId="4" sqref="P397" start="0" length="0">
    <dxf>
      <alignment vertical="bottom" readingOrder="0"/>
    </dxf>
  </rfmt>
  <rcc rId="8638" sId="4" odxf="1" dxf="1">
    <nc r="Q402" t="inlineStr">
      <is>
        <t>Y</t>
      </is>
    </nc>
    <odxf>
      <alignment vertical="center" readingOrder="0"/>
    </odxf>
    <ndxf>
      <alignment vertical="bottom" readingOrder="0"/>
    </ndxf>
  </rcc>
  <rfmt sheetId="4" s="1" sqref="U397" start="0" length="0">
    <dxf>
      <font>
        <sz val="10"/>
        <color auto="1"/>
        <name val="Arial"/>
        <scheme val="none"/>
      </font>
      <alignment vertical="bottom" readingOrder="0"/>
    </dxf>
  </rfmt>
  <rfmt sheetId="4" s="1" sqref="V397" start="0" length="0">
    <dxf>
      <font>
        <sz val="10"/>
        <color auto="1"/>
        <name val="Arial"/>
        <scheme val="none"/>
      </font>
      <alignment vertical="bottom" readingOrder="0"/>
    </dxf>
  </rfmt>
  <rfmt sheetId="4" s="1" sqref="W397" start="0" length="0">
    <dxf>
      <font>
        <sz val="10"/>
        <color auto="1"/>
        <name val="Arial"/>
        <scheme val="none"/>
      </font>
      <alignment vertical="bottom" readingOrder="0"/>
    </dxf>
  </rfmt>
  <rfmt sheetId="4" sqref="A398" start="0" length="0">
    <dxf>
      <alignment horizontal="center" wrapText="1" readingOrder="0"/>
    </dxf>
  </rfmt>
  <rcc rId="8639" sId="4">
    <nc r="D403" t="inlineStr">
      <is>
        <t>Patient_Home_Phone</t>
      </is>
    </nc>
  </rcc>
  <rcc rId="8640" sId="4" odxf="1" dxf="1">
    <nc r="E403" t="inlineStr">
      <is>
        <t>Home telephone</t>
      </is>
    </nc>
    <odxf>
      <alignment vertical="center" readingOrder="0"/>
    </odxf>
    <ndxf>
      <alignment vertical="bottom" readingOrder="0"/>
    </ndxf>
  </rcc>
  <rcc rId="8641" sId="4" odxf="1" dxf="1">
    <nc r="F403" t="inlineStr">
      <is>
        <t>All</t>
        <phoneticPr fontId="31" type="noConversion"/>
      </is>
    </nc>
    <odxf>
      <alignment vertical="center" readingOrder="0"/>
    </odxf>
    <ndxf>
      <alignment vertical="bottom" readingOrder="0"/>
    </ndxf>
  </rcc>
  <rcc rId="8642" sId="4" odxf="1" dxf="1">
    <nc r="G403" t="inlineStr">
      <is>
        <t>Free_text</t>
      </is>
    </nc>
    <odxf>
      <alignment vertical="center" readingOrder="0"/>
    </odxf>
    <ndxf>
      <alignment vertical="bottom" readingOrder="0"/>
    </ndxf>
  </rcc>
  <rcc rId="8643" sId="4">
    <nc r="I403">
      <v>20</v>
    </nc>
  </rcc>
  <rfmt sheetId="4" sqref="O398" start="0" length="0">
    <dxf>
      <alignment wrapText="1" readingOrder="0"/>
    </dxf>
  </rfmt>
  <rfmt sheetId="4" sqref="P398" start="0" length="0">
    <dxf>
      <alignment vertical="bottom" readingOrder="0"/>
    </dxf>
  </rfmt>
  <rcc rId="8644" sId="4" odxf="1" dxf="1">
    <nc r="Q403" t="inlineStr">
      <is>
        <t>Y</t>
      </is>
    </nc>
    <odxf>
      <alignment vertical="center" readingOrder="0"/>
    </odxf>
    <ndxf>
      <alignment vertical="bottom" readingOrder="0"/>
    </ndxf>
  </rcc>
  <rfmt sheetId="4" s="1" sqref="U398" start="0" length="0">
    <dxf>
      <font>
        <sz val="10"/>
        <color auto="1"/>
        <name val="Arial"/>
        <scheme val="none"/>
      </font>
      <alignment vertical="bottom" readingOrder="0"/>
    </dxf>
  </rfmt>
  <rfmt sheetId="4" s="1" sqref="V398" start="0" length="0">
    <dxf>
      <font>
        <sz val="10"/>
        <color auto="1"/>
        <name val="Arial"/>
        <scheme val="none"/>
      </font>
      <alignment vertical="bottom" readingOrder="0"/>
    </dxf>
  </rfmt>
  <rfmt sheetId="4" s="1" sqref="W398" start="0" length="0">
    <dxf>
      <font>
        <sz val="10"/>
        <color auto="1"/>
        <name val="Arial"/>
        <scheme val="none"/>
      </font>
      <alignment vertical="bottom" readingOrder="0"/>
    </dxf>
  </rfmt>
  <rfmt sheetId="4" sqref="A399" start="0" length="0">
    <dxf>
      <alignment horizontal="center" wrapText="1" readingOrder="0"/>
    </dxf>
  </rfmt>
  <rcc rId="8645" sId="4">
    <nc r="D404" t="inlineStr">
      <is>
        <t>Patient_Mobile_Phone</t>
      </is>
    </nc>
  </rcc>
  <rcc rId="8646" sId="4" odxf="1" dxf="1">
    <nc r="E404" t="inlineStr">
      <is>
        <t>Mobile telephone</t>
      </is>
    </nc>
    <odxf>
      <alignment vertical="center" readingOrder="0"/>
    </odxf>
    <ndxf>
      <alignment vertical="bottom" readingOrder="0"/>
    </ndxf>
  </rcc>
  <rcc rId="8647" sId="4" odxf="1" dxf="1">
    <nc r="F404" t="inlineStr">
      <is>
        <t>All</t>
        <phoneticPr fontId="31" type="noConversion"/>
      </is>
    </nc>
    <odxf>
      <alignment vertical="center" readingOrder="0"/>
    </odxf>
    <ndxf>
      <alignment vertical="bottom" readingOrder="0"/>
    </ndxf>
  </rcc>
  <rcc rId="8648" sId="4" odxf="1" dxf="1">
    <nc r="G404" t="inlineStr">
      <is>
        <t>Free_text</t>
      </is>
    </nc>
    <odxf>
      <alignment vertical="center" readingOrder="0"/>
    </odxf>
    <ndxf>
      <alignment vertical="bottom" readingOrder="0"/>
    </ndxf>
  </rcc>
  <rcc rId="8649" sId="4">
    <nc r="I404">
      <v>20</v>
    </nc>
  </rcc>
  <rfmt sheetId="4" sqref="O399" start="0" length="0">
    <dxf>
      <alignment wrapText="1" readingOrder="0"/>
    </dxf>
  </rfmt>
  <rfmt sheetId="4" sqref="P399" start="0" length="0">
    <dxf>
      <alignment vertical="bottom" readingOrder="0"/>
    </dxf>
  </rfmt>
  <rcc rId="8650" sId="4" odxf="1" dxf="1">
    <nc r="Q404" t="inlineStr">
      <is>
        <t>Y</t>
      </is>
    </nc>
    <odxf>
      <alignment vertical="center" readingOrder="0"/>
    </odxf>
    <ndxf>
      <alignment vertical="bottom" readingOrder="0"/>
    </ndxf>
  </rcc>
  <rfmt sheetId="4" s="1" sqref="U399" start="0" length="0">
    <dxf>
      <font>
        <sz val="10"/>
        <color auto="1"/>
        <name val="Arial"/>
        <scheme val="none"/>
      </font>
      <alignment vertical="bottom" readingOrder="0"/>
    </dxf>
  </rfmt>
  <rfmt sheetId="4" s="1" sqref="V399" start="0" length="0">
    <dxf>
      <font>
        <sz val="10"/>
        <color auto="1"/>
        <name val="Arial"/>
        <scheme val="none"/>
      </font>
      <alignment vertical="bottom" readingOrder="0"/>
    </dxf>
  </rfmt>
  <rfmt sheetId="4" s="1" sqref="W399" start="0" length="0">
    <dxf>
      <font>
        <sz val="10"/>
        <color auto="1"/>
        <name val="Arial"/>
        <scheme val="none"/>
      </font>
      <alignment vertical="bottom" readingOrder="0"/>
    </dxf>
  </rfmt>
  <rfmt sheetId="4" sqref="A400" start="0" length="0">
    <dxf>
      <alignment horizontal="center" wrapText="1" readingOrder="0"/>
    </dxf>
  </rfmt>
  <rcc rId="8651" sId="4">
    <nc r="D405" t="inlineStr">
      <is>
        <t>Patient_Work_Phone</t>
      </is>
    </nc>
  </rcc>
  <rcc rId="8652" sId="4" odxf="1" dxf="1">
    <nc r="E405" t="inlineStr">
      <is>
        <t>Work telephone</t>
      </is>
    </nc>
    <odxf>
      <alignment vertical="center" readingOrder="0"/>
    </odxf>
    <ndxf>
      <alignment vertical="bottom" readingOrder="0"/>
    </ndxf>
  </rcc>
  <rcc rId="8653" sId="4" odxf="1" dxf="1">
    <nc r="F405" t="inlineStr">
      <is>
        <t>All</t>
        <phoneticPr fontId="31" type="noConversion"/>
      </is>
    </nc>
    <odxf>
      <alignment vertical="center" readingOrder="0"/>
    </odxf>
    <ndxf>
      <alignment vertical="bottom" readingOrder="0"/>
    </ndxf>
  </rcc>
  <rcc rId="8654" sId="4" odxf="1" dxf="1">
    <nc r="G405" t="inlineStr">
      <is>
        <t>Free_text</t>
      </is>
    </nc>
    <odxf>
      <alignment vertical="center" readingOrder="0"/>
    </odxf>
    <ndxf>
      <alignment vertical="bottom" readingOrder="0"/>
    </ndxf>
  </rcc>
  <rcc rId="8655" sId="4">
    <nc r="I405">
      <v>20</v>
    </nc>
  </rcc>
  <rfmt sheetId="4" sqref="O400" start="0" length="0">
    <dxf>
      <alignment wrapText="1" readingOrder="0"/>
    </dxf>
  </rfmt>
  <rfmt sheetId="4" sqref="P400" start="0" length="0">
    <dxf>
      <alignment vertical="bottom" readingOrder="0"/>
    </dxf>
  </rfmt>
  <rcc rId="8656" sId="4" odxf="1" dxf="1">
    <nc r="Q405" t="inlineStr">
      <is>
        <t>Y</t>
      </is>
    </nc>
    <odxf>
      <alignment vertical="center" readingOrder="0"/>
    </odxf>
    <ndxf>
      <alignment vertical="bottom" readingOrder="0"/>
    </ndxf>
  </rcc>
  <rfmt sheetId="4" s="1" sqref="U400" start="0" length="0">
    <dxf>
      <font>
        <sz val="10"/>
        <color auto="1"/>
        <name val="Arial"/>
        <scheme val="none"/>
      </font>
      <alignment vertical="bottom" readingOrder="0"/>
    </dxf>
  </rfmt>
  <rfmt sheetId="4" s="1" sqref="V400" start="0" length="0">
    <dxf>
      <font>
        <sz val="10"/>
        <color auto="1"/>
        <name val="Arial"/>
        <scheme val="none"/>
      </font>
      <alignment vertical="bottom" readingOrder="0"/>
    </dxf>
  </rfmt>
  <rfmt sheetId="4" s="1" sqref="W400" start="0" length="0">
    <dxf>
      <font>
        <sz val="10"/>
        <color auto="1"/>
        <name val="Arial"/>
        <scheme val="none"/>
      </font>
      <alignment vertical="bottom" readingOrder="0"/>
    </dxf>
  </rfmt>
  <rfmt sheetId="4" sqref="A401" start="0" length="0">
    <dxf>
      <alignment horizontal="center" wrapText="1" readingOrder="0"/>
    </dxf>
  </rfmt>
  <rcc rId="8657" sId="4">
    <nc r="D406" t="inlineStr">
      <is>
        <t>Patient_Postal_Address</t>
      </is>
    </nc>
  </rcc>
  <rcc rId="8658" sId="4" odxf="1" dxf="1">
    <nc r="E406" t="inlineStr">
      <is>
        <t>Postal address</t>
      </is>
    </nc>
    <odxf>
      <alignment vertical="center" readingOrder="0"/>
    </odxf>
    <ndxf>
      <alignment vertical="bottom" readingOrder="0"/>
    </ndxf>
  </rcc>
  <rcc rId="8659" sId="4" odxf="1" dxf="1">
    <nc r="F406" t="inlineStr">
      <is>
        <t>All</t>
      </is>
    </nc>
    <odxf>
      <alignment vertical="center" readingOrder="0"/>
    </odxf>
    <ndxf>
      <alignment vertical="bottom" readingOrder="0"/>
    </ndxf>
  </rcc>
  <rcc rId="8660" sId="4" odxf="1" dxf="1">
    <nc r="G406" t="inlineStr">
      <is>
        <t>Text_box</t>
      </is>
    </nc>
    <odxf>
      <alignment vertical="center" readingOrder="0"/>
    </odxf>
    <ndxf>
      <alignment vertical="bottom" readingOrder="0"/>
    </ndxf>
  </rcc>
  <rcc rId="8661" sId="4" odxf="1" dxf="1">
    <nc r="I406">
      <v>1000</v>
    </nc>
    <odxf>
      <alignment vertical="center" readingOrder="0"/>
    </odxf>
    <ndxf>
      <alignment vertical="bottom" readingOrder="0"/>
    </ndxf>
  </rcc>
  <rfmt sheetId="4" sqref="O401" start="0" length="0">
    <dxf>
      <alignment vertical="bottom" readingOrder="0"/>
    </dxf>
  </rfmt>
  <rfmt sheetId="4" sqref="P401" start="0" length="0">
    <dxf>
      <alignment vertical="bottom" readingOrder="0"/>
    </dxf>
  </rfmt>
  <rcc rId="8662" sId="4" odxf="1" dxf="1">
    <nc r="Q406" t="inlineStr">
      <is>
        <t>Y</t>
      </is>
    </nc>
    <odxf>
      <alignment vertical="center" readingOrder="0"/>
    </odxf>
    <ndxf>
      <alignment vertical="bottom" readingOrder="0"/>
    </ndxf>
  </rcc>
  <rfmt sheetId="4" s="1" sqref="U401" start="0" length="0">
    <dxf>
      <font>
        <sz val="10"/>
        <color auto="1"/>
        <name val="Arial"/>
        <scheme val="none"/>
      </font>
      <alignment vertical="bottom" readingOrder="0"/>
    </dxf>
  </rfmt>
  <rfmt sheetId="4" s="1" sqref="V401" start="0" length="0">
    <dxf>
      <font>
        <sz val="10"/>
        <color auto="1"/>
        <name val="Arial"/>
        <scheme val="none"/>
      </font>
      <alignment vertical="bottom" readingOrder="0"/>
    </dxf>
  </rfmt>
  <rfmt sheetId="4" s="1" sqref="W401" start="0" length="0">
    <dxf>
      <font>
        <sz val="10"/>
        <color auto="1"/>
        <name val="Arial"/>
        <scheme val="none"/>
      </font>
      <alignment vertical="bottom" readingOrder="0"/>
    </dxf>
  </rfmt>
  <rfmt sheetId="4" sqref="A402" start="0" length="0">
    <dxf>
      <alignment horizontal="center" wrapText="1" readingOrder="0"/>
    </dxf>
  </rfmt>
  <rcc rId="8663" sId="4">
    <nc r="D407" t="inlineStr">
      <is>
        <t>Patient_Preferred_Contact</t>
      </is>
    </nc>
  </rcc>
  <rcc rId="8664" sId="4" odxf="1" dxf="1">
    <nc r="E407" t="inlineStr">
      <is>
        <t>Preferred contact method</t>
      </is>
    </nc>
    <odxf>
      <font>
        <name val="Calibri"/>
        <scheme val="none"/>
      </font>
      <alignment vertical="center" readingOrder="0"/>
    </odxf>
    <ndxf>
      <font>
        <color indexed="8"/>
        <name val="Calibri"/>
        <scheme val="none"/>
      </font>
      <alignment vertical="bottom" readingOrder="0"/>
    </ndxf>
  </rcc>
  <rcc rId="8665" sId="4" odxf="1" dxf="1">
    <nc r="F407" t="inlineStr">
      <is>
        <t>All</t>
      </is>
    </nc>
    <odxf>
      <font>
        <name val="Calibri"/>
        <scheme val="none"/>
      </font>
      <alignment vertical="center" readingOrder="0"/>
    </odxf>
    <ndxf>
      <font>
        <color indexed="8"/>
        <name val="Calibri"/>
        <scheme val="none"/>
      </font>
      <alignment vertical="bottom" readingOrder="0"/>
    </ndxf>
  </rcc>
  <rcc rId="8666" sId="4" odxf="1" dxf="1">
    <nc r="G407" t="inlineStr">
      <is>
        <t>OneOption</t>
      </is>
    </nc>
    <odxf>
      <font>
        <name val="Calibri"/>
        <scheme val="none"/>
      </font>
      <alignment vertical="center" readingOrder="0"/>
    </odxf>
    <ndxf>
      <font>
        <color indexed="8"/>
        <name val="Calibri"/>
        <scheme val="none"/>
      </font>
      <alignment vertical="bottom" readingOrder="0"/>
    </ndxf>
  </rcc>
  <rcc rId="8667" sId="4" odxf="1" dxf="1">
    <nc r="H407" t="inlineStr">
      <is>
        <t>Preferred_contact</t>
      </is>
    </nc>
    <odxf>
      <font>
        <name val="Calibri"/>
        <scheme val="none"/>
      </font>
      <alignment vertical="center" readingOrder="0"/>
    </odxf>
    <ndxf>
      <font>
        <sz val="12"/>
        <color indexed="8"/>
        <name val="Calibri"/>
        <scheme val="none"/>
      </font>
      <alignment vertical="bottom" readingOrder="0"/>
    </ndxf>
  </rcc>
  <rfmt sheetId="4" sqref="P402" start="0" length="0">
    <dxf>
      <font>
        <color indexed="8"/>
        <name val="Calibri"/>
        <scheme val="none"/>
      </font>
      <alignment vertical="bottom" readingOrder="0"/>
    </dxf>
  </rfmt>
  <rcc rId="8668" sId="4" odxf="1" dxf="1">
    <nc r="Q407" t="inlineStr">
      <is>
        <t>Y</t>
      </is>
    </nc>
    <odxf>
      <font>
        <name val="Calibri"/>
        <scheme val="none"/>
      </font>
      <alignment vertical="center" readingOrder="0"/>
    </odxf>
    <ndxf>
      <font>
        <color indexed="8"/>
        <name val="Calibri"/>
        <scheme val="none"/>
      </font>
      <alignment vertical="bottom" readingOrder="0"/>
    </ndxf>
  </rcc>
  <rfmt sheetId="4" s="1" sqref="U402" start="0" length="0">
    <dxf>
      <font>
        <sz val="10"/>
        <color auto="1"/>
        <name val="Arial"/>
        <scheme val="none"/>
      </font>
      <alignment vertical="bottom" readingOrder="0"/>
    </dxf>
  </rfmt>
  <rfmt sheetId="4" s="1" sqref="V402" start="0" length="0">
    <dxf>
      <font>
        <sz val="10"/>
        <color auto="1"/>
        <name val="Arial"/>
        <scheme val="none"/>
      </font>
      <alignment vertical="bottom" readingOrder="0"/>
    </dxf>
  </rfmt>
  <rfmt sheetId="4" s="1" sqref="W402" start="0" length="0">
    <dxf>
      <font>
        <sz val="10"/>
        <color auto="1"/>
        <name val="Arial"/>
        <scheme val="none"/>
      </font>
      <alignment vertical="bottom" readingOrder="0"/>
    </dxf>
  </rfmt>
  <rfmt sheetId="4" sqref="A403" start="0" length="0">
    <dxf>
      <alignment horizontal="center" wrapText="1" readingOrder="0"/>
    </dxf>
  </rfmt>
  <rcc rId="8669" sId="4" odxf="1" s="1" dxf="1">
    <nc r="D408" t="inlineStr">
      <is>
        <t>NOK_Name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670" sId="4">
    <nc r="E408" t="inlineStr">
      <is>
        <t>Next of kin name</t>
        <phoneticPr fontId="31" type="noConversion"/>
      </is>
    </nc>
  </rcc>
  <rcc rId="8671" sId="4" odxf="1" dxf="1">
    <nc r="F408" t="inlineStr">
      <is>
        <t>All</t>
        <phoneticPr fontId="31" type="noConversion"/>
      </is>
    </nc>
    <odxf>
      <font>
        <name val="Calibri"/>
        <scheme val="none"/>
      </font>
      <alignment vertical="center" readingOrder="0"/>
    </odxf>
    <ndxf>
      <font>
        <color indexed="8"/>
        <name val="Calibri"/>
        <scheme val="none"/>
      </font>
      <alignment vertical="bottom" readingOrder="0"/>
    </ndxf>
  </rcc>
  <rcc rId="8672" sId="4" odxf="1" dxf="1">
    <nc r="G408" t="inlineStr">
      <is>
        <t>Free_text</t>
      </is>
    </nc>
    <odxf>
      <alignment vertical="center" readingOrder="0"/>
    </odxf>
    <ndxf>
      <alignment vertical="bottom" readingOrder="0"/>
    </ndxf>
  </rcc>
  <rcc rId="8673" sId="4">
    <nc r="I408">
      <v>20</v>
    </nc>
  </rcc>
  <rcc rId="8674" sId="4">
    <nc r="Q408" t="inlineStr">
      <is>
        <t>Y</t>
        <phoneticPr fontId="31" type="noConversion"/>
      </is>
    </nc>
  </rcc>
  <rfmt sheetId="4" s="1" sqref="U403" start="0" length="0">
    <dxf>
      <font>
        <sz val="10"/>
        <color auto="1"/>
        <name val="Arial"/>
        <scheme val="none"/>
      </font>
      <alignment vertical="bottom" readingOrder="0"/>
    </dxf>
  </rfmt>
  <rfmt sheetId="4" s="1" sqref="V403" start="0" length="0">
    <dxf>
      <font>
        <sz val="10"/>
        <color auto="1"/>
        <name val="Arial"/>
        <scheme val="none"/>
      </font>
      <alignment vertical="bottom" readingOrder="0"/>
    </dxf>
  </rfmt>
  <rfmt sheetId="4" s="1" sqref="W403" start="0" length="0">
    <dxf>
      <font>
        <sz val="10"/>
        <color auto="1"/>
        <name val="Arial"/>
        <scheme val="none"/>
      </font>
      <alignment vertical="bottom" readingOrder="0"/>
    </dxf>
  </rfmt>
  <rfmt sheetId="4" sqref="A404" start="0" length="0">
    <dxf>
      <alignment horizontal="center" wrapText="1" readingOrder="0"/>
    </dxf>
  </rfmt>
  <rcc rId="8675" sId="4" odxf="1" s="1" dxf="1">
    <nc r="D409" t="inlineStr">
      <is>
        <t>NOK_Contact_equals_Patient_Contact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676" sId="4">
    <nc r="E409" t="inlineStr">
      <is>
        <t>Are the contact details for the next of kin the same as the patient's contact details?</t>
        <phoneticPr fontId="31" type="noConversion"/>
      </is>
    </nc>
  </rcc>
  <rcc rId="8677" sId="4" odxf="1" dxf="1">
    <nc r="F409" t="inlineStr">
      <is>
        <t>All</t>
        <phoneticPr fontId="31" type="noConversion"/>
      </is>
    </nc>
    <odxf>
      <font>
        <name val="Calibri"/>
        <scheme val="none"/>
      </font>
      <alignment vertical="center" readingOrder="0"/>
    </odxf>
    <ndxf>
      <font>
        <color indexed="8"/>
        <name val="Calibri"/>
        <scheme val="none"/>
      </font>
      <alignment vertical="bottom" readingOrder="0"/>
    </ndxf>
  </rcc>
  <rcc rId="8678" sId="4" odxf="1" dxf="1">
    <nc r="G409" t="inlineStr">
      <is>
        <t>OneOption</t>
      </is>
    </nc>
    <odxf>
      <alignment vertical="center" readingOrder="0"/>
    </odxf>
    <ndxf>
      <alignment vertical="bottom" readingOrder="0"/>
    </ndxf>
  </rcc>
  <rcc rId="8679" sId="4" odxf="1" dxf="1">
    <nc r="H409" t="inlineStr">
      <is>
        <t>Y_N</t>
        <phoneticPr fontId="31" type="noConversion"/>
      </is>
    </nc>
    <odxf>
      <alignment vertical="center" readingOrder="0"/>
    </odxf>
    <ndxf>
      <alignment vertical="bottom" readingOrder="0"/>
    </ndxf>
  </rcc>
  <rcc rId="8680" sId="4">
    <nc r="Q409" t="inlineStr">
      <is>
        <t>Y</t>
        <phoneticPr fontId="31" type="noConversion"/>
      </is>
    </nc>
  </rcc>
  <rfmt sheetId="4" s="1" sqref="U404" start="0" length="0">
    <dxf>
      <font>
        <sz val="10"/>
        <color auto="1"/>
        <name val="Arial"/>
        <scheme val="none"/>
      </font>
      <alignment vertical="bottom" readingOrder="0"/>
    </dxf>
  </rfmt>
  <rfmt sheetId="4" s="1" sqref="V404" start="0" length="0">
    <dxf>
      <font>
        <sz val="10"/>
        <color auto="1"/>
        <name val="Arial"/>
        <scheme val="none"/>
      </font>
      <alignment vertical="bottom" readingOrder="0"/>
    </dxf>
  </rfmt>
  <rfmt sheetId="4" s="1" sqref="W404" start="0" length="0">
    <dxf>
      <font>
        <sz val="10"/>
        <color auto="1"/>
        <name val="Arial"/>
        <scheme val="none"/>
      </font>
      <alignment vertical="bottom" readingOrder="0"/>
    </dxf>
  </rfmt>
  <rfmt sheetId="4" sqref="A405" start="0" length="0">
    <dxf>
      <alignment horizontal="center" wrapText="1" readingOrder="0"/>
    </dxf>
  </rfmt>
  <rcc rId="8681" sId="4" odxf="1" s="1" dxf="1">
    <nc r="D410" t="inlineStr">
      <is>
        <t>NOK_Home_Phone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682" sId="4">
    <nc r="E410" t="inlineStr">
      <is>
        <t>Next of kin home phone</t>
        <phoneticPr fontId="31" type="noConversion"/>
      </is>
    </nc>
  </rcc>
  <rcc rId="8683" sId="4" odxf="1" s="1" dxf="1">
    <nc r="F410" t="inlineStr">
      <is>
        <t>NOK_Contact_equals_Patient_Contact=No</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684" sId="4" odxf="1" dxf="1">
    <nc r="G410" t="inlineStr">
      <is>
        <t>Free_text</t>
      </is>
    </nc>
    <odxf>
      <alignment vertical="center" readingOrder="0"/>
    </odxf>
    <ndxf>
      <alignment vertical="bottom" readingOrder="0"/>
    </ndxf>
  </rcc>
  <rcc rId="8685" sId="4">
    <nc r="I410">
      <v>20</v>
    </nc>
  </rcc>
  <rcc rId="8686" sId="4">
    <nc r="Q410" t="inlineStr">
      <is>
        <t>Y</t>
        <phoneticPr fontId="31" type="noConversion"/>
      </is>
    </nc>
  </rcc>
  <rfmt sheetId="4" s="1" sqref="U405" start="0" length="0">
    <dxf>
      <font>
        <sz val="10"/>
        <color auto="1"/>
        <name val="Arial"/>
        <scheme val="none"/>
      </font>
      <alignment vertical="bottom" readingOrder="0"/>
    </dxf>
  </rfmt>
  <rfmt sheetId="4" s="1" sqref="V405" start="0" length="0">
    <dxf>
      <font>
        <sz val="10"/>
        <color auto="1"/>
        <name val="Arial"/>
        <scheme val="none"/>
      </font>
      <alignment vertical="bottom" readingOrder="0"/>
    </dxf>
  </rfmt>
  <rfmt sheetId="4" s="1" sqref="W405" start="0" length="0">
    <dxf>
      <font>
        <sz val="10"/>
        <color auto="1"/>
        <name val="Arial"/>
        <scheme val="none"/>
      </font>
      <alignment vertical="bottom" readingOrder="0"/>
    </dxf>
  </rfmt>
  <rfmt sheetId="4" sqref="A406" start="0" length="0">
    <dxf>
      <alignment horizontal="center" wrapText="1" readingOrder="0"/>
    </dxf>
  </rfmt>
  <rcc rId="8687" sId="4" odxf="1" s="1" dxf="1">
    <nc r="D411" t="inlineStr">
      <is>
        <t>NOK_Mobile_Phone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688" sId="4">
    <nc r="E411" t="inlineStr">
      <is>
        <t>Next of kin mobile phone</t>
        <phoneticPr fontId="31" type="noConversion"/>
      </is>
    </nc>
  </rcc>
  <rcc rId="8689" sId="4" odxf="1" s="1" dxf="1">
    <nc r="F411" t="inlineStr">
      <is>
        <t>NOK_Contact_equals_Patient_Contact=No</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690" sId="4" odxf="1" dxf="1">
    <nc r="G411" t="inlineStr">
      <is>
        <t>Free_text</t>
      </is>
    </nc>
    <odxf>
      <alignment vertical="center" readingOrder="0"/>
    </odxf>
    <ndxf>
      <alignment vertical="bottom" readingOrder="0"/>
    </ndxf>
  </rcc>
  <rcc rId="8691" sId="4">
    <nc r="I411">
      <v>20</v>
    </nc>
  </rcc>
  <rcc rId="8692" sId="4">
    <nc r="Q411" t="inlineStr">
      <is>
        <t>Y</t>
        <phoneticPr fontId="31" type="noConversion"/>
      </is>
    </nc>
  </rcc>
  <rfmt sheetId="4" s="1" sqref="U406" start="0" length="0">
    <dxf>
      <font>
        <sz val="10"/>
        <color auto="1"/>
        <name val="Arial"/>
        <scheme val="none"/>
      </font>
      <alignment vertical="bottom" readingOrder="0"/>
    </dxf>
  </rfmt>
  <rfmt sheetId="4" s="1" sqref="V406" start="0" length="0">
    <dxf>
      <font>
        <sz val="10"/>
        <color auto="1"/>
        <name val="Arial"/>
        <scheme val="none"/>
      </font>
      <alignment vertical="bottom" readingOrder="0"/>
    </dxf>
  </rfmt>
  <rfmt sheetId="4" s="1" sqref="W406" start="0" length="0">
    <dxf>
      <font>
        <sz val="10"/>
        <color auto="1"/>
        <name val="Arial"/>
        <scheme val="none"/>
      </font>
      <alignment vertical="bottom" readingOrder="0"/>
    </dxf>
  </rfmt>
  <rfmt sheetId="4" sqref="A407" start="0" length="0">
    <dxf>
      <alignment horizontal="center" wrapText="1" readingOrder="0"/>
    </dxf>
  </rfmt>
  <rcc rId="8693" sId="4" odxf="1" s="1" dxf="1">
    <nc r="D412" t="inlineStr">
      <is>
        <t>NOK_Work_Phone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694" sId="4">
    <nc r="E412" t="inlineStr">
      <is>
        <t>Next of kin work phone</t>
        <phoneticPr fontId="31" type="noConversion"/>
      </is>
    </nc>
  </rcc>
  <rcc rId="8695" sId="4" odxf="1" s="1" dxf="1">
    <nc r="F412" t="inlineStr">
      <is>
        <t>NOK_Contact_equals_Patient_Contact=No</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696" sId="4" odxf="1" dxf="1">
    <nc r="G412" t="inlineStr">
      <is>
        <t>Free_text</t>
      </is>
    </nc>
    <odxf>
      <alignment vertical="center" readingOrder="0"/>
    </odxf>
    <ndxf>
      <alignment vertical="bottom" readingOrder="0"/>
    </ndxf>
  </rcc>
  <rcc rId="8697" sId="4">
    <nc r="I412">
      <v>20</v>
    </nc>
  </rcc>
  <rcc rId="8698" sId="4">
    <nc r="Q412" t="inlineStr">
      <is>
        <t>Y</t>
        <phoneticPr fontId="31" type="noConversion"/>
      </is>
    </nc>
  </rcc>
  <rfmt sheetId="4" s="1" sqref="U407" start="0" length="0">
    <dxf>
      <font>
        <sz val="10"/>
        <color auto="1"/>
        <name val="Arial"/>
        <scheme val="none"/>
      </font>
      <alignment vertical="bottom" readingOrder="0"/>
    </dxf>
  </rfmt>
  <rfmt sheetId="4" s="1" sqref="V407" start="0" length="0">
    <dxf>
      <font>
        <sz val="10"/>
        <color auto="1"/>
        <name val="Arial"/>
        <scheme val="none"/>
      </font>
      <alignment vertical="bottom" readingOrder="0"/>
    </dxf>
  </rfmt>
  <rfmt sheetId="4" s="1" sqref="W407" start="0" length="0">
    <dxf>
      <font>
        <sz val="10"/>
        <color auto="1"/>
        <name val="Arial"/>
        <scheme val="none"/>
      </font>
      <alignment vertical="bottom" readingOrder="0"/>
    </dxf>
  </rfmt>
  <rfmt sheetId="4" sqref="A408" start="0" length="0">
    <dxf>
      <alignment horizontal="center" wrapText="1" readingOrder="0"/>
    </dxf>
  </rfmt>
  <rcc rId="8699" sId="4" odxf="1" s="1" dxf="1">
    <nc r="D413" t="inlineStr">
      <is>
        <t>NOK_Email</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00" sId="4">
    <nc r="E413" t="inlineStr">
      <is>
        <t>Next of kin email</t>
        <phoneticPr fontId="31" type="noConversion"/>
      </is>
    </nc>
  </rcc>
  <rcc rId="8701" sId="4" odxf="1" s="1" dxf="1">
    <nc r="F413" t="inlineStr">
      <is>
        <t>NOK_Contact_equals_Patient_Contact=No</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02" sId="4" odxf="1" dxf="1">
    <nc r="G413" t="inlineStr">
      <is>
        <t>Free_text</t>
      </is>
    </nc>
    <odxf>
      <alignment vertical="center" readingOrder="0"/>
    </odxf>
    <ndxf>
      <alignment vertical="bottom" readingOrder="0"/>
    </ndxf>
  </rcc>
  <rcc rId="8703" sId="4">
    <nc r="I413">
      <v>40</v>
    </nc>
  </rcc>
  <rcc rId="8704" sId="4">
    <nc r="Q413" t="inlineStr">
      <is>
        <t>Y</t>
        <phoneticPr fontId="31" type="noConversion"/>
      </is>
    </nc>
  </rcc>
  <rfmt sheetId="4" s="1" sqref="U408" start="0" length="0">
    <dxf>
      <font>
        <sz val="10"/>
        <color auto="1"/>
        <name val="Arial"/>
        <scheme val="none"/>
      </font>
      <alignment vertical="bottom" readingOrder="0"/>
    </dxf>
  </rfmt>
  <rfmt sheetId="4" s="1" sqref="V408" start="0" length="0">
    <dxf>
      <font>
        <sz val="10"/>
        <color auto="1"/>
        <name val="Arial"/>
        <scheme val="none"/>
      </font>
      <alignment vertical="bottom" readingOrder="0"/>
    </dxf>
  </rfmt>
  <rfmt sheetId="4" s="1" sqref="W408" start="0" length="0">
    <dxf>
      <font>
        <sz val="10"/>
        <color auto="1"/>
        <name val="Arial"/>
        <scheme val="none"/>
      </font>
      <alignment vertical="bottom" readingOrder="0"/>
    </dxf>
  </rfmt>
  <rfmt sheetId="4" sqref="A409" start="0" length="0">
    <dxf>
      <alignment horizontal="center" wrapText="1" readingOrder="0"/>
    </dxf>
  </rfmt>
  <rcc rId="8705" sId="4" odxf="1" s="1" dxf="1">
    <nc r="D414" t="inlineStr">
      <is>
        <t>NOK_Address</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06" sId="4">
    <nc r="E414" t="inlineStr">
      <is>
        <t>Next of kin Address</t>
        <phoneticPr fontId="31" type="noConversion"/>
      </is>
    </nc>
  </rcc>
  <rcc rId="8707" sId="4" odxf="1" s="1" dxf="1">
    <nc r="F414" t="inlineStr">
      <is>
        <t>NOK_Contact_equals_Patient_Contact=No</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08" sId="4" odxf="1" dxf="1">
    <nc r="G414" t="inlineStr">
      <is>
        <t>Text_box</t>
      </is>
    </nc>
    <odxf>
      <alignment vertical="center" readingOrder="0"/>
    </odxf>
    <ndxf>
      <alignment vertical="bottom" readingOrder="0"/>
    </ndxf>
  </rcc>
  <rcc rId="8709" sId="4">
    <nc r="I414">
      <v>1000</v>
    </nc>
  </rcc>
  <rcc rId="8710" sId="4">
    <nc r="Q414" t="inlineStr">
      <is>
        <t>Y</t>
        <phoneticPr fontId="31" type="noConversion"/>
      </is>
    </nc>
  </rcc>
  <rfmt sheetId="4" s="1" sqref="U409" start="0" length="0">
    <dxf>
      <font>
        <sz val="10"/>
        <color auto="1"/>
        <name val="Arial"/>
        <scheme val="none"/>
      </font>
      <alignment vertical="bottom" readingOrder="0"/>
    </dxf>
  </rfmt>
  <rfmt sheetId="4" s="1" sqref="V409" start="0" length="0">
    <dxf>
      <font>
        <sz val="10"/>
        <color auto="1"/>
        <name val="Arial"/>
        <scheme val="none"/>
      </font>
      <alignment vertical="bottom" readingOrder="0"/>
    </dxf>
  </rfmt>
  <rfmt sheetId="4" s="1" sqref="W409" start="0" length="0">
    <dxf>
      <font>
        <sz val="10"/>
        <color auto="1"/>
        <name val="Arial"/>
        <scheme val="none"/>
      </font>
      <alignment vertical="bottom" readingOrder="0"/>
    </dxf>
  </rfmt>
  <rfmt sheetId="4" sqref="A410" start="0" length="0">
    <dxf>
      <alignment horizontal="center" wrapText="1" readingOrder="0"/>
    </dxf>
  </rfmt>
  <rcc rId="8711" sId="4" odxf="1" s="1" dxf="1">
    <nc r="D415" t="inlineStr">
      <is>
        <t>NOK_Preferred_Contact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12" sId="4">
    <nc r="E415" t="inlineStr">
      <is>
        <t>Next of kin preferred contact method</t>
        <phoneticPr fontId="31" type="noConversion"/>
      </is>
    </nc>
  </rcc>
  <rcc rId="8713" sId="4" odxf="1" s="1" dxf="1">
    <nc r="F415" t="inlineStr">
      <is>
        <t>NOK_Contact_equals_Patient_Contact=No</t>
        <phoneticPr fontId="31" type="noConversion"/>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14" sId="4" odxf="1" dxf="1">
    <nc r="G415" t="inlineStr">
      <is>
        <t>OneOption</t>
      </is>
    </nc>
    <odxf>
      <font>
        <name val="Calibri"/>
        <scheme val="none"/>
      </font>
      <alignment vertical="center" readingOrder="0"/>
    </odxf>
    <ndxf>
      <font>
        <color indexed="8"/>
        <name val="Calibri"/>
        <scheme val="none"/>
      </font>
      <alignment vertical="bottom" readingOrder="0"/>
    </ndxf>
  </rcc>
  <rcc rId="8715" sId="4" odxf="1" dxf="1">
    <nc r="H415" t="inlineStr">
      <is>
        <t>Preferred_contact</t>
      </is>
    </nc>
    <odxf>
      <font>
        <name val="Calibri"/>
        <scheme val="none"/>
      </font>
      <alignment vertical="center" readingOrder="0"/>
    </odxf>
    <ndxf>
      <font>
        <sz val="12"/>
        <color indexed="8"/>
        <name val="Calibri"/>
        <scheme val="none"/>
      </font>
      <alignment vertical="bottom" readingOrder="0"/>
    </ndxf>
  </rcc>
  <rcc rId="8716" sId="4">
    <nc r="Q415" t="inlineStr">
      <is>
        <t>Y</t>
        <phoneticPr fontId="31" type="noConversion"/>
      </is>
    </nc>
  </rcc>
  <rfmt sheetId="4" s="1" sqref="U410" start="0" length="0">
    <dxf>
      <font>
        <sz val="10"/>
        <color auto="1"/>
        <name val="Arial"/>
        <scheme val="none"/>
      </font>
      <alignment vertical="bottom" readingOrder="0"/>
    </dxf>
  </rfmt>
  <rfmt sheetId="4" s="1" sqref="V410" start="0" length="0">
    <dxf>
      <font>
        <sz val="10"/>
        <color auto="1"/>
        <name val="Arial"/>
        <scheme val="none"/>
      </font>
      <alignment vertical="bottom" readingOrder="0"/>
    </dxf>
  </rfmt>
  <rfmt sheetId="4" s="1" sqref="W410" start="0" length="0">
    <dxf>
      <font>
        <sz val="10"/>
        <color auto="1"/>
        <name val="Arial"/>
        <scheme val="none"/>
      </font>
      <alignment vertical="bottom" readingOrder="0"/>
    </dxf>
  </rfmt>
  <rfmt sheetId="4" sqref="A411" start="0" length="0">
    <dxf>
      <alignment horizontal="center" wrapText="1" readingOrder="0"/>
    </dxf>
  </rfmt>
  <rcc rId="8717" sId="4">
    <nc r="D416" t="inlineStr">
      <is>
        <t>Parent_Name</t>
        <phoneticPr fontId="31" type="noConversion"/>
      </is>
    </nc>
  </rcc>
  <rcc rId="8718" sId="4" odxf="1" dxf="1">
    <nc r="E416" t="inlineStr">
      <is>
        <t>Parent name</t>
        <phoneticPr fontId="31" type="noConversion"/>
      </is>
    </nc>
    <odxf>
      <alignment vertical="center" readingOrder="0"/>
    </odxf>
    <ndxf>
      <alignment vertical="bottom" readingOrder="0"/>
    </ndxf>
  </rcc>
  <rcc rId="8719" sId="4">
    <nc r="F416" t="inlineStr">
      <is>
        <t>Patient_Age &lt; 18</t>
      </is>
    </nc>
  </rcc>
  <rcc rId="8720" sId="4" odxf="1" dxf="1">
    <nc r="G416" t="inlineStr">
      <is>
        <t>Free_text</t>
      </is>
    </nc>
    <odxf>
      <alignment vertical="center" readingOrder="0"/>
    </odxf>
    <ndxf>
      <alignment vertical="bottom" readingOrder="0"/>
    </ndxf>
  </rcc>
  <rcc rId="8721" sId="4">
    <nc r="I416">
      <v>20</v>
    </nc>
  </rcc>
  <rfmt sheetId="4" sqref="O411" start="0" length="0">
    <dxf>
      <alignment wrapText="1" readingOrder="0"/>
    </dxf>
  </rfmt>
  <rfmt sheetId="4" sqref="P411" start="0" length="0">
    <dxf>
      <alignment vertical="bottom" readingOrder="0"/>
    </dxf>
  </rfmt>
  <rcc rId="8722" sId="4" odxf="1" dxf="1">
    <nc r="Q416" t="inlineStr">
      <is>
        <t>Y</t>
      </is>
    </nc>
    <odxf>
      <alignment vertical="center" readingOrder="0"/>
    </odxf>
    <ndxf>
      <alignment vertical="bottom" readingOrder="0"/>
    </ndxf>
  </rcc>
  <rfmt sheetId="4" s="1" sqref="U411" start="0" length="0">
    <dxf>
      <font>
        <sz val="10"/>
        <color auto="1"/>
        <name val="Arial"/>
        <scheme val="none"/>
      </font>
      <alignment vertical="bottom" readingOrder="0"/>
    </dxf>
  </rfmt>
  <rfmt sheetId="4" s="1" sqref="V411" start="0" length="0">
    <dxf>
      <font>
        <sz val="10"/>
        <color auto="1"/>
        <name val="Arial"/>
        <scheme val="none"/>
      </font>
      <alignment vertical="bottom" readingOrder="0"/>
    </dxf>
  </rfmt>
  <rfmt sheetId="4" s="1" sqref="W411" start="0" length="0">
    <dxf>
      <font>
        <sz val="10"/>
        <color auto="1"/>
        <name val="Arial"/>
        <scheme val="none"/>
      </font>
      <alignment vertical="bottom" readingOrder="0"/>
    </dxf>
  </rfmt>
  <rfmt sheetId="4" sqref="A412" start="0" length="0">
    <dxf>
      <alignment horizontal="center" wrapText="1" readingOrder="0"/>
    </dxf>
  </rfmt>
  <rcc rId="8723" sId="4">
    <nc r="D417" t="inlineStr">
      <is>
        <t>Parent_Contact_equals_Patient_Contact</t>
      </is>
    </nc>
  </rcc>
  <rcc rId="8724" sId="4" odxf="1" dxf="1">
    <nc r="E417" t="inlineStr">
      <is>
        <t>Are the contact details for the parent the same as the patient's contact details?</t>
        <phoneticPr fontId="31" type="noConversion"/>
      </is>
    </nc>
    <odxf>
      <alignment vertical="center" readingOrder="0"/>
    </odxf>
    <ndxf>
      <alignment vertical="bottom" readingOrder="0"/>
    </ndxf>
  </rcc>
  <rcc rId="8725" sId="4">
    <nc r="F417" t="inlineStr">
      <is>
        <t>Patient_Age &lt; 18</t>
        <phoneticPr fontId="31" type="noConversion"/>
      </is>
    </nc>
  </rcc>
  <rcc rId="8726" sId="4" odxf="1" dxf="1">
    <nc r="G417" t="inlineStr">
      <is>
        <t>OneOption</t>
      </is>
    </nc>
    <odxf>
      <alignment vertical="center" readingOrder="0"/>
    </odxf>
    <ndxf>
      <alignment vertical="bottom" readingOrder="0"/>
    </ndxf>
  </rcc>
  <rcc rId="8727" sId="4" odxf="1" dxf="1">
    <nc r="H417" t="inlineStr">
      <is>
        <t>Y_N</t>
        <phoneticPr fontId="31" type="noConversion"/>
      </is>
    </nc>
    <odxf>
      <alignment vertical="center" readingOrder="0"/>
    </odxf>
    <ndxf>
      <alignment vertical="bottom" readingOrder="0"/>
    </ndxf>
  </rcc>
  <rfmt sheetId="4" sqref="O412" start="0" length="0">
    <dxf>
      <alignment wrapText="1" readingOrder="0"/>
    </dxf>
  </rfmt>
  <rfmt sheetId="4" sqref="P412" start="0" length="0">
    <dxf>
      <alignment vertical="bottom" readingOrder="0"/>
    </dxf>
  </rfmt>
  <rcc rId="8728" sId="4" odxf="1" dxf="1">
    <nc r="Q417" t="inlineStr">
      <is>
        <t>Y</t>
      </is>
    </nc>
    <odxf>
      <alignment vertical="center" readingOrder="0"/>
    </odxf>
    <ndxf>
      <alignment vertical="bottom" readingOrder="0"/>
    </ndxf>
  </rcc>
  <rfmt sheetId="4" s="1" sqref="U412" start="0" length="0">
    <dxf>
      <font>
        <sz val="10"/>
        <color auto="1"/>
        <name val="Arial"/>
        <scheme val="none"/>
      </font>
      <alignment vertical="bottom" readingOrder="0"/>
    </dxf>
  </rfmt>
  <rfmt sheetId="4" s="1" sqref="V412" start="0" length="0">
    <dxf>
      <font>
        <sz val="10"/>
        <color auto="1"/>
        <name val="Arial"/>
        <scheme val="none"/>
      </font>
      <alignment vertical="bottom" readingOrder="0"/>
    </dxf>
  </rfmt>
  <rfmt sheetId="4" s="1" sqref="W412" start="0" length="0">
    <dxf>
      <font>
        <sz val="10"/>
        <color auto="1"/>
        <name val="Arial"/>
        <scheme val="none"/>
      </font>
      <alignment vertical="bottom" readingOrder="0"/>
    </dxf>
  </rfmt>
  <rfmt sheetId="4" sqref="A413" start="0" length="0">
    <dxf>
      <alignment horizontal="center" wrapText="1" readingOrder="0"/>
    </dxf>
  </rfmt>
  <rcc rId="8729" sId="4">
    <nc r="D418" t="inlineStr">
      <is>
        <t>Parent_Home_Phone</t>
      </is>
    </nc>
  </rcc>
  <rcc rId="8730" sId="4" odxf="1" dxf="1">
    <nc r="E418" t="inlineStr">
      <is>
        <t>Parent home telephone</t>
        <phoneticPr fontId="31" type="noConversion"/>
      </is>
    </nc>
    <odxf>
      <alignment vertical="center" readingOrder="0"/>
    </odxf>
    <ndxf>
      <alignment vertical="bottom" readingOrder="0"/>
    </ndxf>
  </rcc>
  <rcc rId="8731" sId="4">
    <nc r="F418" t="inlineStr">
      <is>
        <t>Parent_Contact_equals_Patient_Contact=No and Patient_Age &lt; 18</t>
        <phoneticPr fontId="31" type="noConversion"/>
      </is>
    </nc>
  </rcc>
  <rcc rId="8732" sId="4" odxf="1" dxf="1">
    <nc r="G418" t="inlineStr">
      <is>
        <t>Free_text</t>
      </is>
    </nc>
    <odxf>
      <alignment vertical="center" readingOrder="0"/>
    </odxf>
    <ndxf>
      <alignment vertical="bottom" readingOrder="0"/>
    </ndxf>
  </rcc>
  <rcc rId="8733" sId="4">
    <nc r="I418">
      <v>20</v>
    </nc>
  </rcc>
  <rfmt sheetId="4" sqref="O413" start="0" length="0">
    <dxf>
      <alignment wrapText="1" readingOrder="0"/>
    </dxf>
  </rfmt>
  <rfmt sheetId="4" sqref="P413" start="0" length="0">
    <dxf>
      <alignment vertical="bottom" readingOrder="0"/>
    </dxf>
  </rfmt>
  <rcc rId="8734" sId="4" odxf="1" dxf="1">
    <nc r="Q418" t="inlineStr">
      <is>
        <t>Y</t>
      </is>
    </nc>
    <odxf>
      <alignment vertical="center" readingOrder="0"/>
    </odxf>
    <ndxf>
      <alignment vertical="bottom" readingOrder="0"/>
    </ndxf>
  </rcc>
  <rfmt sheetId="4" s="1" sqref="U413" start="0" length="0">
    <dxf>
      <font>
        <sz val="10"/>
        <color auto="1"/>
        <name val="Arial"/>
        <scheme val="none"/>
      </font>
      <alignment vertical="bottom" readingOrder="0"/>
    </dxf>
  </rfmt>
  <rfmt sheetId="4" s="1" sqref="V413" start="0" length="0">
    <dxf>
      <font>
        <sz val="10"/>
        <color auto="1"/>
        <name val="Arial"/>
        <scheme val="none"/>
      </font>
      <alignment vertical="bottom" readingOrder="0"/>
    </dxf>
  </rfmt>
  <rfmt sheetId="4" s="1" sqref="W413" start="0" length="0">
    <dxf>
      <font>
        <sz val="10"/>
        <color auto="1"/>
        <name val="Arial"/>
        <scheme val="none"/>
      </font>
      <alignment vertical="bottom" readingOrder="0"/>
    </dxf>
  </rfmt>
  <rfmt sheetId="4" sqref="A414" start="0" length="0">
    <dxf>
      <alignment horizontal="center" wrapText="1" readingOrder="0"/>
    </dxf>
  </rfmt>
  <rcc rId="8735" sId="4">
    <nc r="D419" t="inlineStr">
      <is>
        <t>Parent_Mobile_Phone</t>
      </is>
    </nc>
  </rcc>
  <rcc rId="8736" sId="4" odxf="1" dxf="1">
    <nc r="E419" t="inlineStr">
      <is>
        <t>Parent mobile telephone</t>
        <phoneticPr fontId="31" type="noConversion"/>
      </is>
    </nc>
    <odxf>
      <alignment vertical="center" readingOrder="0"/>
    </odxf>
    <ndxf>
      <alignment vertical="bottom" readingOrder="0"/>
    </ndxf>
  </rcc>
  <rcc rId="8737" sId="4">
    <nc r="F419" t="inlineStr">
      <is>
        <t>Parent_Contact_equals_Patient_Contact=No and Patient_Age &lt; 18</t>
        <phoneticPr fontId="31" type="noConversion"/>
      </is>
    </nc>
  </rcc>
  <rcc rId="8738" sId="4" odxf="1" dxf="1">
    <nc r="G419" t="inlineStr">
      <is>
        <t>Free_text</t>
      </is>
    </nc>
    <odxf>
      <alignment vertical="center" readingOrder="0"/>
    </odxf>
    <ndxf>
      <alignment vertical="bottom" readingOrder="0"/>
    </ndxf>
  </rcc>
  <rcc rId="8739" sId="4">
    <nc r="I419">
      <v>20</v>
    </nc>
  </rcc>
  <rfmt sheetId="4" sqref="O414" start="0" length="0">
    <dxf>
      <alignment wrapText="1" readingOrder="0"/>
    </dxf>
  </rfmt>
  <rfmt sheetId="4" sqref="P414" start="0" length="0">
    <dxf>
      <alignment vertical="bottom" readingOrder="0"/>
    </dxf>
  </rfmt>
  <rcc rId="8740" sId="4" odxf="1" dxf="1">
    <nc r="Q419" t="inlineStr">
      <is>
        <t>Y</t>
      </is>
    </nc>
    <odxf>
      <alignment vertical="center" readingOrder="0"/>
    </odxf>
    <ndxf>
      <alignment vertical="bottom" readingOrder="0"/>
    </ndxf>
  </rcc>
  <rfmt sheetId="4" s="1" sqref="U414" start="0" length="0">
    <dxf>
      <font>
        <sz val="10"/>
        <color auto="1"/>
        <name val="Arial"/>
        <scheme val="none"/>
      </font>
      <alignment vertical="bottom" readingOrder="0"/>
    </dxf>
  </rfmt>
  <rfmt sheetId="4" s="1" sqref="V414" start="0" length="0">
    <dxf>
      <font>
        <sz val="10"/>
        <color auto="1"/>
        <name val="Arial"/>
        <scheme val="none"/>
      </font>
      <alignment vertical="bottom" readingOrder="0"/>
    </dxf>
  </rfmt>
  <rfmt sheetId="4" s="1" sqref="W414" start="0" length="0">
    <dxf>
      <font>
        <sz val="10"/>
        <color auto="1"/>
        <name val="Arial"/>
        <scheme val="none"/>
      </font>
      <alignment vertical="bottom" readingOrder="0"/>
    </dxf>
  </rfmt>
  <rfmt sheetId="4" sqref="A415" start="0" length="0">
    <dxf>
      <alignment horizontal="center" wrapText="1" readingOrder="0"/>
    </dxf>
  </rfmt>
  <rcc rId="8741" sId="4">
    <nc r="D420" t="inlineStr">
      <is>
        <t>Parent_Work_Phone</t>
      </is>
    </nc>
  </rcc>
  <rcc rId="8742" sId="4" odxf="1" dxf="1">
    <nc r="E420" t="inlineStr">
      <is>
        <t>Parent work telephone</t>
        <phoneticPr fontId="31" type="noConversion"/>
      </is>
    </nc>
    <odxf>
      <alignment vertical="center" readingOrder="0"/>
    </odxf>
    <ndxf>
      <alignment vertical="bottom" readingOrder="0"/>
    </ndxf>
  </rcc>
  <rcc rId="8743" sId="4">
    <nc r="F420" t="inlineStr">
      <is>
        <t>Parent_Contact_equals_Patient_Contact=No and Patient_Age &lt; 18</t>
        <phoneticPr fontId="31" type="noConversion"/>
      </is>
    </nc>
  </rcc>
  <rcc rId="8744" sId="4" odxf="1" dxf="1">
    <nc r="G420" t="inlineStr">
      <is>
        <t>Free_text</t>
      </is>
    </nc>
    <odxf>
      <alignment vertical="center" readingOrder="0"/>
    </odxf>
    <ndxf>
      <alignment vertical="bottom" readingOrder="0"/>
    </ndxf>
  </rcc>
  <rcc rId="8745" sId="4">
    <nc r="I420">
      <v>20</v>
    </nc>
  </rcc>
  <rfmt sheetId="4" sqref="O415" start="0" length="0">
    <dxf>
      <alignment wrapText="1" readingOrder="0"/>
    </dxf>
  </rfmt>
  <rfmt sheetId="4" sqref="P415" start="0" length="0">
    <dxf>
      <alignment vertical="bottom" readingOrder="0"/>
    </dxf>
  </rfmt>
  <rcc rId="8746" sId="4" odxf="1" dxf="1">
    <nc r="Q420" t="inlineStr">
      <is>
        <t>Y</t>
      </is>
    </nc>
    <odxf>
      <alignment vertical="center" readingOrder="0"/>
    </odxf>
    <ndxf>
      <alignment vertical="bottom" readingOrder="0"/>
    </ndxf>
  </rcc>
  <rfmt sheetId="4" s="1" sqref="U415" start="0" length="0">
    <dxf>
      <font>
        <sz val="10"/>
        <color auto="1"/>
        <name val="Arial"/>
        <scheme val="none"/>
      </font>
      <alignment vertical="bottom" readingOrder="0"/>
    </dxf>
  </rfmt>
  <rfmt sheetId="4" s="1" sqref="V415" start="0" length="0">
    <dxf>
      <font>
        <sz val="10"/>
        <color auto="1"/>
        <name val="Arial"/>
        <scheme val="none"/>
      </font>
      <alignment vertical="bottom" readingOrder="0"/>
    </dxf>
  </rfmt>
  <rfmt sheetId="4" s="1" sqref="W415" start="0" length="0">
    <dxf>
      <font>
        <sz val="10"/>
        <color auto="1"/>
        <name val="Arial"/>
        <scheme val="none"/>
      </font>
      <alignment vertical="bottom" readingOrder="0"/>
    </dxf>
  </rfmt>
  <rfmt sheetId="4" sqref="A416" start="0" length="0">
    <dxf>
      <alignment horizontal="center" wrapText="1" readingOrder="0"/>
    </dxf>
  </rfmt>
  <rcc rId="8747" sId="4">
    <nc r="D421" t="inlineStr">
      <is>
        <t>Parent_Email</t>
      </is>
    </nc>
  </rcc>
  <rcc rId="8748" sId="4" odxf="1" dxf="1">
    <nc r="E421" t="inlineStr">
      <is>
        <t>Parent E-mail address</t>
        <phoneticPr fontId="31" type="noConversion"/>
      </is>
    </nc>
    <odxf>
      <alignment vertical="center" readingOrder="0"/>
    </odxf>
    <ndxf>
      <alignment vertical="bottom" readingOrder="0"/>
    </ndxf>
  </rcc>
  <rcc rId="8749" sId="4">
    <nc r="F421" t="inlineStr">
      <is>
        <t>Parent_Contact_equals_Patient_Contact=No and Patient_Age &lt; 18</t>
        <phoneticPr fontId="31" type="noConversion"/>
      </is>
    </nc>
  </rcc>
  <rcc rId="8750" sId="4" odxf="1" dxf="1">
    <nc r="G421" t="inlineStr">
      <is>
        <t>Free_text</t>
      </is>
    </nc>
    <odxf>
      <alignment vertical="center" readingOrder="0"/>
    </odxf>
    <ndxf>
      <alignment vertical="bottom" readingOrder="0"/>
    </ndxf>
  </rcc>
  <rcc rId="8751" sId="4">
    <nc r="I421">
      <v>40</v>
    </nc>
  </rcc>
  <rfmt sheetId="4" sqref="O416" start="0" length="0">
    <dxf>
      <alignment wrapText="1" readingOrder="0"/>
    </dxf>
  </rfmt>
  <rfmt sheetId="4" sqref="P416" start="0" length="0">
    <dxf>
      <alignment vertical="bottom" readingOrder="0"/>
    </dxf>
  </rfmt>
  <rcc rId="8752" sId="4" odxf="1" dxf="1">
    <nc r="Q421" t="inlineStr">
      <is>
        <t>Y</t>
      </is>
    </nc>
    <odxf>
      <alignment vertical="center" readingOrder="0"/>
    </odxf>
    <ndxf>
      <alignment vertical="bottom" readingOrder="0"/>
    </ndxf>
  </rcc>
  <rfmt sheetId="4" s="1" sqref="U416" start="0" length="0">
    <dxf>
      <font>
        <sz val="10"/>
        <color auto="1"/>
        <name val="Arial"/>
        <scheme val="none"/>
      </font>
      <alignment vertical="bottom" readingOrder="0"/>
    </dxf>
  </rfmt>
  <rfmt sheetId="4" s="1" sqref="V416" start="0" length="0">
    <dxf>
      <font>
        <sz val="10"/>
        <color auto="1"/>
        <name val="Arial"/>
        <scheme val="none"/>
      </font>
      <alignment vertical="bottom" readingOrder="0"/>
    </dxf>
  </rfmt>
  <rfmt sheetId="4" s="1" sqref="W416" start="0" length="0">
    <dxf>
      <font>
        <sz val="10"/>
        <color auto="1"/>
        <name val="Arial"/>
        <scheme val="none"/>
      </font>
      <alignment vertical="bottom" readingOrder="0"/>
    </dxf>
  </rfmt>
  <rfmt sheetId="4" sqref="A417" start="0" length="0">
    <dxf>
      <alignment horizontal="center" wrapText="1" readingOrder="0"/>
    </dxf>
  </rfmt>
  <rcc rId="8753" sId="4" odxf="1" dxf="1">
    <nc r="D422" t="inlineStr">
      <is>
        <t>Parent_Address</t>
      </is>
    </nc>
    <odxf>
      <alignment vertical="center" readingOrder="0"/>
    </odxf>
    <ndxf>
      <alignment vertical="bottom" readingOrder="0"/>
    </ndxf>
  </rcc>
  <rcc rId="8754" sId="4" odxf="1" dxf="1">
    <nc r="E422" t="inlineStr">
      <is>
        <t>Parent address</t>
        <phoneticPr fontId="31" type="noConversion"/>
      </is>
    </nc>
    <odxf>
      <alignment vertical="center" readingOrder="0"/>
    </odxf>
    <ndxf>
      <alignment vertical="bottom" readingOrder="0"/>
    </ndxf>
  </rcc>
  <rcc rId="8755" sId="4">
    <nc r="F422" t="inlineStr">
      <is>
        <t>Parent_Contact_equals_Patient_Contact=No and Patient_Age &lt; 18</t>
        <phoneticPr fontId="31" type="noConversion"/>
      </is>
    </nc>
  </rcc>
  <rcc rId="8756" sId="4" odxf="1" dxf="1">
    <nc r="G422" t="inlineStr">
      <is>
        <t>Text_box</t>
      </is>
    </nc>
    <odxf>
      <alignment vertical="center" readingOrder="0"/>
    </odxf>
    <ndxf>
      <alignment vertical="bottom" readingOrder="0"/>
    </ndxf>
  </rcc>
  <rcc rId="8757" sId="4">
    <nc r="I422">
      <v>1000</v>
    </nc>
  </rcc>
  <rfmt sheetId="4" sqref="O417" start="0" length="0">
    <dxf>
      <alignment vertical="bottom" readingOrder="0"/>
    </dxf>
  </rfmt>
  <rfmt sheetId="4" sqref="P417" start="0" length="0">
    <dxf>
      <alignment vertical="bottom" readingOrder="0"/>
    </dxf>
  </rfmt>
  <rcc rId="8758" sId="4" odxf="1" dxf="1">
    <nc r="Q422" t="inlineStr">
      <is>
        <t>Y</t>
      </is>
    </nc>
    <odxf>
      <alignment vertical="center" readingOrder="0"/>
    </odxf>
    <ndxf>
      <alignment vertical="bottom" readingOrder="0"/>
    </ndxf>
  </rcc>
  <rfmt sheetId="4" s="1" sqref="U417" start="0" length="0">
    <dxf>
      <font>
        <sz val="10"/>
        <color auto="1"/>
        <name val="Arial"/>
        <scheme val="none"/>
      </font>
      <alignment vertical="bottom" readingOrder="0"/>
    </dxf>
  </rfmt>
  <rfmt sheetId="4" s="1" sqref="V417" start="0" length="0">
    <dxf>
      <font>
        <sz val="10"/>
        <color auto="1"/>
        <name val="Arial"/>
        <scheme val="none"/>
      </font>
      <alignment vertical="bottom" readingOrder="0"/>
    </dxf>
  </rfmt>
  <rfmt sheetId="4" s="1" sqref="W417" start="0" length="0">
    <dxf>
      <font>
        <sz val="10"/>
        <color auto="1"/>
        <name val="Arial"/>
        <scheme val="none"/>
      </font>
      <alignment vertical="bottom" readingOrder="0"/>
    </dxf>
  </rfmt>
  <rfmt sheetId="4" sqref="A418" start="0" length="0">
    <dxf>
      <alignment horizontal="center" wrapText="1" readingOrder="0"/>
    </dxf>
  </rfmt>
  <rcc rId="8759" sId="4">
    <nc r="D423" t="inlineStr">
      <is>
        <t>Parent_Preferred_Contact</t>
      </is>
    </nc>
  </rcc>
  <rcc rId="8760" sId="4" odxf="1" dxf="1">
    <nc r="E423" t="inlineStr">
      <is>
        <t>Parent's preferred contact method</t>
        <phoneticPr fontId="31" type="noConversion"/>
      </is>
    </nc>
    <odxf>
      <font>
        <name val="Calibri"/>
        <scheme val="none"/>
      </font>
      <alignment vertical="center" readingOrder="0"/>
    </odxf>
    <ndxf>
      <font>
        <color indexed="8"/>
        <name val="Calibri"/>
        <scheme val="none"/>
      </font>
      <alignment vertical="bottom" readingOrder="0"/>
    </ndxf>
  </rcc>
  <rcc rId="8761" sId="4">
    <nc r="F423" t="inlineStr">
      <is>
        <t>Parent_Contact_equals_Patient_Contact=No and Patient_Age &lt; 18</t>
        <phoneticPr fontId="31" type="noConversion"/>
      </is>
    </nc>
  </rcc>
  <rcc rId="8762" sId="4" odxf="1" dxf="1">
    <nc r="G423" t="inlineStr">
      <is>
        <t>OneOption</t>
      </is>
    </nc>
    <odxf>
      <font>
        <name val="Calibri"/>
        <scheme val="none"/>
      </font>
      <alignment vertical="center" readingOrder="0"/>
    </odxf>
    <ndxf>
      <font>
        <color indexed="8"/>
        <name val="Calibri"/>
        <scheme val="none"/>
      </font>
      <alignment vertical="bottom" readingOrder="0"/>
    </ndxf>
  </rcc>
  <rcc rId="8763" sId="4" odxf="1" dxf="1">
    <nc r="H423" t="inlineStr">
      <is>
        <t>Preferred_contact</t>
      </is>
    </nc>
    <odxf>
      <font>
        <name val="Calibri"/>
        <scheme val="none"/>
      </font>
      <alignment vertical="center" readingOrder="0"/>
    </odxf>
    <ndxf>
      <font>
        <sz val="12"/>
        <color indexed="8"/>
        <name val="Calibri"/>
        <scheme val="none"/>
      </font>
      <alignment vertical="bottom" readingOrder="0"/>
    </ndxf>
  </rcc>
  <rfmt sheetId="4" sqref="O418" start="0" length="0">
    <dxf>
      <alignment wrapText="1" readingOrder="0"/>
    </dxf>
  </rfmt>
  <rfmt sheetId="4" sqref="P418" start="0" length="0">
    <dxf>
      <font>
        <color indexed="8"/>
        <name val="Calibri"/>
        <scheme val="none"/>
      </font>
      <alignment vertical="bottom" readingOrder="0"/>
    </dxf>
  </rfmt>
  <rcc rId="8764" sId="4" odxf="1" dxf="1">
    <nc r="Q423" t="inlineStr">
      <is>
        <t>Y</t>
      </is>
    </nc>
    <odxf>
      <font>
        <name val="Calibri"/>
        <scheme val="none"/>
      </font>
      <alignment vertical="center" readingOrder="0"/>
    </odxf>
    <ndxf>
      <font>
        <color indexed="8"/>
        <name val="Calibri"/>
        <scheme val="none"/>
      </font>
      <alignment vertical="bottom" readingOrder="0"/>
    </ndxf>
  </rcc>
  <rfmt sheetId="4" s="1" sqref="U418" start="0" length="0">
    <dxf>
      <font>
        <sz val="10"/>
        <color auto="1"/>
        <name val="Arial"/>
        <scheme val="none"/>
      </font>
      <alignment vertical="bottom" readingOrder="0"/>
    </dxf>
  </rfmt>
  <rfmt sheetId="4" s="1" sqref="V418" start="0" length="0">
    <dxf>
      <font>
        <sz val="10"/>
        <color auto="1"/>
        <name val="Arial"/>
        <scheme val="none"/>
      </font>
      <alignment vertical="bottom" readingOrder="0"/>
    </dxf>
  </rfmt>
  <rfmt sheetId="4" s="1" sqref="W418" start="0" length="0">
    <dxf>
      <font>
        <sz val="10"/>
        <color auto="1"/>
        <name val="Arial"/>
        <scheme val="none"/>
      </font>
      <alignment vertical="bottom" readingOrder="0"/>
    </dxf>
  </rfmt>
  <rfmt sheetId="4" sqref="A419" start="0" length="0">
    <dxf>
      <alignment horizontal="center" wrapText="1" readingOrder="0"/>
    </dxf>
  </rfmt>
  <rcc rId="8765" sId="4" odxf="1" s="1" dxf="1">
    <nc r="D424" t="inlineStr">
      <is>
        <t>Guardian</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66" sId="4" odxf="1" dxf="1">
    <nc r="E424" t="inlineStr">
      <is>
        <t>Guardian?</t>
        <phoneticPr fontId="31" type="noConversion"/>
      </is>
    </nc>
    <odxf>
      <alignment vertical="center" readingOrder="0"/>
    </odxf>
    <ndxf>
      <alignment vertical="bottom" readingOrder="0"/>
    </ndxf>
  </rcc>
  <rcc rId="8767" sId="4">
    <nc r="F424" t="inlineStr">
      <is>
        <t>Patient_Age &lt; 18</t>
        <phoneticPr fontId="31" type="noConversion"/>
      </is>
    </nc>
  </rcc>
  <rcc rId="8768" sId="4" odxf="1" dxf="1">
    <nc r="G424" t="inlineStr">
      <is>
        <t>OneOption</t>
      </is>
    </nc>
    <odxf>
      <alignment vertical="center" readingOrder="0"/>
    </odxf>
    <ndxf>
      <alignment vertical="bottom" readingOrder="0"/>
    </ndxf>
  </rcc>
  <rcc rId="8769" sId="4" odxf="1" dxf="1">
    <nc r="H424" t="inlineStr">
      <is>
        <t>Y_N</t>
        <phoneticPr fontId="31" type="noConversion"/>
      </is>
    </nc>
    <odxf>
      <alignment vertical="center" readingOrder="0"/>
    </odxf>
    <ndxf>
      <alignment vertical="bottom" readingOrder="0"/>
    </ndxf>
  </rcc>
  <rfmt sheetId="4" sqref="O419" start="0" length="0">
    <dxf>
      <alignment vertical="bottom" readingOrder="0"/>
    </dxf>
  </rfmt>
  <rfmt sheetId="4" sqref="P419" start="0" length="0">
    <dxf>
      <alignment vertical="bottom" readingOrder="0"/>
    </dxf>
  </rfmt>
  <rcc rId="8770" sId="4" odxf="1" dxf="1">
    <nc r="Q424" t="inlineStr">
      <is>
        <t>Y</t>
        <phoneticPr fontId="31" type="noConversion"/>
      </is>
    </nc>
    <odxf>
      <alignment vertical="center" readingOrder="0"/>
    </odxf>
    <ndxf>
      <alignment vertical="bottom" readingOrder="0"/>
    </ndxf>
  </rcc>
  <rfmt sheetId="4" s="1" sqref="U419" start="0" length="0">
    <dxf>
      <font>
        <sz val="10"/>
        <color auto="1"/>
        <name val="Arial"/>
        <scheme val="none"/>
      </font>
      <alignment vertical="bottom" readingOrder="0"/>
    </dxf>
  </rfmt>
  <rfmt sheetId="4" s="1" sqref="V419" start="0" length="0">
    <dxf>
      <font>
        <sz val="10"/>
        <color auto="1"/>
        <name val="Arial"/>
        <scheme val="none"/>
      </font>
      <alignment vertical="bottom" readingOrder="0"/>
    </dxf>
  </rfmt>
  <rfmt sheetId="4" s="1" sqref="W419" start="0" length="0">
    <dxf>
      <font>
        <sz val="10"/>
        <color auto="1"/>
        <name val="Arial"/>
        <scheme val="none"/>
      </font>
      <alignment vertical="bottom" readingOrder="0"/>
    </dxf>
  </rfmt>
  <rfmt sheetId="4" sqref="A420" start="0" length="0">
    <dxf>
      <alignment horizontal="center" wrapText="1" readingOrder="0"/>
    </dxf>
  </rfmt>
  <rcc rId="8771" sId="4" odxf="1" s="1" dxf="1">
    <nc r="D425" t="inlineStr">
      <is>
        <t>Guardian_Name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72" sId="4" odxf="1" dxf="1">
    <nc r="E425" t="inlineStr">
      <is>
        <t>Guardian name</t>
        <phoneticPr fontId="31" type="noConversion"/>
      </is>
    </nc>
    <odxf>
      <alignment vertical="center" readingOrder="0"/>
    </odxf>
    <ndxf>
      <alignment vertical="bottom" readingOrder="0"/>
    </ndxf>
  </rcc>
  <rcc rId="8773" sId="4">
    <nc r="F425" t="inlineStr">
      <is>
        <t>Guardian=Yes and Patient_Age &lt; 18</t>
        <phoneticPr fontId="31" type="noConversion"/>
      </is>
    </nc>
  </rcc>
  <rcc rId="8774" sId="4" odxf="1" dxf="1">
    <nc r="G425" t="inlineStr">
      <is>
        <t>Free_text</t>
        <phoneticPr fontId="31" type="noConversion"/>
      </is>
    </nc>
    <odxf>
      <alignment vertical="center" readingOrder="0"/>
    </odxf>
    <ndxf>
      <alignment vertical="bottom" readingOrder="0"/>
    </ndxf>
  </rcc>
  <rcc rId="8775" sId="4">
    <nc r="I425">
      <v>20</v>
    </nc>
  </rcc>
  <rfmt sheetId="4" sqref="O420" start="0" length="0">
    <dxf>
      <alignment vertical="bottom" readingOrder="0"/>
    </dxf>
  </rfmt>
  <rfmt sheetId="4" sqref="P420" start="0" length="0">
    <dxf>
      <alignment vertical="bottom" readingOrder="0"/>
    </dxf>
  </rfmt>
  <rcc rId="8776" sId="4" odxf="1" dxf="1">
    <nc r="Q425" t="inlineStr">
      <is>
        <t>Y</t>
        <phoneticPr fontId="31" type="noConversion"/>
      </is>
    </nc>
    <odxf>
      <alignment vertical="center" readingOrder="0"/>
    </odxf>
    <ndxf>
      <alignment vertical="bottom" readingOrder="0"/>
    </ndxf>
  </rcc>
  <rfmt sheetId="4" s="1" sqref="U420" start="0" length="0">
    <dxf>
      <font>
        <sz val="10"/>
        <color auto="1"/>
        <name val="Arial"/>
        <scheme val="none"/>
      </font>
      <alignment vertical="bottom" readingOrder="0"/>
    </dxf>
  </rfmt>
  <rfmt sheetId="4" s="1" sqref="V420" start="0" length="0">
    <dxf>
      <font>
        <sz val="10"/>
        <color auto="1"/>
        <name val="Arial"/>
        <scheme val="none"/>
      </font>
      <alignment vertical="bottom" readingOrder="0"/>
    </dxf>
  </rfmt>
  <rfmt sheetId="4" s="1" sqref="W420" start="0" length="0">
    <dxf>
      <font>
        <sz val="10"/>
        <color auto="1"/>
        <name val="Arial"/>
        <scheme val="none"/>
      </font>
      <alignment vertical="bottom" readingOrder="0"/>
    </dxf>
  </rfmt>
  <rfmt sheetId="4" sqref="A421" start="0" length="0">
    <dxf>
      <alignment horizontal="center" wrapText="1" readingOrder="0"/>
    </dxf>
  </rfmt>
  <rcc rId="8777" sId="4" odxf="1" s="1" dxf="1">
    <nc r="D426" t="inlineStr">
      <is>
        <t>Guardian_Contact_equals_Patient_Contact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78" sId="4" odxf="1" dxf="1">
    <nc r="E426" t="inlineStr">
      <is>
        <t>Are the contact details for the guardian the same as the patient's contact details?</t>
        <phoneticPr fontId="31" type="noConversion"/>
      </is>
    </nc>
    <odxf>
      <alignment vertical="center" readingOrder="0"/>
    </odxf>
    <ndxf>
      <alignment vertical="bottom" readingOrder="0"/>
    </ndxf>
  </rcc>
  <rcc rId="8779" sId="4">
    <nc r="F426" t="inlineStr">
      <is>
        <t>Guardian=Yes and Patient_Age &lt; 18</t>
        <phoneticPr fontId="31" type="noConversion"/>
      </is>
    </nc>
  </rcc>
  <rcc rId="8780" sId="4" odxf="1" dxf="1">
    <nc r="G426" t="inlineStr">
      <is>
        <t>OneOption</t>
      </is>
    </nc>
    <odxf>
      <alignment vertical="center" readingOrder="0"/>
    </odxf>
    <ndxf>
      <alignment vertical="bottom" readingOrder="0"/>
    </ndxf>
  </rcc>
  <rcc rId="8781" sId="4" odxf="1" dxf="1">
    <nc r="H426" t="inlineStr">
      <is>
        <t>Y_N</t>
        <phoneticPr fontId="31" type="noConversion"/>
      </is>
    </nc>
    <odxf>
      <alignment vertical="center" readingOrder="0"/>
    </odxf>
    <ndxf>
      <alignment vertical="bottom" readingOrder="0"/>
    </ndxf>
  </rcc>
  <rfmt sheetId="4" sqref="O421" start="0" length="0">
    <dxf>
      <alignment vertical="bottom" readingOrder="0"/>
    </dxf>
  </rfmt>
  <rfmt sheetId="4" sqref="P421" start="0" length="0">
    <dxf>
      <alignment vertical="bottom" readingOrder="0"/>
    </dxf>
  </rfmt>
  <rcc rId="8782" sId="4" odxf="1" dxf="1">
    <nc r="Q426" t="inlineStr">
      <is>
        <t>Y</t>
        <phoneticPr fontId="31" type="noConversion"/>
      </is>
    </nc>
    <odxf>
      <alignment vertical="center" readingOrder="0"/>
    </odxf>
    <ndxf>
      <alignment vertical="bottom" readingOrder="0"/>
    </ndxf>
  </rcc>
  <rfmt sheetId="4" s="1" sqref="U421" start="0" length="0">
    <dxf>
      <font>
        <sz val="10"/>
        <color auto="1"/>
        <name val="Arial"/>
        <scheme val="none"/>
      </font>
      <alignment vertical="bottom" readingOrder="0"/>
    </dxf>
  </rfmt>
  <rfmt sheetId="4" s="1" sqref="V421" start="0" length="0">
    <dxf>
      <font>
        <sz val="10"/>
        <color auto="1"/>
        <name val="Arial"/>
        <scheme val="none"/>
      </font>
      <alignment vertical="bottom" readingOrder="0"/>
    </dxf>
  </rfmt>
  <rfmt sheetId="4" s="1" sqref="W421" start="0" length="0">
    <dxf>
      <font>
        <sz val="10"/>
        <color auto="1"/>
        <name val="Arial"/>
        <scheme val="none"/>
      </font>
      <alignment vertical="bottom" readingOrder="0"/>
    </dxf>
  </rfmt>
  <rfmt sheetId="4" sqref="A422" start="0" length="0">
    <dxf>
      <alignment horizontal="center" wrapText="1" readingOrder="0"/>
    </dxf>
  </rfmt>
  <rcc rId="8783" sId="4" odxf="1" s="1" dxf="1">
    <nc r="D427" t="inlineStr">
      <is>
        <t>Guardian_Home_Phone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84" sId="4" odxf="1" dxf="1">
    <nc r="E427" t="inlineStr">
      <is>
        <t>Guardian home telephone</t>
        <phoneticPr fontId="31" type="noConversion"/>
      </is>
    </nc>
    <odxf>
      <alignment vertical="center" readingOrder="0"/>
    </odxf>
    <ndxf>
      <alignment vertical="bottom" readingOrder="0"/>
    </ndxf>
  </rcc>
  <rcc rId="8785" sId="4">
    <nc r="F427" t="inlineStr">
      <is>
        <t>Guardian_Contact_equals_Patient_Contact=No and Guardian=Yes and Patient_Age &lt; 18</t>
        <phoneticPr fontId="31" type="noConversion"/>
      </is>
    </nc>
  </rcc>
  <rcc rId="8786" sId="4" odxf="1" dxf="1">
    <nc r="G427" t="inlineStr">
      <is>
        <t>Free_text</t>
      </is>
    </nc>
    <odxf>
      <alignment vertical="center" readingOrder="0"/>
    </odxf>
    <ndxf>
      <alignment vertical="bottom" readingOrder="0"/>
    </ndxf>
  </rcc>
  <rcc rId="8787" sId="4">
    <nc r="I427">
      <v>20</v>
    </nc>
  </rcc>
  <rfmt sheetId="4" sqref="O422" start="0" length="0">
    <dxf>
      <alignment vertical="bottom" readingOrder="0"/>
    </dxf>
  </rfmt>
  <rfmt sheetId="4" sqref="P422" start="0" length="0">
    <dxf>
      <alignment vertical="bottom" readingOrder="0"/>
    </dxf>
  </rfmt>
  <rcc rId="8788" sId="4" odxf="1" dxf="1">
    <nc r="Q427" t="inlineStr">
      <is>
        <t>Y</t>
        <phoneticPr fontId="31" type="noConversion"/>
      </is>
    </nc>
    <odxf>
      <alignment vertical="center" readingOrder="0"/>
    </odxf>
    <ndxf>
      <alignment vertical="bottom" readingOrder="0"/>
    </ndxf>
  </rcc>
  <rfmt sheetId="4" s="1" sqref="U422" start="0" length="0">
    <dxf>
      <font>
        <sz val="10"/>
        <color auto="1"/>
        <name val="Arial"/>
        <scheme val="none"/>
      </font>
      <alignment vertical="bottom" readingOrder="0"/>
    </dxf>
  </rfmt>
  <rfmt sheetId="4" s="1" sqref="V422" start="0" length="0">
    <dxf>
      <font>
        <sz val="10"/>
        <color auto="1"/>
        <name val="Arial"/>
        <scheme val="none"/>
      </font>
      <alignment vertical="bottom" readingOrder="0"/>
    </dxf>
  </rfmt>
  <rfmt sheetId="4" s="1" sqref="W422" start="0" length="0">
    <dxf>
      <font>
        <sz val="10"/>
        <color auto="1"/>
        <name val="Arial"/>
        <scheme val="none"/>
      </font>
      <alignment vertical="bottom" readingOrder="0"/>
    </dxf>
  </rfmt>
  <rfmt sheetId="4" sqref="A423" start="0" length="0">
    <dxf>
      <alignment horizontal="center" wrapText="1" readingOrder="0"/>
    </dxf>
  </rfmt>
  <rcc rId="8789" sId="4" odxf="1" s="1" dxf="1">
    <nc r="D428" t="inlineStr">
      <is>
        <t>Guardian_Mobile_Phone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90" sId="4" odxf="1" dxf="1">
    <nc r="E428" t="inlineStr">
      <is>
        <t>Guardian mobile telephone</t>
        <phoneticPr fontId="31" type="noConversion"/>
      </is>
    </nc>
    <odxf>
      <alignment vertical="center" readingOrder="0"/>
    </odxf>
    <ndxf>
      <alignment vertical="bottom" readingOrder="0"/>
    </ndxf>
  </rcc>
  <rcc rId="8791" sId="4">
    <nc r="F428" t="inlineStr">
      <is>
        <t>Guardian_Contact_equals_Patient_Contact=No and Guardian=Yes and Patient_Age &lt; 18</t>
        <phoneticPr fontId="31" type="noConversion"/>
      </is>
    </nc>
  </rcc>
  <rcc rId="8792" sId="4" odxf="1" dxf="1">
    <nc r="G428" t="inlineStr">
      <is>
        <t>Free_text</t>
      </is>
    </nc>
    <odxf>
      <alignment vertical="center" readingOrder="0"/>
    </odxf>
    <ndxf>
      <alignment vertical="bottom" readingOrder="0"/>
    </ndxf>
  </rcc>
  <rcc rId="8793" sId="4">
    <nc r="I428">
      <v>20</v>
    </nc>
  </rcc>
  <rfmt sheetId="4" sqref="O423" start="0" length="0">
    <dxf>
      <alignment vertical="bottom" readingOrder="0"/>
    </dxf>
  </rfmt>
  <rfmt sheetId="4" sqref="P423" start="0" length="0">
    <dxf>
      <alignment vertical="bottom" readingOrder="0"/>
    </dxf>
  </rfmt>
  <rcc rId="8794" sId="4" odxf="1" dxf="1">
    <nc r="Q428" t="inlineStr">
      <is>
        <t>Y</t>
        <phoneticPr fontId="31" type="noConversion"/>
      </is>
    </nc>
    <odxf>
      <alignment vertical="center" readingOrder="0"/>
    </odxf>
    <ndxf>
      <alignment vertical="bottom" readingOrder="0"/>
    </ndxf>
  </rcc>
  <rfmt sheetId="4" s="1" sqref="U423" start="0" length="0">
    <dxf>
      <font>
        <sz val="10"/>
        <color auto="1"/>
        <name val="Arial"/>
        <scheme val="none"/>
      </font>
      <alignment vertical="bottom" readingOrder="0"/>
    </dxf>
  </rfmt>
  <rfmt sheetId="4" s="1" sqref="V423" start="0" length="0">
    <dxf>
      <font>
        <sz val="10"/>
        <color auto="1"/>
        <name val="Arial"/>
        <scheme val="none"/>
      </font>
      <alignment vertical="bottom" readingOrder="0"/>
    </dxf>
  </rfmt>
  <rfmt sheetId="4" s="1" sqref="W423" start="0" length="0">
    <dxf>
      <font>
        <sz val="10"/>
        <color auto="1"/>
        <name val="Arial"/>
        <scheme val="none"/>
      </font>
      <alignment vertical="bottom" readingOrder="0"/>
    </dxf>
  </rfmt>
  <rfmt sheetId="4" sqref="A424" start="0" length="0">
    <dxf>
      <alignment horizontal="center" wrapText="1" readingOrder="0"/>
    </dxf>
  </rfmt>
  <rcc rId="8795" sId="4" odxf="1" s="1" dxf="1">
    <nc r="D429" t="inlineStr">
      <is>
        <t>Guardian_Work_Phone</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796" sId="4" odxf="1" dxf="1">
    <nc r="E429" t="inlineStr">
      <is>
        <t>Guardian work telephone</t>
        <phoneticPr fontId="31" type="noConversion"/>
      </is>
    </nc>
    <odxf>
      <alignment vertical="center" readingOrder="0"/>
    </odxf>
    <ndxf>
      <alignment vertical="bottom" readingOrder="0"/>
    </ndxf>
  </rcc>
  <rcc rId="8797" sId="4">
    <nc r="F429" t="inlineStr">
      <is>
        <t>Guardian_Contact_equals_Patient_Contact=No and Guardian=Yes and Patient_Age &lt; 18</t>
        <phoneticPr fontId="31" type="noConversion"/>
      </is>
    </nc>
  </rcc>
  <rcc rId="8798" sId="4" odxf="1" dxf="1">
    <nc r="G429" t="inlineStr">
      <is>
        <t>Free_text</t>
      </is>
    </nc>
    <odxf>
      <alignment vertical="center" readingOrder="0"/>
    </odxf>
    <ndxf>
      <alignment vertical="bottom" readingOrder="0"/>
    </ndxf>
  </rcc>
  <rcc rId="8799" sId="4">
    <nc r="I429">
      <v>20</v>
    </nc>
  </rcc>
  <rfmt sheetId="4" sqref="O424" start="0" length="0">
    <dxf>
      <alignment vertical="bottom" readingOrder="0"/>
    </dxf>
  </rfmt>
  <rfmt sheetId="4" sqref="P424" start="0" length="0">
    <dxf>
      <alignment vertical="bottom" readingOrder="0"/>
    </dxf>
  </rfmt>
  <rcc rId="8800" sId="4" odxf="1" dxf="1">
    <nc r="Q429" t="inlineStr">
      <is>
        <t>Y</t>
        <phoneticPr fontId="31" type="noConversion"/>
      </is>
    </nc>
    <odxf>
      <alignment vertical="center" readingOrder="0"/>
    </odxf>
    <ndxf>
      <alignment vertical="bottom" readingOrder="0"/>
    </ndxf>
  </rcc>
  <rfmt sheetId="4" s="1" sqref="U424" start="0" length="0">
    <dxf>
      <font>
        <sz val="10"/>
        <color auto="1"/>
        <name val="Arial"/>
        <scheme val="none"/>
      </font>
      <alignment vertical="bottom" readingOrder="0"/>
    </dxf>
  </rfmt>
  <rfmt sheetId="4" s="1" sqref="V424" start="0" length="0">
    <dxf>
      <font>
        <sz val="10"/>
        <color auto="1"/>
        <name val="Arial"/>
        <scheme val="none"/>
      </font>
      <alignment vertical="bottom" readingOrder="0"/>
    </dxf>
  </rfmt>
  <rfmt sheetId="4" s="1" sqref="W424" start="0" length="0">
    <dxf>
      <font>
        <sz val="10"/>
        <color auto="1"/>
        <name val="Arial"/>
        <scheme val="none"/>
      </font>
      <alignment vertical="bottom" readingOrder="0"/>
    </dxf>
  </rfmt>
  <rfmt sheetId="4" sqref="A425" start="0" length="0">
    <dxf>
      <alignment horizontal="center" wrapText="1" readingOrder="0"/>
    </dxf>
  </rfmt>
  <rcc rId="8801" sId="4" odxf="1" s="1" dxf="1">
    <nc r="D430" t="inlineStr">
      <is>
        <t>Guardian_Email</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802" sId="4" odxf="1" dxf="1">
    <nc r="E430" t="inlineStr">
      <is>
        <t>Guardian E-mail address</t>
        <phoneticPr fontId="31" type="noConversion"/>
      </is>
    </nc>
    <odxf>
      <alignment vertical="center" readingOrder="0"/>
    </odxf>
    <ndxf>
      <alignment vertical="bottom" readingOrder="0"/>
    </ndxf>
  </rcc>
  <rcc rId="8803" sId="4">
    <nc r="F430" t="inlineStr">
      <is>
        <t>Guardian_Contact_equals_Patient_Contact=No and Guardian=Yes and Patient_Age &lt; 18</t>
        <phoneticPr fontId="31" type="noConversion"/>
      </is>
    </nc>
  </rcc>
  <rcc rId="8804" sId="4" odxf="1" dxf="1">
    <nc r="G430" t="inlineStr">
      <is>
        <t>Free_text</t>
      </is>
    </nc>
    <odxf>
      <alignment vertical="center" readingOrder="0"/>
    </odxf>
    <ndxf>
      <alignment vertical="bottom" readingOrder="0"/>
    </ndxf>
  </rcc>
  <rcc rId="8805" sId="4">
    <nc r="I430">
      <v>40</v>
    </nc>
  </rcc>
  <rfmt sheetId="4" sqref="O425" start="0" length="0">
    <dxf>
      <alignment vertical="bottom" readingOrder="0"/>
    </dxf>
  </rfmt>
  <rfmt sheetId="4" sqref="P425" start="0" length="0">
    <dxf>
      <alignment vertical="bottom" readingOrder="0"/>
    </dxf>
  </rfmt>
  <rcc rId="8806" sId="4" odxf="1" dxf="1">
    <nc r="Q430" t="inlineStr">
      <is>
        <t>Y</t>
        <phoneticPr fontId="31" type="noConversion"/>
      </is>
    </nc>
    <odxf>
      <alignment vertical="center" readingOrder="0"/>
    </odxf>
    <ndxf>
      <alignment vertical="bottom" readingOrder="0"/>
    </ndxf>
  </rcc>
  <rfmt sheetId="4" s="1" sqref="U425" start="0" length="0">
    <dxf>
      <font>
        <sz val="10"/>
        <color auto="1"/>
        <name val="Arial"/>
        <scheme val="none"/>
      </font>
      <alignment vertical="bottom" readingOrder="0"/>
    </dxf>
  </rfmt>
  <rfmt sheetId="4" s="1" sqref="V425" start="0" length="0">
    <dxf>
      <font>
        <sz val="10"/>
        <color auto="1"/>
        <name val="Arial"/>
        <scheme val="none"/>
      </font>
      <alignment vertical="bottom" readingOrder="0"/>
    </dxf>
  </rfmt>
  <rfmt sheetId="4" s="1" sqref="W425" start="0" length="0">
    <dxf>
      <font>
        <sz val="10"/>
        <color auto="1"/>
        <name val="Arial"/>
        <scheme val="none"/>
      </font>
      <alignment vertical="bottom" readingOrder="0"/>
    </dxf>
  </rfmt>
  <rfmt sheetId="4" sqref="A426" start="0" length="0">
    <dxf>
      <alignment horizontal="center" wrapText="1" readingOrder="0"/>
    </dxf>
  </rfmt>
  <rcc rId="8807" sId="4" odxf="1" s="1" dxf="1">
    <nc r="D431" t="inlineStr">
      <is>
        <t>Guardian_Address</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808" sId="4" odxf="1" dxf="1">
    <nc r="E431" t="inlineStr">
      <is>
        <t>Guardian address</t>
        <phoneticPr fontId="31" type="noConversion"/>
      </is>
    </nc>
    <odxf>
      <alignment vertical="center" readingOrder="0"/>
    </odxf>
    <ndxf>
      <alignment vertical="bottom" readingOrder="0"/>
    </ndxf>
  </rcc>
  <rcc rId="8809" sId="4">
    <nc r="F431" t="inlineStr">
      <is>
        <t>Guardian_Contact_equals_Patient_Contact=No and Guardian=Yes and Patient_Age &lt; 18</t>
        <phoneticPr fontId="31" type="noConversion"/>
      </is>
    </nc>
  </rcc>
  <rcc rId="8810" sId="4" odxf="1" dxf="1">
    <nc r="G431" t="inlineStr">
      <is>
        <t>Text_box</t>
      </is>
    </nc>
    <odxf>
      <alignment vertical="center" readingOrder="0"/>
    </odxf>
    <ndxf>
      <alignment vertical="bottom" readingOrder="0"/>
    </ndxf>
  </rcc>
  <rcc rId="8811" sId="4">
    <nc r="I431">
      <v>1000</v>
    </nc>
  </rcc>
  <rfmt sheetId="4" sqref="O426" start="0" length="0">
    <dxf>
      <alignment vertical="bottom" readingOrder="0"/>
    </dxf>
  </rfmt>
  <rfmt sheetId="4" sqref="P426" start="0" length="0">
    <dxf>
      <alignment vertical="bottom" readingOrder="0"/>
    </dxf>
  </rfmt>
  <rcc rId="8812" sId="4" odxf="1" dxf="1">
    <nc r="Q431" t="inlineStr">
      <is>
        <t>Y</t>
        <phoneticPr fontId="31" type="noConversion"/>
      </is>
    </nc>
    <odxf>
      <alignment vertical="center" readingOrder="0"/>
    </odxf>
    <ndxf>
      <alignment vertical="bottom" readingOrder="0"/>
    </ndxf>
  </rcc>
  <rfmt sheetId="4" s="1" sqref="U426" start="0" length="0">
    <dxf>
      <font>
        <sz val="10"/>
        <color auto="1"/>
        <name val="Arial"/>
        <scheme val="none"/>
      </font>
      <alignment vertical="bottom" readingOrder="0"/>
    </dxf>
  </rfmt>
  <rfmt sheetId="4" s="1" sqref="V426" start="0" length="0">
    <dxf>
      <font>
        <sz val="10"/>
        <color auto="1"/>
        <name val="Arial"/>
        <scheme val="none"/>
      </font>
      <alignment vertical="bottom" readingOrder="0"/>
    </dxf>
  </rfmt>
  <rfmt sheetId="4" s="1" sqref="W426" start="0" length="0">
    <dxf>
      <font>
        <sz val="10"/>
        <color auto="1"/>
        <name val="Arial"/>
        <scheme val="none"/>
      </font>
      <alignment vertical="bottom" readingOrder="0"/>
    </dxf>
  </rfmt>
  <rfmt sheetId="4" sqref="A427" start="0" length="0">
    <dxf>
      <alignment horizontal="center" wrapText="1" readingOrder="0"/>
    </dxf>
  </rfmt>
  <rcc rId="8813" sId="4" odxf="1" s="1" dxf="1">
    <nc r="D432" t="inlineStr">
      <is>
        <t>Guardian_Preferred_Contact</t>
      </is>
    </nc>
    <o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odxf>
    <ndxf/>
  </rcc>
  <rcc rId="8814" sId="4" odxf="1" dxf="1">
    <nc r="E432" t="inlineStr">
      <is>
        <t>Guardian's preferred contact method</t>
        <phoneticPr fontId="31" type="noConversion"/>
      </is>
    </nc>
    <odxf>
      <font>
        <name val="Calibri"/>
        <scheme val="none"/>
      </font>
      <alignment vertical="center" readingOrder="0"/>
    </odxf>
    <ndxf>
      <font>
        <color indexed="8"/>
        <name val="Calibri"/>
        <scheme val="none"/>
      </font>
      <alignment vertical="bottom" readingOrder="0"/>
    </ndxf>
  </rcc>
  <rcc rId="8815" sId="4">
    <nc r="F432" t="inlineStr">
      <is>
        <t>Guardian_Contact_equals_Patient_Contact=No and Guardian=Yes and Patient_Age &lt; 18</t>
        <phoneticPr fontId="31" type="noConversion"/>
      </is>
    </nc>
  </rcc>
  <rcc rId="8816" sId="4" odxf="1" dxf="1">
    <nc r="G432" t="inlineStr">
      <is>
        <t>OneOption</t>
      </is>
    </nc>
    <odxf>
      <font>
        <name val="Calibri"/>
        <scheme val="none"/>
      </font>
      <alignment vertical="center" readingOrder="0"/>
    </odxf>
    <ndxf>
      <font>
        <color indexed="8"/>
        <name val="Calibri"/>
        <scheme val="none"/>
      </font>
      <alignment vertical="bottom" readingOrder="0"/>
    </ndxf>
  </rcc>
  <rcc rId="8817" sId="4" odxf="1" dxf="1">
    <nc r="H432" t="inlineStr">
      <is>
        <t>Preferred_contact</t>
      </is>
    </nc>
    <odxf>
      <font>
        <name val="Calibri"/>
        <scheme val="none"/>
      </font>
      <alignment vertical="center" readingOrder="0"/>
    </odxf>
    <ndxf>
      <font>
        <sz val="12"/>
        <color indexed="8"/>
        <name val="Calibri"/>
        <scheme val="none"/>
      </font>
      <alignment vertical="bottom" readingOrder="0"/>
    </ndxf>
  </rcc>
  <rfmt sheetId="4" sqref="O427" start="0" length="0">
    <dxf>
      <alignment vertical="bottom" readingOrder="0"/>
    </dxf>
  </rfmt>
  <rfmt sheetId="4" sqref="P427" start="0" length="0">
    <dxf>
      <alignment vertical="bottom" readingOrder="0"/>
    </dxf>
  </rfmt>
  <rcc rId="8818" sId="4" odxf="1" dxf="1">
    <nc r="Q432" t="inlineStr">
      <is>
        <t>Y</t>
        <phoneticPr fontId="31" type="noConversion"/>
      </is>
    </nc>
    <odxf>
      <alignment vertical="center" readingOrder="0"/>
    </odxf>
    <ndxf>
      <alignment vertical="bottom" readingOrder="0"/>
    </ndxf>
  </rcc>
  <rfmt sheetId="4" s="1" sqref="U427" start="0" length="0">
    <dxf>
      <font>
        <sz val="10"/>
        <color auto="1"/>
        <name val="Arial"/>
        <scheme val="none"/>
      </font>
      <alignment vertical="bottom" readingOrder="0"/>
    </dxf>
  </rfmt>
  <rfmt sheetId="4" s="1" sqref="V427" start="0" length="0">
    <dxf>
      <font>
        <sz val="10"/>
        <color auto="1"/>
        <name val="Arial"/>
        <scheme val="none"/>
      </font>
      <alignment vertical="bottom" readingOrder="0"/>
    </dxf>
  </rfmt>
  <rfmt sheetId="4" s="1" sqref="W427" start="0" length="0">
    <dxf>
      <font>
        <sz val="10"/>
        <color auto="1"/>
        <name val="Arial"/>
        <scheme val="none"/>
      </font>
      <alignment vertical="bottom" readingOrder="0"/>
    </dxf>
  </rfmt>
  <rfmt sheetId="4" sqref="A428" start="0" length="0">
    <dxf>
      <alignment horizontal="center" wrapText="1" readingOrder="0"/>
    </dxf>
  </rfmt>
  <rcc rId="8819" sId="4" odxf="1" dxf="1">
    <nc r="D433" t="inlineStr">
      <is>
        <t>Carer</t>
      </is>
    </nc>
    <odxf>
      <alignment vertical="center" readingOrder="0"/>
    </odxf>
    <ndxf>
      <alignment vertical="bottom" readingOrder="0"/>
    </ndxf>
  </rcc>
  <rcc rId="8820" sId="4" odxf="1" dxf="1">
    <nc r="E433" t="inlineStr">
      <is>
        <t>Carer</t>
        <phoneticPr fontId="31" type="noConversion"/>
      </is>
    </nc>
    <odxf>
      <alignment vertical="center" readingOrder="0"/>
    </odxf>
    <ndxf>
      <alignment vertical="bottom" readingOrder="0"/>
    </ndxf>
  </rcc>
  <rcc rId="8821" sId="4" odxf="1" dxf="1">
    <nc r="F433" t="inlineStr">
      <is>
        <t>All</t>
      </is>
    </nc>
    <odxf>
      <alignment vertical="center" readingOrder="0"/>
    </odxf>
    <ndxf>
      <alignment vertical="bottom" readingOrder="0"/>
    </ndxf>
  </rcc>
  <rcc rId="8822" sId="4" odxf="1" dxf="1">
    <nc r="G433" t="inlineStr">
      <is>
        <t>OneOption</t>
      </is>
    </nc>
    <odxf>
      <alignment vertical="center" readingOrder="0"/>
    </odxf>
    <ndxf>
      <alignment vertical="bottom" readingOrder="0"/>
    </ndxf>
  </rcc>
  <rcc rId="8823" sId="4" odxf="1" dxf="1">
    <nc r="H433" t="inlineStr">
      <is>
        <t>Y_N</t>
        <phoneticPr fontId="31" type="noConversion"/>
      </is>
    </nc>
    <odxf>
      <alignment vertical="center" readingOrder="0"/>
    </odxf>
    <ndxf>
      <alignment vertical="bottom" readingOrder="0"/>
    </ndxf>
  </rcc>
  <rfmt sheetId="4" sqref="O428" start="0" length="0">
    <dxf>
      <alignment vertical="bottom" readingOrder="0"/>
    </dxf>
  </rfmt>
  <rfmt sheetId="4" sqref="P428" start="0" length="0">
    <dxf>
      <alignment vertical="bottom" readingOrder="0"/>
    </dxf>
  </rfmt>
  <rcc rId="8824" sId="4" odxf="1" dxf="1">
    <nc r="Q433" t="inlineStr">
      <is>
        <t>Y</t>
      </is>
    </nc>
    <odxf>
      <alignment vertical="center" readingOrder="0"/>
    </odxf>
    <ndxf>
      <alignment vertical="bottom" readingOrder="0"/>
    </ndxf>
  </rcc>
  <rfmt sheetId="4" s="1" sqref="U428" start="0" length="0">
    <dxf>
      <font>
        <sz val="10"/>
        <color auto="1"/>
        <name val="Arial"/>
        <scheme val="none"/>
      </font>
      <alignment vertical="bottom" readingOrder="0"/>
    </dxf>
  </rfmt>
  <rfmt sheetId="4" s="1" sqref="V428" start="0" length="0">
    <dxf>
      <font>
        <sz val="10"/>
        <color auto="1"/>
        <name val="Arial"/>
        <scheme val="none"/>
      </font>
      <alignment vertical="bottom" readingOrder="0"/>
    </dxf>
  </rfmt>
  <rfmt sheetId="4" s="1" sqref="W428" start="0" length="0">
    <dxf>
      <font>
        <sz val="10"/>
        <color auto="1"/>
        <name val="Arial"/>
        <scheme val="none"/>
      </font>
      <alignment vertical="bottom" readingOrder="0"/>
    </dxf>
  </rfmt>
  <rfmt sheetId="4" sqref="A429" start="0" length="0">
    <dxf>
      <alignment horizontal="center" wrapText="1" readingOrder="0"/>
    </dxf>
  </rfmt>
  <rcc rId="8825" sId="4">
    <nc r="D434" t="inlineStr">
      <is>
        <t>Carer_Name</t>
      </is>
    </nc>
  </rcc>
  <rcc rId="8826" sId="4" odxf="1" dxf="1">
    <nc r="E434" t="inlineStr">
      <is>
        <t>Carer name</t>
      </is>
    </nc>
    <odxf>
      <alignment vertical="center" readingOrder="0"/>
    </odxf>
    <ndxf>
      <alignment vertical="bottom" readingOrder="0"/>
    </ndxf>
  </rcc>
  <rcc rId="8827" sId="4">
    <nc r="F434" t="inlineStr">
      <is>
        <t>Carer=Yes</t>
      </is>
    </nc>
  </rcc>
  <rcc rId="8828" sId="4" odxf="1" dxf="1">
    <nc r="G434" t="inlineStr">
      <is>
        <t>Free_text</t>
      </is>
    </nc>
    <odxf>
      <alignment vertical="center" readingOrder="0"/>
    </odxf>
    <ndxf>
      <alignment vertical="bottom" readingOrder="0"/>
    </ndxf>
  </rcc>
  <rcc rId="8829" sId="4">
    <nc r="I434">
      <v>20</v>
    </nc>
  </rcc>
  <rfmt sheetId="4" sqref="O429" start="0" length="0">
    <dxf>
      <alignment vertical="bottom" readingOrder="0"/>
    </dxf>
  </rfmt>
  <rfmt sheetId="4" sqref="P429" start="0" length="0">
    <dxf>
      <alignment vertical="bottom" readingOrder="0"/>
    </dxf>
  </rfmt>
  <rcc rId="8830" sId="4" odxf="1" dxf="1">
    <nc r="Q434" t="inlineStr">
      <is>
        <t>Y</t>
      </is>
    </nc>
    <odxf>
      <alignment vertical="center" readingOrder="0"/>
    </odxf>
    <ndxf>
      <alignment vertical="bottom" readingOrder="0"/>
    </ndxf>
  </rcc>
  <rfmt sheetId="4" s="1" sqref="U429" start="0" length="0">
    <dxf>
      <font>
        <sz val="10"/>
        <color auto="1"/>
        <name val="Arial"/>
        <scheme val="none"/>
      </font>
      <alignment vertical="bottom" readingOrder="0"/>
    </dxf>
  </rfmt>
  <rfmt sheetId="4" s="1" sqref="V429" start="0" length="0">
    <dxf>
      <font>
        <sz val="10"/>
        <color auto="1"/>
        <name val="Arial"/>
        <scheme val="none"/>
      </font>
      <alignment vertical="bottom" readingOrder="0"/>
    </dxf>
  </rfmt>
  <rfmt sheetId="4" s="1" sqref="W429" start="0" length="0">
    <dxf>
      <font>
        <sz val="10"/>
        <color auto="1"/>
        <name val="Arial"/>
        <scheme val="none"/>
      </font>
      <alignment vertical="bottom" readingOrder="0"/>
    </dxf>
  </rfmt>
  <rfmt sheetId="4" sqref="A430" start="0" length="0">
    <dxf>
      <alignment horizontal="center" wrapText="1" readingOrder="0"/>
    </dxf>
  </rfmt>
  <rcc rId="8831" sId="4">
    <nc r="D435" t="inlineStr">
      <is>
        <t>Carer_Home_Phone</t>
      </is>
    </nc>
  </rcc>
  <rcc rId="8832" sId="4" odxf="1" dxf="1">
    <nc r="E435" t="inlineStr">
      <is>
        <t>Carer home telephone</t>
      </is>
    </nc>
    <odxf>
      <alignment vertical="center" readingOrder="0"/>
    </odxf>
    <ndxf>
      <alignment vertical="bottom" readingOrder="0"/>
    </ndxf>
  </rcc>
  <rcc rId="8833" sId="4">
    <nc r="F435" t="inlineStr">
      <is>
        <t>Carer=Yes</t>
      </is>
    </nc>
  </rcc>
  <rcc rId="8834" sId="4" odxf="1" dxf="1">
    <nc r="G435" t="inlineStr">
      <is>
        <t>Free_text</t>
      </is>
    </nc>
    <odxf>
      <alignment vertical="center" readingOrder="0"/>
    </odxf>
    <ndxf>
      <alignment vertical="bottom" readingOrder="0"/>
    </ndxf>
  </rcc>
  <rcc rId="8835" sId="4">
    <nc r="I435">
      <v>20</v>
    </nc>
  </rcc>
  <rfmt sheetId="4" sqref="P430" start="0" length="0">
    <dxf>
      <alignment vertical="bottom" readingOrder="0"/>
    </dxf>
  </rfmt>
  <rcc rId="8836" sId="4" odxf="1" dxf="1">
    <nc r="Q435" t="inlineStr">
      <is>
        <t>Y</t>
      </is>
    </nc>
    <odxf>
      <alignment vertical="center" readingOrder="0"/>
    </odxf>
    <ndxf>
      <alignment vertical="bottom" readingOrder="0"/>
    </ndxf>
  </rcc>
  <rfmt sheetId="4" s="1" sqref="U430" start="0" length="0">
    <dxf>
      <font>
        <sz val="10"/>
        <color auto="1"/>
        <name val="Arial"/>
        <scheme val="none"/>
      </font>
      <alignment vertical="bottom" readingOrder="0"/>
    </dxf>
  </rfmt>
  <rfmt sheetId="4" s="1" sqref="V430" start="0" length="0">
    <dxf>
      <font>
        <sz val="10"/>
        <color auto="1"/>
        <name val="Arial"/>
        <scheme val="none"/>
      </font>
      <alignment vertical="bottom" readingOrder="0"/>
    </dxf>
  </rfmt>
  <rfmt sheetId="4" s="1" sqref="W430" start="0" length="0">
    <dxf>
      <font>
        <sz val="10"/>
        <color auto="1"/>
        <name val="Arial"/>
        <scheme val="none"/>
      </font>
      <alignment vertical="bottom" readingOrder="0"/>
    </dxf>
  </rfmt>
  <rfmt sheetId="4" sqref="A431" start="0" length="0">
    <dxf>
      <alignment horizontal="center" wrapText="1" readingOrder="0"/>
    </dxf>
  </rfmt>
  <rcc rId="8837" sId="4">
    <nc r="D436" t="inlineStr">
      <is>
        <t>Carer_Mobile_Phone</t>
      </is>
    </nc>
  </rcc>
  <rcc rId="8838" sId="4" odxf="1" dxf="1">
    <nc r="E436" t="inlineStr">
      <is>
        <t>Carer mobile telephone</t>
      </is>
    </nc>
    <odxf>
      <alignment vertical="center" readingOrder="0"/>
    </odxf>
    <ndxf>
      <alignment vertical="bottom" readingOrder="0"/>
    </ndxf>
  </rcc>
  <rcc rId="8839" sId="4">
    <nc r="F436" t="inlineStr">
      <is>
        <t>Carer=Yes</t>
      </is>
    </nc>
  </rcc>
  <rcc rId="8840" sId="4" odxf="1" dxf="1">
    <nc r="G436" t="inlineStr">
      <is>
        <t>Free_text</t>
      </is>
    </nc>
    <odxf>
      <alignment vertical="center" readingOrder="0"/>
    </odxf>
    <ndxf>
      <alignment vertical="bottom" readingOrder="0"/>
    </ndxf>
  </rcc>
  <rcc rId="8841" sId="4">
    <nc r="I436">
      <v>20</v>
    </nc>
  </rcc>
  <rfmt sheetId="4" sqref="P431" start="0" length="0">
    <dxf>
      <alignment vertical="bottom" readingOrder="0"/>
    </dxf>
  </rfmt>
  <rcc rId="8842" sId="4" odxf="1" dxf="1">
    <nc r="Q436" t="inlineStr">
      <is>
        <t>Y</t>
      </is>
    </nc>
    <odxf>
      <alignment vertical="center" readingOrder="0"/>
    </odxf>
    <ndxf>
      <alignment vertical="bottom" readingOrder="0"/>
    </ndxf>
  </rcc>
  <rfmt sheetId="4" s="1" sqref="U431" start="0" length="0">
    <dxf>
      <font>
        <sz val="10"/>
        <color auto="1"/>
        <name val="Arial"/>
        <scheme val="none"/>
      </font>
      <alignment vertical="bottom" readingOrder="0"/>
    </dxf>
  </rfmt>
  <rfmt sheetId="4" s="1" sqref="V431" start="0" length="0">
    <dxf>
      <font>
        <sz val="10"/>
        <color auto="1"/>
        <name val="Arial"/>
        <scheme val="none"/>
      </font>
      <alignment vertical="bottom" readingOrder="0"/>
    </dxf>
  </rfmt>
  <rfmt sheetId="4" s="1" sqref="W431" start="0" length="0">
    <dxf>
      <font>
        <sz val="10"/>
        <color auto="1"/>
        <name val="Arial"/>
        <scheme val="none"/>
      </font>
      <alignment vertical="bottom" readingOrder="0"/>
    </dxf>
  </rfmt>
  <rfmt sheetId="4" sqref="A432" start="0" length="0">
    <dxf>
      <alignment horizontal="center" wrapText="1" readingOrder="0"/>
    </dxf>
  </rfmt>
  <rcc rId="8843" sId="4">
    <nc r="D437" t="inlineStr">
      <is>
        <t>Carer_Work_Phone</t>
      </is>
    </nc>
  </rcc>
  <rcc rId="8844" sId="4" odxf="1" dxf="1">
    <nc r="E437" t="inlineStr">
      <is>
        <t>Carer work telephone</t>
      </is>
    </nc>
    <odxf>
      <alignment vertical="center" readingOrder="0"/>
    </odxf>
    <ndxf>
      <alignment vertical="bottom" readingOrder="0"/>
    </ndxf>
  </rcc>
  <rcc rId="8845" sId="4">
    <nc r="F437" t="inlineStr">
      <is>
        <t>Carer=Yes</t>
      </is>
    </nc>
  </rcc>
  <rcc rId="8846" sId="4" odxf="1" dxf="1">
    <nc r="G437" t="inlineStr">
      <is>
        <t>Free_text</t>
      </is>
    </nc>
    <odxf>
      <alignment vertical="center" readingOrder="0"/>
    </odxf>
    <ndxf>
      <alignment vertical="bottom" readingOrder="0"/>
    </ndxf>
  </rcc>
  <rcc rId="8847" sId="4">
    <nc r="I437">
      <v>20</v>
    </nc>
  </rcc>
  <rfmt sheetId="4" sqref="P432" start="0" length="0">
    <dxf>
      <alignment vertical="bottom" readingOrder="0"/>
    </dxf>
  </rfmt>
  <rcc rId="8848" sId="4" odxf="1" dxf="1">
    <nc r="Q437" t="inlineStr">
      <is>
        <t>Y</t>
      </is>
    </nc>
    <odxf>
      <alignment vertical="center" readingOrder="0"/>
    </odxf>
    <ndxf>
      <alignment vertical="bottom" readingOrder="0"/>
    </ndxf>
  </rcc>
  <rfmt sheetId="4" s="1" sqref="U432" start="0" length="0">
    <dxf>
      <font>
        <sz val="10"/>
        <color auto="1"/>
        <name val="Arial"/>
        <scheme val="none"/>
      </font>
      <alignment vertical="bottom" readingOrder="0"/>
    </dxf>
  </rfmt>
  <rfmt sheetId="4" s="1" sqref="V432" start="0" length="0">
    <dxf>
      <font>
        <sz val="10"/>
        <color auto="1"/>
        <name val="Arial"/>
        <scheme val="none"/>
      </font>
      <alignment vertical="bottom" readingOrder="0"/>
    </dxf>
  </rfmt>
  <rfmt sheetId="4" s="1" sqref="W432" start="0" length="0">
    <dxf>
      <font>
        <sz val="10"/>
        <color auto="1"/>
        <name val="Arial"/>
        <scheme val="none"/>
      </font>
      <alignment vertical="bottom" readingOrder="0"/>
    </dxf>
  </rfmt>
  <rfmt sheetId="4" sqref="A433" start="0" length="0">
    <dxf>
      <alignment horizontal="center" wrapText="1" readingOrder="0"/>
    </dxf>
  </rfmt>
  <rcc rId="8849" sId="4">
    <nc r="D438" t="inlineStr">
      <is>
        <t>Carer_Email</t>
      </is>
    </nc>
  </rcc>
  <rcc rId="8850" sId="4" odxf="1" dxf="1">
    <nc r="E438" t="inlineStr">
      <is>
        <t>Carer E-mail address</t>
      </is>
    </nc>
    <odxf>
      <alignment vertical="center" readingOrder="0"/>
    </odxf>
    <ndxf>
      <alignment vertical="bottom" readingOrder="0"/>
    </ndxf>
  </rcc>
  <rcc rId="8851" sId="4">
    <nc r="F438" t="inlineStr">
      <is>
        <t>Carer=Yes</t>
      </is>
    </nc>
  </rcc>
  <rcc rId="8852" sId="4" odxf="1" dxf="1">
    <nc r="G438" t="inlineStr">
      <is>
        <t>Free_text</t>
      </is>
    </nc>
    <odxf>
      <alignment vertical="center" readingOrder="0"/>
    </odxf>
    <ndxf>
      <alignment vertical="bottom" readingOrder="0"/>
    </ndxf>
  </rcc>
  <rcc rId="8853" sId="4">
    <nc r="I438">
      <v>40</v>
    </nc>
  </rcc>
  <rfmt sheetId="4" sqref="O433" start="0" length="0">
    <dxf>
      <alignment vertical="bottom" readingOrder="0"/>
    </dxf>
  </rfmt>
  <rfmt sheetId="4" sqref="P433" start="0" length="0">
    <dxf>
      <alignment vertical="bottom" readingOrder="0"/>
    </dxf>
  </rfmt>
  <rcc rId="8854" sId="4" odxf="1" dxf="1">
    <nc r="Q438" t="inlineStr">
      <is>
        <t>Y</t>
      </is>
    </nc>
    <odxf>
      <alignment vertical="center" readingOrder="0"/>
    </odxf>
    <ndxf>
      <alignment vertical="bottom" readingOrder="0"/>
    </ndxf>
  </rcc>
  <rfmt sheetId="4" s="1" sqref="U433" start="0" length="0">
    <dxf>
      <font>
        <sz val="10"/>
        <color auto="1"/>
        <name val="Arial"/>
        <scheme val="none"/>
      </font>
      <alignment vertical="bottom" readingOrder="0"/>
    </dxf>
  </rfmt>
  <rfmt sheetId="4" s="1" sqref="V433" start="0" length="0">
    <dxf>
      <font>
        <sz val="10"/>
        <color auto="1"/>
        <name val="Arial"/>
        <scheme val="none"/>
      </font>
      <alignment vertical="bottom" readingOrder="0"/>
    </dxf>
  </rfmt>
  <rfmt sheetId="4" s="1" sqref="W433" start="0" length="0">
    <dxf>
      <font>
        <sz val="10"/>
        <color auto="1"/>
        <name val="Arial"/>
        <scheme val="none"/>
      </font>
      <alignment vertical="bottom" readingOrder="0"/>
    </dxf>
  </rfmt>
  <rfmt sheetId="4" sqref="A434" start="0" length="0">
    <dxf>
      <alignment horizontal="center" wrapText="1" readingOrder="0"/>
    </dxf>
  </rfmt>
  <rcc rId="8855" sId="4">
    <nc r="D439" t="inlineStr">
      <is>
        <t>Carer_Preferred_Contact</t>
      </is>
    </nc>
  </rcc>
  <rcc rId="8856" sId="4" odxf="1" dxf="1">
    <nc r="E439" t="inlineStr">
      <is>
        <t>Carer's preferred contact method</t>
      </is>
    </nc>
    <odxf>
      <font>
        <name val="Calibri"/>
        <scheme val="none"/>
      </font>
      <alignment vertical="center" readingOrder="0"/>
    </odxf>
    <ndxf>
      <font>
        <color indexed="8"/>
        <name val="Calibri"/>
        <scheme val="none"/>
      </font>
      <alignment vertical="bottom" readingOrder="0"/>
    </ndxf>
  </rcc>
  <rcc rId="8857" sId="4">
    <nc r="F439" t="inlineStr">
      <is>
        <t>Carer=Yes</t>
      </is>
    </nc>
  </rcc>
  <rcc rId="8858" sId="4" odxf="1" dxf="1">
    <nc r="G439" t="inlineStr">
      <is>
        <t>OneOption</t>
      </is>
    </nc>
    <odxf>
      <font>
        <name val="Calibri"/>
        <scheme val="none"/>
      </font>
      <alignment vertical="center" readingOrder="0"/>
    </odxf>
    <ndxf>
      <font>
        <color indexed="8"/>
        <name val="Calibri"/>
        <scheme val="none"/>
      </font>
      <alignment vertical="bottom" readingOrder="0"/>
    </ndxf>
  </rcc>
  <rcc rId="8859" sId="4" odxf="1" dxf="1">
    <nc r="H439" t="inlineStr">
      <is>
        <t>Preferred_contact</t>
      </is>
    </nc>
    <odxf>
      <font>
        <name val="Calibri"/>
        <scheme val="none"/>
      </font>
      <alignment vertical="center" readingOrder="0"/>
    </odxf>
    <ndxf>
      <font>
        <sz val="12"/>
        <color indexed="8"/>
        <name val="Calibri"/>
        <scheme val="none"/>
      </font>
      <alignment vertical="bottom" readingOrder="0"/>
    </ndxf>
  </rcc>
  <rfmt sheetId="4" sqref="P434" start="0" length="0">
    <dxf>
      <font>
        <color indexed="8"/>
        <name val="Calibri"/>
        <scheme val="none"/>
      </font>
      <alignment vertical="bottom" readingOrder="0"/>
    </dxf>
  </rfmt>
  <rcc rId="8860" sId="4" odxf="1" dxf="1">
    <nc r="Q439" t="inlineStr">
      <is>
        <t>Y</t>
      </is>
    </nc>
    <odxf>
      <font>
        <name val="Calibri"/>
        <scheme val="none"/>
      </font>
      <alignment vertical="center" readingOrder="0"/>
    </odxf>
    <ndxf>
      <font>
        <color indexed="8"/>
        <name val="Calibri"/>
        <scheme val="none"/>
      </font>
      <alignment vertical="bottom" readingOrder="0"/>
    </ndxf>
  </rcc>
  <rfmt sheetId="4" s="1" sqref="U434" start="0" length="0">
    <dxf>
      <font>
        <sz val="10"/>
        <color auto="1"/>
        <name val="Arial"/>
        <scheme val="none"/>
      </font>
      <alignment vertical="bottom" readingOrder="0"/>
    </dxf>
  </rfmt>
  <rfmt sheetId="4" s="1" sqref="V434" start="0" length="0">
    <dxf>
      <font>
        <sz val="10"/>
        <color auto="1"/>
        <name val="Arial"/>
        <scheme val="none"/>
      </font>
      <alignment vertical="bottom" readingOrder="0"/>
    </dxf>
  </rfmt>
  <rfmt sheetId="4" s="1" sqref="W434" start="0" length="0">
    <dxf>
      <font>
        <sz val="10"/>
        <color auto="1"/>
        <name val="Arial"/>
        <scheme val="none"/>
      </font>
      <alignment vertical="bottom" readingOrder="0"/>
    </dxf>
  </rfmt>
  <rfmt sheetId="4" sqref="A435" start="0" length="0">
    <dxf>
      <alignment horizontal="center" wrapText="1" readingOrder="0"/>
    </dxf>
  </rfmt>
  <rcc rId="8861" sId="4" odxf="1" dxf="1">
    <nc r="E440" t="inlineStr">
      <is>
        <t>Doctor</t>
        <phoneticPr fontId="31" type="noConversion"/>
      </is>
    </nc>
    <odxf>
      <font>
        <name val="Calibri"/>
        <scheme val="none"/>
      </font>
      <alignment vertical="center" readingOrder="0"/>
    </odxf>
    <ndxf>
      <font>
        <color indexed="8"/>
        <name val="Calibri"/>
        <scheme val="none"/>
      </font>
      <alignment vertical="bottom" readingOrder="0"/>
    </ndxf>
  </rcc>
  <rcc rId="8862" sId="4" odxf="1" dxf="1">
    <nc r="G440" t="inlineStr">
      <is>
        <t>Start_section</t>
        <phoneticPr fontId="31" type="noConversion"/>
      </is>
    </nc>
    <odxf>
      <font>
        <name val="Calibri"/>
        <scheme val="none"/>
      </font>
      <alignment vertical="center" readingOrder="0"/>
    </odxf>
    <ndxf>
      <font>
        <color indexed="8"/>
        <name val="Calibri"/>
        <scheme val="none"/>
      </font>
      <alignment vertical="bottom" readingOrder="0"/>
    </ndxf>
  </rcc>
  <rfmt sheetId="4" sqref="H435" start="0" length="0">
    <dxf>
      <font>
        <sz val="12"/>
        <color indexed="8"/>
        <name val="Calibri"/>
        <scheme val="none"/>
      </font>
      <alignment vertical="bottom" readingOrder="0"/>
    </dxf>
  </rfmt>
  <rfmt sheetId="4" sqref="P435" start="0" length="0">
    <dxf>
      <font>
        <color indexed="8"/>
        <name val="Calibri"/>
        <scheme val="none"/>
      </font>
      <alignment vertical="bottom" readingOrder="0"/>
    </dxf>
  </rfmt>
  <rcc rId="8863" sId="4" odxf="1" dxf="1">
    <nc r="Q440" t="inlineStr">
      <is>
        <t>Y</t>
        <phoneticPr fontId="31" type="noConversion"/>
      </is>
    </nc>
    <odxf>
      <font>
        <name val="Calibri"/>
        <scheme val="none"/>
      </font>
      <alignment vertical="center" readingOrder="0"/>
    </odxf>
    <ndxf>
      <font>
        <color indexed="8"/>
        <name val="Calibri"/>
        <scheme val="none"/>
      </font>
      <alignment vertical="bottom" readingOrder="0"/>
    </ndxf>
  </rcc>
  <rfmt sheetId="4" s="1" sqref="U435" start="0" length="0">
    <dxf>
      <font>
        <sz val="10"/>
        <color auto="1"/>
        <name val="Arial"/>
        <scheme val="none"/>
      </font>
      <alignment vertical="bottom" readingOrder="0"/>
    </dxf>
  </rfmt>
  <rfmt sheetId="4" s="1" sqref="V435" start="0" length="0">
    <dxf>
      <font>
        <sz val="10"/>
        <color auto="1"/>
        <name val="Arial"/>
        <scheme val="none"/>
      </font>
      <alignment vertical="bottom" readingOrder="0"/>
    </dxf>
  </rfmt>
  <rfmt sheetId="4" s="1" sqref="W435" start="0" length="0">
    <dxf>
      <font>
        <sz val="10"/>
        <color auto="1"/>
        <name val="Arial"/>
        <scheme val="none"/>
      </font>
      <alignment vertical="bottom" readingOrder="0"/>
    </dxf>
  </rfmt>
  <rfmt sheetId="4" sqref="A436" start="0" length="0">
    <dxf>
      <alignment horizontal="center" wrapText="1" readingOrder="0"/>
    </dxf>
  </rfmt>
  <rcc rId="8864" sId="4">
    <nc r="D441" t="inlineStr">
      <is>
        <t>Anesthetist</t>
        <phoneticPr fontId="31" type="noConversion"/>
      </is>
    </nc>
  </rcc>
  <rcc rId="8865" sId="4">
    <nc r="E441" t="inlineStr">
      <is>
        <t>Anesthetist</t>
        <phoneticPr fontId="31" type="noConversion"/>
      </is>
    </nc>
  </rcc>
  <rcc rId="8866" sId="4">
    <nc r="F441" t="inlineStr">
      <is>
        <t>All</t>
      </is>
    </nc>
  </rcc>
  <rcc rId="8867" sId="4">
    <nc r="G441" t="inlineStr">
      <is>
        <t>Lookup_User_Anesthetist</t>
        <phoneticPr fontId="31" type="noConversion"/>
      </is>
    </nc>
  </rcc>
  <rcc rId="8868" sId="4">
    <nc r="L441" t="inlineStr">
      <is>
        <t>Y</t>
        <phoneticPr fontId="31" type="noConversion"/>
      </is>
    </nc>
  </rcc>
  <rcc rId="8869" sId="4">
    <nc r="Q441" t="inlineStr">
      <is>
        <t>Y</t>
        <phoneticPr fontId="31" type="noConversion"/>
      </is>
    </nc>
  </rcc>
  <rfmt sheetId="4" s="1" sqref="U436" start="0" length="0">
    <dxf>
      <font>
        <sz val="10"/>
        <color auto="1"/>
        <name val="Arial"/>
        <scheme val="none"/>
      </font>
      <alignment vertical="bottom" readingOrder="0"/>
    </dxf>
  </rfmt>
  <rfmt sheetId="4" s="1" sqref="V436" start="0" length="0">
    <dxf>
      <font>
        <sz val="10"/>
        <color auto="1"/>
        <name val="Arial"/>
        <scheme val="none"/>
      </font>
      <alignment vertical="bottom" readingOrder="0"/>
    </dxf>
  </rfmt>
  <rfmt sheetId="4" s="1" sqref="W436" start="0" length="0">
    <dxf>
      <font>
        <sz val="10"/>
        <color auto="1"/>
        <name val="Arial"/>
        <scheme val="none"/>
      </font>
      <alignment vertical="bottom" readingOrder="0"/>
    </dxf>
  </rfmt>
  <rfmt sheetId="4" sqref="A437" start="0" length="0">
    <dxf>
      <alignment horizontal="center" wrapText="1" readingOrder="0"/>
    </dxf>
  </rfmt>
  <rcc rId="8870" sId="4" odxf="1" dxf="1">
    <nc r="E442" t="inlineStr">
      <is>
        <t>Doctor</t>
        <phoneticPr fontId="31" type="noConversion"/>
      </is>
    </nc>
    <odxf>
      <font>
        <name val="Calibri"/>
        <scheme val="none"/>
      </font>
      <alignment vertical="center" readingOrder="0"/>
    </odxf>
    <ndxf>
      <font>
        <color indexed="8"/>
        <name val="Calibri"/>
        <scheme val="none"/>
      </font>
      <alignment vertical="bottom" readingOrder="0"/>
    </ndxf>
  </rcc>
  <rfmt sheetId="4" sqref="F437" start="0" length="0">
    <dxf>
      <font>
        <color indexed="8"/>
        <name val="Calibri"/>
        <scheme val="none"/>
      </font>
      <alignment vertical="bottom" readingOrder="0"/>
    </dxf>
  </rfmt>
  <rcc rId="8871" sId="4" odxf="1" dxf="1">
    <nc r="G442" t="inlineStr">
      <is>
        <t>End_section</t>
        <phoneticPr fontId="31" type="noConversion"/>
      </is>
    </nc>
    <odxf>
      <font>
        <name val="Calibri"/>
        <scheme val="none"/>
      </font>
      <alignment vertical="center" readingOrder="0"/>
    </odxf>
    <ndxf>
      <font>
        <color indexed="8"/>
        <name val="Calibri"/>
        <scheme val="none"/>
      </font>
      <alignment vertical="bottom" readingOrder="0"/>
    </ndxf>
  </rcc>
  <rfmt sheetId="4" sqref="H437" start="0" length="0">
    <dxf>
      <font>
        <sz val="12"/>
        <color indexed="8"/>
        <name val="Calibri"/>
        <scheme val="none"/>
      </font>
      <alignment vertical="bottom" readingOrder="0"/>
    </dxf>
  </rfmt>
  <rfmt sheetId="4" sqref="P437" start="0" length="0">
    <dxf>
      <font>
        <color indexed="8"/>
        <name val="Calibri"/>
        <scheme val="none"/>
      </font>
      <alignment vertical="bottom" readingOrder="0"/>
    </dxf>
  </rfmt>
  <rcc rId="8872" sId="4" odxf="1" dxf="1">
    <nc r="Q442" t="inlineStr">
      <is>
        <t>Y</t>
        <phoneticPr fontId="31" type="noConversion"/>
      </is>
    </nc>
    <odxf>
      <alignment horizontal="center" readingOrder="0"/>
    </odxf>
    <ndxf>
      <alignment horizontal="general" readingOrder="0"/>
    </ndxf>
  </rcc>
  <rfmt sheetId="4" sqref="A438" start="0" length="0">
    <dxf>
      <alignment horizontal="center" wrapText="1" readingOrder="0"/>
    </dxf>
  </rfmt>
  <rcc rId="8873" sId="4">
    <nc r="D443" t="inlineStr">
      <is>
        <t>Anesthetist</t>
        <phoneticPr fontId="31" type="noConversion"/>
      </is>
    </nc>
  </rcc>
  <rcc rId="8874" sId="4">
    <nc r="E443" t="inlineStr">
      <is>
        <t>Anesthetist</t>
        <phoneticPr fontId="31" type="noConversion"/>
      </is>
    </nc>
  </rcc>
  <rcc rId="8875" sId="4">
    <nc r="F443" t="inlineStr">
      <is>
        <t>All</t>
      </is>
    </nc>
  </rcc>
  <rcc rId="8876" sId="4">
    <nc r="G443" t="inlineStr">
      <is>
        <t>Lookup_User_Anesthetist</t>
        <phoneticPr fontId="31" type="noConversion"/>
      </is>
    </nc>
  </rcc>
  <rcc rId="8877" sId="4">
    <nc r="L443" t="inlineStr">
      <is>
        <t>Y</t>
        <phoneticPr fontId="31" type="noConversion"/>
      </is>
    </nc>
  </rcc>
  <rcc rId="8878" sId="4">
    <nc r="R443" t="inlineStr">
      <is>
        <t>Y</t>
        <phoneticPr fontId="31" type="noConversion"/>
      </is>
    </nc>
  </rcc>
  <rfmt sheetId="4" s="1" sqref="U438" start="0" length="0">
    <dxf>
      <font>
        <sz val="10"/>
        <color auto="1"/>
        <name val="Arial"/>
        <scheme val="none"/>
      </font>
      <alignment vertical="bottom" readingOrder="0"/>
    </dxf>
  </rfmt>
  <rfmt sheetId="4" s="1" sqref="V438" start="0" length="0">
    <dxf>
      <font>
        <sz val="10"/>
        <color auto="1"/>
        <name val="Arial"/>
        <scheme val="none"/>
      </font>
      <alignment vertical="bottom" readingOrder="0"/>
    </dxf>
  </rfmt>
  <rfmt sheetId="4" s="1" sqref="W438" start="0" length="0">
    <dxf>
      <font>
        <sz val="10"/>
        <color auto="1"/>
        <name val="Arial"/>
        <scheme val="none"/>
      </font>
      <alignment vertical="bottom" readingOrder="0"/>
    </dxf>
  </rfmt>
  <rfmt sheetId="4" sqref="A439" start="0" length="0">
    <dxf>
      <alignment horizontal="center" wrapText="1" readingOrder="0"/>
    </dxf>
  </rfmt>
  <rcc rId="8879" sId="4">
    <nc r="D444" t="inlineStr">
      <is>
        <t>Referring_Surgeon</t>
      </is>
    </nc>
  </rcc>
  <rcc rId="8880" sId="4" odxf="1" dxf="1">
    <nc r="E444" t="inlineStr">
      <is>
        <t>Surgeon</t>
      </is>
    </nc>
    <odxf>
      <font>
        <name val="Calibri"/>
        <scheme val="none"/>
      </font>
      <alignment vertical="center" readingOrder="0"/>
    </odxf>
    <ndxf>
      <font>
        <color indexed="8"/>
        <name val="Calibri"/>
        <scheme val="none"/>
      </font>
      <alignment vertical="bottom" readingOrder="0"/>
    </ndxf>
  </rcc>
  <rcc rId="8881" sId="4" odxf="1" dxf="1">
    <nc r="F444" t="inlineStr">
      <is>
        <t>All</t>
      </is>
    </nc>
    <odxf>
      <font>
        <name val="Calibri"/>
        <scheme val="none"/>
      </font>
      <alignment vertical="center" readingOrder="0"/>
    </odxf>
    <ndxf>
      <font>
        <color indexed="8"/>
        <name val="Calibri"/>
        <scheme val="none"/>
      </font>
      <alignment vertical="bottom" readingOrder="0"/>
    </ndxf>
  </rcc>
  <rcc rId="8882" sId="4" odxf="1" dxf="1">
    <nc r="G444" t="inlineStr">
      <is>
        <t>Free_text</t>
      </is>
    </nc>
    <odxf>
      <font>
        <name val="Calibri"/>
        <scheme val="none"/>
      </font>
      <alignment vertical="center" readingOrder="0"/>
    </odxf>
    <ndxf>
      <font>
        <color indexed="8"/>
        <name val="Calibri"/>
        <scheme val="none"/>
      </font>
      <alignment vertical="bottom" readingOrder="0"/>
    </ndxf>
  </rcc>
  <rfmt sheetId="4" sqref="H439" start="0" length="0">
    <dxf>
      <font>
        <color indexed="8"/>
        <name val="Calibri"/>
        <scheme val="none"/>
      </font>
      <alignment vertical="bottom" readingOrder="0"/>
    </dxf>
  </rfmt>
  <rcc rId="8883" sId="4">
    <nc r="I444">
      <v>40</v>
    </nc>
  </rcc>
  <rfmt sheetId="4" sqref="P439" start="0" length="0">
    <dxf>
      <font>
        <color indexed="8"/>
        <name val="Calibri"/>
        <scheme val="none"/>
      </font>
      <alignment vertical="bottom" readingOrder="0"/>
    </dxf>
  </rfmt>
  <rfmt sheetId="4" sqref="Q439" start="0" length="0">
    <dxf>
      <alignment horizontal="general" readingOrder="0"/>
    </dxf>
  </rfmt>
  <rcc rId="8884" sId="4">
    <nc r="R444" t="inlineStr">
      <is>
        <t>Y</t>
        <phoneticPr fontId="31" type="noConversion"/>
      </is>
    </nc>
  </rcc>
  <rfmt sheetId="4" s="1" sqref="U439" start="0" length="0">
    <dxf>
      <font>
        <sz val="10"/>
        <color auto="1"/>
        <name val="Arial"/>
        <scheme val="none"/>
      </font>
      <alignment vertical="bottom" readingOrder="0"/>
    </dxf>
  </rfmt>
  <rfmt sheetId="4" s="1" sqref="V439" start="0" length="0">
    <dxf>
      <font>
        <sz val="10"/>
        <color auto="1"/>
        <name val="Arial"/>
        <scheme val="none"/>
      </font>
      <alignment vertical="bottom" readingOrder="0"/>
    </dxf>
  </rfmt>
  <rfmt sheetId="4" s="1" sqref="W439" start="0" length="0">
    <dxf>
      <font>
        <sz val="10"/>
        <color auto="1"/>
        <name val="Arial"/>
        <scheme val="none"/>
      </font>
      <alignment vertical="bottom" readingOrder="0"/>
    </dxf>
  </rfmt>
  <rfmt sheetId="4" sqref="A440" start="0" length="0">
    <dxf>
      <alignment horizontal="center" wrapText="1" readingOrder="0"/>
    </dxf>
  </rfmt>
  <rcc rId="8885" sId="4">
    <nc r="D445" t="inlineStr">
      <is>
        <t>Referring_Speciality</t>
      </is>
    </nc>
  </rcc>
  <rcc rId="8886" sId="4" odxf="1" dxf="1">
    <nc r="E445" t="inlineStr">
      <is>
        <t>Surgical speciality</t>
        <phoneticPr fontId="31" type="noConversion"/>
      </is>
    </nc>
    <odxf>
      <font>
        <name val="Calibri"/>
        <scheme val="none"/>
      </font>
      <alignment vertical="center" readingOrder="0"/>
    </odxf>
    <ndxf>
      <font>
        <color indexed="8"/>
        <name val="Calibri"/>
        <scheme val="none"/>
      </font>
      <alignment vertical="bottom" readingOrder="0"/>
    </ndxf>
  </rcc>
  <rcc rId="8887" sId="4" odxf="1" dxf="1">
    <nc r="F445" t="inlineStr">
      <is>
        <t>All</t>
      </is>
    </nc>
    <odxf>
      <font>
        <name val="Calibri"/>
        <scheme val="none"/>
      </font>
      <alignment vertical="center" readingOrder="0"/>
    </odxf>
    <ndxf>
      <font>
        <color indexed="8"/>
        <name val="Calibri"/>
        <scheme val="none"/>
      </font>
      <alignment vertical="bottom" readingOrder="0"/>
    </ndxf>
  </rcc>
  <rcc rId="8888" sId="4" odxf="1" dxf="1">
    <nc r="G445" t="inlineStr">
      <is>
        <t>OneOption</t>
      </is>
    </nc>
    <odxf>
      <font>
        <name val="Calibri"/>
        <scheme val="none"/>
      </font>
      <alignment vertical="center" readingOrder="0"/>
    </odxf>
    <ndxf>
      <font>
        <color indexed="8"/>
        <name val="Calibri"/>
        <scheme val="none"/>
      </font>
      <alignment vertical="bottom" readingOrder="0"/>
    </ndxf>
  </rcc>
  <rcc rId="8889" sId="4" odxf="1" dxf="1">
    <nc r="H445" t="inlineStr">
      <is>
        <t>Surgical_specialities</t>
      </is>
    </nc>
    <odxf>
      <font>
        <name val="Calibri"/>
        <scheme val="none"/>
      </font>
      <alignment vertical="center" readingOrder="0"/>
    </odxf>
    <ndxf>
      <font>
        <sz val="12"/>
        <color indexed="8"/>
        <name val="Calibri"/>
        <scheme val="none"/>
      </font>
      <alignment vertical="bottom" readingOrder="0"/>
    </ndxf>
  </rcc>
  <rcc rId="8890" sId="4">
    <nc r="J445" t="inlineStr">
      <is>
        <t>Y</t>
      </is>
    </nc>
  </rcc>
  <rcc rId="8891" sId="4">
    <nc r="K445" t="inlineStr">
      <is>
        <t>Other</t>
      </is>
    </nc>
  </rcc>
  <rfmt sheetId="4" sqref="P440" start="0" length="0">
    <dxf>
      <font>
        <color indexed="8"/>
        <name val="Calibri"/>
        <scheme val="none"/>
      </font>
      <alignment vertical="bottom" readingOrder="0"/>
    </dxf>
  </rfmt>
  <rfmt sheetId="4" sqref="Q440" start="0" length="0">
    <dxf>
      <alignment horizontal="general" readingOrder="0"/>
    </dxf>
  </rfmt>
  <rcc rId="8892" sId="4">
    <nc r="R445" t="inlineStr">
      <is>
        <t>Y</t>
        <phoneticPr fontId="31" type="noConversion"/>
      </is>
    </nc>
  </rcc>
  <rfmt sheetId="4" sqref="A441" start="0" length="0">
    <dxf>
      <alignment horizontal="center" wrapText="1" readingOrder="0"/>
    </dxf>
  </rfmt>
  <rcc rId="8893" sId="4">
    <nc r="D446" t="inlineStr">
      <is>
        <t>Surgical_Procedure_Planned</t>
      </is>
    </nc>
  </rcc>
  <rcc rId="8894" sId="4" odxf="1" dxf="1">
    <nc r="E446" t="inlineStr">
      <is>
        <t>Procedure planned</t>
      </is>
    </nc>
    <odxf>
      <font>
        <name val="Calibri"/>
        <scheme val="none"/>
      </font>
      <alignment vertical="center" readingOrder="0"/>
    </odxf>
    <ndxf>
      <font>
        <color indexed="8"/>
        <name val="Calibri"/>
        <scheme val="none"/>
      </font>
      <alignment vertical="bottom" readingOrder="0"/>
    </ndxf>
  </rcc>
  <rcc rId="8895" sId="4" odxf="1" dxf="1">
    <nc r="F446" t="inlineStr">
      <is>
        <t>All</t>
      </is>
    </nc>
    <odxf>
      <font>
        <name val="Calibri"/>
        <scheme val="none"/>
      </font>
      <alignment vertical="center" readingOrder="0"/>
    </odxf>
    <ndxf>
      <font>
        <color indexed="8"/>
        <name val="Calibri"/>
        <scheme val="none"/>
      </font>
      <alignment vertical="bottom" readingOrder="0"/>
    </ndxf>
  </rcc>
  <rcc rId="8896" sId="4" odxf="1" dxf="1">
    <nc r="G446" t="inlineStr">
      <is>
        <t>Free_text</t>
      </is>
    </nc>
    <odxf>
      <font>
        <name val="Calibri"/>
        <scheme val="none"/>
      </font>
      <alignment vertical="center" readingOrder="0"/>
    </odxf>
    <ndxf>
      <font>
        <color indexed="8"/>
        <name val="Calibri"/>
        <scheme val="none"/>
      </font>
      <alignment vertical="bottom" readingOrder="0"/>
    </ndxf>
  </rcc>
  <rcc rId="8897" sId="4">
    <nc r="I446">
      <v>50</v>
    </nc>
  </rcc>
  <rfmt sheetId="4" sqref="P441" start="0" length="0">
    <dxf>
      <font>
        <color indexed="8"/>
        <name val="Calibri"/>
        <scheme val="none"/>
      </font>
      <alignment vertical="bottom" readingOrder="0"/>
    </dxf>
  </rfmt>
  <rfmt sheetId="4" sqref="Q441" start="0" length="0">
    <dxf>
      <alignment horizontal="general" readingOrder="0"/>
    </dxf>
  </rfmt>
  <rcc rId="8898" sId="4">
    <nc r="R446" t="inlineStr">
      <is>
        <t>Y</t>
        <phoneticPr fontId="31" type="noConversion"/>
      </is>
    </nc>
  </rcc>
  <rfmt sheetId="4" sqref="A442" start="0" length="0">
    <dxf>
      <alignment horizontal="center" wrapText="1" readingOrder="0"/>
    </dxf>
  </rfmt>
  <rcc rId="8899" sId="4">
    <nc r="D447" t="inlineStr">
      <is>
        <t>Planned_Procedure_Date</t>
        <phoneticPr fontId="31" type="noConversion"/>
      </is>
    </nc>
  </rcc>
  <rcc rId="8900" sId="4" odxf="1" dxf="1">
    <nc r="E447" t="inlineStr">
      <is>
        <t>What is the planned procedure date?  (DD-MM-YYYY)</t>
        <phoneticPr fontId="31" type="noConversion"/>
      </is>
    </nc>
    <odxf>
      <font>
        <name val="Calibri"/>
        <scheme val="none"/>
      </font>
      <alignment vertical="center" readingOrder="0"/>
    </odxf>
    <ndxf>
      <font>
        <color indexed="8"/>
        <name val="Calibri"/>
        <scheme val="none"/>
      </font>
      <alignment vertical="bottom" readingOrder="0"/>
    </ndxf>
  </rcc>
  <rcc rId="8901" sId="4" odxf="1" dxf="1">
    <nc r="F447" t="inlineStr">
      <is>
        <t>All</t>
      </is>
    </nc>
    <odxf>
      <font>
        <name val="Calibri"/>
        <scheme val="none"/>
      </font>
      <alignment vertical="center" readingOrder="0"/>
    </odxf>
    <ndxf>
      <font>
        <color indexed="8"/>
        <name val="Calibri"/>
        <scheme val="none"/>
      </font>
      <alignment vertical="bottom" readingOrder="0"/>
    </ndxf>
  </rcc>
  <rcc rId="8902" sId="4" odxf="1" dxf="1">
    <nc r="G447" t="inlineStr">
      <is>
        <t>Date</t>
      </is>
    </nc>
    <odxf>
      <font>
        <name val="Calibri"/>
        <scheme val="none"/>
      </font>
      <alignment vertical="center" readingOrder="0"/>
    </odxf>
    <ndxf>
      <font>
        <color indexed="8"/>
        <name val="Calibri"/>
        <scheme val="none"/>
      </font>
      <alignment vertical="bottom" readingOrder="0"/>
    </ndxf>
  </rcc>
  <rcc rId="8903" sId="4">
    <nc r="M447" t="inlineStr">
      <is>
        <t>Future</t>
      </is>
    </nc>
  </rcc>
  <rfmt sheetId="4" sqref="P442" start="0" length="0">
    <dxf>
      <font>
        <color indexed="8"/>
        <name val="Calibri"/>
        <scheme val="none"/>
      </font>
      <alignment vertical="bottom" readingOrder="0"/>
    </dxf>
  </rfmt>
  <rfmt sheetId="4" sqref="Q442" start="0" length="0">
    <dxf>
      <alignment horizontal="general" readingOrder="0"/>
    </dxf>
  </rfmt>
  <rcc rId="8904" sId="4">
    <nc r="R447" t="inlineStr">
      <is>
        <t>Y</t>
        <phoneticPr fontId="31" type="noConversion"/>
      </is>
    </nc>
  </rcc>
  <rfmt sheetId="4" sqref="A443" start="0" length="0">
    <dxf>
      <alignment horizontal="center" wrapText="1" readingOrder="0"/>
    </dxf>
  </rfmt>
  <rcc rId="8905" sId="4">
    <nc r="D448" t="inlineStr">
      <is>
        <t>Comment_or_note</t>
        <phoneticPr fontId="31" type="noConversion"/>
      </is>
    </nc>
  </rcc>
  <rcc rId="8906" sId="4">
    <nc r="E448" t="inlineStr">
      <is>
        <t>Enter Free Text Note</t>
        <phoneticPr fontId="31" type="noConversion"/>
      </is>
    </nc>
  </rcc>
  <rcc rId="8907" sId="4">
    <nc r="F448" t="inlineStr">
      <is>
        <t>All</t>
        <phoneticPr fontId="31" type="noConversion"/>
      </is>
    </nc>
  </rcc>
  <rcc rId="8908" sId="4">
    <nc r="G448" t="inlineStr">
      <is>
        <t>Text_box</t>
        <phoneticPr fontId="31" type="noConversion"/>
      </is>
    </nc>
  </rcc>
  <rfmt sheetId="4" sqref="Q443" start="0" length="0">
    <dxf>
      <alignment horizontal="general" readingOrder="0"/>
    </dxf>
  </rfmt>
  <rcc rId="8909" sId="4">
    <nc r="S448" t="inlineStr">
      <is>
        <t>Y</t>
        <phoneticPr fontId="31" type="noConversion"/>
      </is>
    </nc>
  </rcc>
  <rcc rId="8910" sId="4">
    <nc r="A9">
      <f>A8+1</f>
    </nc>
  </rcc>
  <rcc rId="8911" sId="4">
    <nc r="A10">
      <f>A9+1</f>
    </nc>
  </rcc>
  <rcc rId="8912" sId="4">
    <nc r="A11">
      <f>A10+1</f>
    </nc>
  </rcc>
  <rcc rId="8913" sId="4">
    <nc r="A12">
      <f>A11+1</f>
    </nc>
  </rcc>
  <rcc rId="8914" sId="4">
    <nc r="A13">
      <f>A12+1</f>
    </nc>
  </rcc>
  <rcc rId="8915" sId="4">
    <nc r="A14">
      <f>A13+1</f>
    </nc>
  </rcc>
  <rcc rId="8916" sId="4">
    <nc r="A15">
      <f>A14+1</f>
    </nc>
  </rcc>
  <rcc rId="8917" sId="4">
    <nc r="A16">
      <f>A15+1</f>
    </nc>
  </rcc>
  <rcc rId="8918" sId="4">
    <nc r="A17">
      <f>A16+1</f>
    </nc>
  </rcc>
  <rcc rId="8919" sId="4">
    <nc r="A18">
      <f>A17+1</f>
    </nc>
  </rcc>
  <rcc rId="8920" sId="4">
    <nc r="A19">
      <f>A18+1</f>
    </nc>
  </rcc>
  <rcc rId="8921" sId="4">
    <nc r="A20">
      <f>A19+1</f>
    </nc>
  </rcc>
  <rcc rId="8922" sId="4">
    <nc r="A21">
      <f>A20+1</f>
    </nc>
  </rcc>
  <rcc rId="8923" sId="4">
    <nc r="A22">
      <f>A21+1</f>
    </nc>
  </rcc>
  <rcc rId="8924" sId="4">
    <nc r="A23">
      <f>A22+1</f>
    </nc>
  </rcc>
  <rcc rId="8925" sId="4">
    <nc r="A24">
      <f>A23+1</f>
    </nc>
  </rcc>
  <rcc rId="8926" sId="4">
    <nc r="A25">
      <f>A24+1</f>
    </nc>
  </rcc>
  <rcc rId="8927" sId="4">
    <nc r="A26">
      <f>A25+1</f>
    </nc>
  </rcc>
  <rcc rId="8928" sId="4">
    <nc r="A27">
      <f>A26+1</f>
    </nc>
  </rcc>
  <rcc rId="8929" sId="4">
    <nc r="A28">
      <f>A27+1</f>
    </nc>
  </rcc>
  <rcc rId="8930" sId="4">
    <nc r="A29">
      <f>A28+1</f>
    </nc>
  </rcc>
  <rcc rId="8931" sId="4">
    <nc r="A30">
      <f>A29+1</f>
    </nc>
  </rcc>
  <rcc rId="8932" sId="4">
    <nc r="A31">
      <f>A30+1</f>
    </nc>
  </rcc>
  <rcc rId="8933" sId="4">
    <nc r="A32">
      <f>A31+1</f>
    </nc>
  </rcc>
  <rcc rId="8934" sId="4">
    <nc r="A33">
      <f>A32+1</f>
    </nc>
  </rcc>
  <rcc rId="8935" sId="4">
    <nc r="A34">
      <f>A33+1</f>
    </nc>
  </rcc>
  <rcc rId="8936" sId="4">
    <nc r="A35">
      <f>A34+1</f>
    </nc>
  </rcc>
  <rcc rId="8937" sId="4">
    <nc r="A36">
      <f>A35+1</f>
    </nc>
  </rcc>
  <rcc rId="8938" sId="4">
    <nc r="A37">
      <f>A36+1</f>
    </nc>
  </rcc>
  <rcc rId="8939" sId="4">
    <nc r="A38">
      <f>A37+1</f>
    </nc>
  </rcc>
  <rcc rId="8940" sId="4">
    <nc r="A39">
      <f>A38+1</f>
    </nc>
  </rcc>
  <rcc rId="8941" sId="4">
    <nc r="A40">
      <f>A39+1</f>
    </nc>
  </rcc>
  <rcc rId="8942" sId="4">
    <nc r="A41">
      <f>A40+1</f>
    </nc>
  </rcc>
  <rcc rId="8943" sId="4">
    <nc r="A42">
      <f>A41+1</f>
    </nc>
  </rcc>
  <rcc rId="8944" sId="4">
    <nc r="A43">
      <f>A42+1</f>
    </nc>
  </rcc>
  <rcc rId="8945" sId="4">
    <nc r="A44">
      <f>A43+1</f>
    </nc>
  </rcc>
  <rcc rId="8946" sId="4">
    <nc r="A45">
      <f>A44+1</f>
    </nc>
  </rcc>
  <rcc rId="8947" sId="4">
    <nc r="A46">
      <f>A45+1</f>
    </nc>
  </rcc>
  <rcc rId="8948" sId="4">
    <nc r="A47">
      <f>A46+1</f>
    </nc>
  </rcc>
  <rcc rId="8949" sId="4">
    <nc r="A48">
      <f>A47+1</f>
    </nc>
  </rcc>
  <rcc rId="8950" sId="4">
    <nc r="A49">
      <f>A48+1</f>
    </nc>
  </rcc>
  <rcc rId="8951" sId="4">
    <nc r="A50">
      <f>A49+1</f>
    </nc>
  </rcc>
  <rcc rId="8952" sId="4">
    <nc r="A51">
      <f>A50+1</f>
    </nc>
  </rcc>
  <rcc rId="8953" sId="4">
    <nc r="A52">
      <f>A51+1</f>
    </nc>
  </rcc>
  <rcc rId="8954" sId="4">
    <nc r="A53">
      <f>A52+1</f>
    </nc>
  </rcc>
  <rcc rId="8955" sId="4">
    <nc r="A54">
      <f>A53+1</f>
    </nc>
  </rcc>
  <rcc rId="8956" sId="4">
    <nc r="A55">
      <f>A54+1</f>
    </nc>
  </rcc>
  <rcc rId="8957" sId="4">
    <nc r="A56">
      <f>A55+1</f>
    </nc>
  </rcc>
  <rcc rId="8958" sId="4">
    <nc r="A57">
      <f>A56+1</f>
    </nc>
  </rcc>
  <rcc rId="8959" sId="4">
    <nc r="A58">
      <f>A57+1</f>
    </nc>
  </rcc>
  <rcc rId="8960" sId="4">
    <nc r="A59">
      <f>A58+1</f>
    </nc>
  </rcc>
  <rcc rId="8961" sId="4">
    <nc r="A60">
      <f>A59+1</f>
    </nc>
  </rcc>
  <rcc rId="8962" sId="4">
    <nc r="A61">
      <f>A60+1</f>
    </nc>
  </rcc>
  <rcc rId="8963" sId="4">
    <nc r="A62">
      <f>A61+1</f>
    </nc>
  </rcc>
  <rcc rId="8964" sId="4">
    <nc r="A63">
      <f>A62+1</f>
    </nc>
  </rcc>
  <rcc rId="8965" sId="4">
    <nc r="A64">
      <f>A63+1</f>
    </nc>
  </rcc>
  <rcc rId="8966" sId="4">
    <nc r="A65">
      <f>A64+1</f>
    </nc>
  </rcc>
  <rcc rId="8967" sId="4">
    <nc r="A66">
      <f>A65+1</f>
    </nc>
  </rcc>
  <rcc rId="8968" sId="4">
    <nc r="A67">
      <f>A66+1</f>
    </nc>
  </rcc>
  <rcc rId="8969" sId="4">
    <nc r="A68">
      <f>A67+1</f>
    </nc>
  </rcc>
  <rcc rId="8970" sId="4">
    <nc r="A69">
      <f>A68+1</f>
    </nc>
  </rcc>
  <rcc rId="8971" sId="4">
    <nc r="A70">
      <f>A69+1</f>
    </nc>
  </rcc>
  <rcc rId="8972" sId="4">
    <nc r="A71">
      <f>A70+1</f>
    </nc>
  </rcc>
  <rcc rId="8973" sId="4">
    <nc r="A72">
      <f>A71+1</f>
    </nc>
  </rcc>
  <rcc rId="8974" sId="4">
    <nc r="A73">
      <f>A72+1</f>
    </nc>
  </rcc>
  <rcc rId="8975" sId="4">
    <nc r="A74">
      <f>A73+1</f>
    </nc>
  </rcc>
  <rcc rId="8976" sId="4">
    <nc r="A75">
      <f>A74+1</f>
    </nc>
  </rcc>
  <rcc rId="8977" sId="4">
    <nc r="A76">
      <f>A75+1</f>
    </nc>
  </rcc>
  <rcc rId="8978" sId="4">
    <nc r="A77">
      <f>A76+1</f>
    </nc>
  </rcc>
  <rcc rId="8979" sId="4">
    <nc r="A78">
      <f>A77+1</f>
    </nc>
  </rcc>
  <rcc rId="8980" sId="4">
    <nc r="A79">
      <f>A78+1</f>
    </nc>
  </rcc>
  <rcc rId="8981" sId="4">
    <nc r="A80">
      <f>A79+1</f>
    </nc>
  </rcc>
  <rcc rId="8982" sId="4">
    <nc r="A81">
      <f>A80+1</f>
    </nc>
  </rcc>
  <rcc rId="8983" sId="4">
    <nc r="A82">
      <f>A81+1</f>
    </nc>
  </rcc>
  <rcc rId="8984" sId="4">
    <nc r="A83">
      <f>A82+1</f>
    </nc>
  </rcc>
  <rcc rId="8985" sId="4">
    <nc r="A84">
      <f>A83+1</f>
    </nc>
  </rcc>
  <rcc rId="8986" sId="4">
    <nc r="A85">
      <f>A84+1</f>
    </nc>
  </rcc>
  <rcc rId="8987" sId="4">
    <nc r="A86">
      <f>A85+1</f>
    </nc>
  </rcc>
  <rcc rId="8988" sId="4">
    <nc r="A87">
      <f>A86+1</f>
    </nc>
  </rcc>
  <rcc rId="8989" sId="4">
    <nc r="A88">
      <f>A87+1</f>
    </nc>
  </rcc>
  <rcc rId="8990" sId="4">
    <nc r="A89">
      <f>A88+1</f>
    </nc>
  </rcc>
  <rcc rId="8991" sId="4">
    <nc r="A90">
      <f>A89+1</f>
    </nc>
  </rcc>
  <rcc rId="8992" sId="4">
    <nc r="A91">
      <f>A90+1</f>
    </nc>
  </rcc>
  <rcc rId="8993" sId="4">
    <nc r="A92">
      <f>A91+1</f>
    </nc>
  </rcc>
  <rcc rId="8994" sId="4">
    <nc r="A93">
      <f>A92+1</f>
    </nc>
  </rcc>
  <rcc rId="8995" sId="4">
    <nc r="A94">
      <f>A93+1</f>
    </nc>
  </rcc>
  <rcc rId="8996" sId="4">
    <nc r="A95">
      <f>A94+1</f>
    </nc>
  </rcc>
  <rcc rId="8997" sId="4">
    <nc r="A96">
      <f>A95+1</f>
    </nc>
  </rcc>
  <rcc rId="8998" sId="4">
    <nc r="A97">
      <f>A96+1</f>
    </nc>
  </rcc>
  <rcc rId="8999" sId="4">
    <nc r="A98">
      <f>A97+1</f>
    </nc>
  </rcc>
  <rcc rId="9000" sId="4">
    <nc r="A99">
      <f>A98+1</f>
    </nc>
  </rcc>
  <rcc rId="9001" sId="4">
    <nc r="A100">
      <f>A99+1</f>
    </nc>
  </rcc>
  <rcc rId="9002" sId="4">
    <nc r="A101">
      <f>A100+1</f>
    </nc>
  </rcc>
  <rcc rId="9003" sId="4">
    <nc r="A102">
      <f>A101+1</f>
    </nc>
  </rcc>
  <rcc rId="9004" sId="4">
    <nc r="A103">
      <f>A102+1</f>
    </nc>
  </rcc>
  <rcc rId="9005" sId="4">
    <nc r="A104">
      <f>A103+1</f>
    </nc>
  </rcc>
  <rcc rId="9006" sId="4">
    <nc r="A105">
      <f>A104+1</f>
    </nc>
  </rcc>
  <rcc rId="9007" sId="4">
    <nc r="A106">
      <f>A105+1</f>
    </nc>
  </rcc>
  <rcc rId="9008" sId="4">
    <nc r="A107">
      <f>A106+1</f>
    </nc>
  </rcc>
  <rcc rId="9009" sId="4">
    <nc r="A108">
      <f>A107+1</f>
    </nc>
  </rcc>
  <rcc rId="9010" sId="4">
    <nc r="A109">
      <f>A108+1</f>
    </nc>
  </rcc>
  <rcc rId="9011" sId="4">
    <nc r="A110">
      <f>A109+1</f>
    </nc>
  </rcc>
  <rcc rId="9012" sId="4">
    <nc r="A111">
      <f>A110+1</f>
    </nc>
  </rcc>
  <rcc rId="9013" sId="4">
    <nc r="A112">
      <f>A111+1</f>
    </nc>
  </rcc>
  <rcc rId="9014" sId="4">
    <nc r="A113">
      <f>A112+1</f>
    </nc>
  </rcc>
  <rcc rId="9015" sId="4">
    <nc r="A114">
      <f>A113+1</f>
    </nc>
  </rcc>
  <rcc rId="9016" sId="4">
    <nc r="A115">
      <f>A114+1</f>
    </nc>
  </rcc>
  <rcc rId="9017" sId="4">
    <nc r="A116">
      <f>A115+1</f>
    </nc>
  </rcc>
  <rcc rId="9018" sId="4">
    <nc r="A117">
      <f>A116+1</f>
    </nc>
  </rcc>
  <rcc rId="9019" sId="4">
    <nc r="A118">
      <f>A117+1</f>
    </nc>
  </rcc>
  <rcc rId="9020" sId="4">
    <nc r="A119">
      <f>A118+1</f>
    </nc>
  </rcc>
  <rcc rId="9021" sId="4">
    <nc r="A120">
      <f>A119+1</f>
    </nc>
  </rcc>
  <rcc rId="9022" sId="4">
    <nc r="A121">
      <f>A120+1</f>
    </nc>
  </rcc>
  <rcc rId="9023" sId="4">
    <nc r="A122">
      <f>A121+1</f>
    </nc>
  </rcc>
  <rcc rId="9024" sId="4">
    <nc r="A123">
      <f>A122+1</f>
    </nc>
  </rcc>
  <rcc rId="9025" sId="4">
    <nc r="A124">
      <f>A123+1</f>
    </nc>
  </rcc>
  <rcc rId="9026" sId="4">
    <nc r="A125">
      <f>A124+1</f>
    </nc>
  </rcc>
  <rcc rId="9027" sId="4">
    <nc r="A126">
      <f>A125+1</f>
    </nc>
  </rcc>
  <rcc rId="9028" sId="4">
    <nc r="A127">
      <f>A126+1</f>
    </nc>
  </rcc>
  <rcc rId="9029" sId="4">
    <nc r="A128">
      <f>A127+1</f>
    </nc>
  </rcc>
  <rcc rId="9030" sId="4">
    <nc r="A129">
      <f>A128+1</f>
    </nc>
  </rcc>
  <rcc rId="9031" sId="4">
    <nc r="A130">
      <f>A129+1</f>
    </nc>
  </rcc>
  <rcc rId="9032" sId="4">
    <nc r="A131">
      <f>A130+1</f>
    </nc>
  </rcc>
  <rcc rId="9033" sId="4">
    <nc r="A132">
      <f>A131+1</f>
    </nc>
  </rcc>
  <rcc rId="9034" sId="4">
    <nc r="A133">
      <f>A132+1</f>
    </nc>
  </rcc>
  <rcc rId="9035" sId="4">
    <nc r="A134">
      <f>A133+1</f>
    </nc>
  </rcc>
  <rcc rId="9036" sId="4">
    <nc r="A135">
      <f>A134+1</f>
    </nc>
  </rcc>
  <rcc rId="9037" sId="4">
    <nc r="A136">
      <f>A135+1</f>
    </nc>
  </rcc>
  <rcc rId="9038" sId="4">
    <nc r="A137">
      <f>A136+1</f>
    </nc>
  </rcc>
  <rcc rId="9039" sId="4">
    <nc r="A138">
      <f>A137+1</f>
    </nc>
  </rcc>
  <rcc rId="9040" sId="4">
    <nc r="A139">
      <f>A138+1</f>
    </nc>
  </rcc>
  <rcc rId="9041" sId="4">
    <nc r="A140">
      <f>A139+1</f>
    </nc>
  </rcc>
  <rcc rId="9042" sId="4">
    <nc r="A141">
      <f>A140+1</f>
    </nc>
  </rcc>
  <rcc rId="9043" sId="4">
    <nc r="A142">
      <f>A141+1</f>
    </nc>
  </rcc>
  <rcc rId="9044" sId="4">
    <nc r="A143">
      <f>A142+1</f>
    </nc>
  </rcc>
  <rcc rId="9045" sId="4">
    <nc r="A144">
      <f>A143+1</f>
    </nc>
  </rcc>
  <rcc rId="9046" sId="4">
    <nc r="A145">
      <f>A144+1</f>
    </nc>
  </rcc>
  <rcc rId="9047" sId="4">
    <nc r="A146">
      <f>A145+1</f>
    </nc>
  </rcc>
  <rcc rId="9048" sId="4">
    <nc r="A147">
      <f>A146+1</f>
    </nc>
  </rcc>
  <rcc rId="9049" sId="4">
    <nc r="A148">
      <f>A147+1</f>
    </nc>
  </rcc>
  <rcc rId="9050" sId="4">
    <nc r="A149">
      <f>A148+1</f>
    </nc>
  </rcc>
  <rcc rId="9051" sId="4">
    <nc r="A150">
      <f>A149+1</f>
    </nc>
  </rcc>
  <rcc rId="9052" sId="4">
    <nc r="A151">
      <f>A150+1</f>
    </nc>
  </rcc>
  <rcc rId="9053" sId="4">
    <nc r="A152">
      <f>A151+1</f>
    </nc>
  </rcc>
  <rcc rId="9054" sId="4">
    <nc r="A153">
      <f>A152+1</f>
    </nc>
  </rcc>
  <rcc rId="9055" sId="4">
    <nc r="A154">
      <f>A153+1</f>
    </nc>
  </rcc>
  <rcc rId="9056" sId="4">
    <nc r="A155">
      <f>A154+1</f>
    </nc>
  </rcc>
  <rcc rId="9057" sId="4">
    <nc r="A156">
      <f>A155+1</f>
    </nc>
  </rcc>
  <rcc rId="9058" sId="4">
    <nc r="A157">
      <f>A156+1</f>
    </nc>
  </rcc>
  <rcc rId="9059" sId="4">
    <nc r="A158">
      <f>A157+1</f>
    </nc>
  </rcc>
  <rcc rId="9060" sId="4">
    <nc r="A159">
      <f>A158+1</f>
    </nc>
  </rcc>
  <rcc rId="9061" sId="4">
    <nc r="A160">
      <f>A159+1</f>
    </nc>
  </rcc>
  <rcc rId="9062" sId="4">
    <nc r="A161">
      <f>A160+1</f>
    </nc>
  </rcc>
  <rcc rId="9063" sId="4">
    <nc r="A162">
      <f>A161+1</f>
    </nc>
  </rcc>
  <rcc rId="9064" sId="4">
    <nc r="A163">
      <f>A162+1</f>
    </nc>
  </rcc>
  <rcc rId="9065" sId="4">
    <nc r="A164">
      <f>A163+1</f>
    </nc>
  </rcc>
  <rcc rId="9066" sId="4">
    <nc r="A165">
      <f>A164+1</f>
    </nc>
  </rcc>
  <rcc rId="9067" sId="4">
    <nc r="A166">
      <f>A165+1</f>
    </nc>
  </rcc>
  <rcc rId="9068" sId="4">
    <nc r="A167">
      <f>A166+1</f>
    </nc>
  </rcc>
  <rcc rId="9069" sId="4">
    <nc r="A168">
      <f>A167+1</f>
    </nc>
  </rcc>
  <rcc rId="9070" sId="4">
    <nc r="A169">
      <f>A168+1</f>
    </nc>
  </rcc>
  <rcc rId="9071" sId="4">
    <nc r="A170">
      <f>A169+1</f>
    </nc>
  </rcc>
  <rcc rId="9072" sId="4">
    <nc r="A171">
      <f>A170+1</f>
    </nc>
  </rcc>
  <rcc rId="9073" sId="4">
    <nc r="A172">
      <f>A171+1</f>
    </nc>
  </rcc>
  <rcc rId="9074" sId="4">
    <nc r="A173">
      <f>A172+1</f>
    </nc>
  </rcc>
  <rcc rId="9075" sId="4">
    <nc r="A174">
      <f>A173+1</f>
    </nc>
  </rcc>
  <rcc rId="9076" sId="4">
    <nc r="A175">
      <f>A174+1</f>
    </nc>
  </rcc>
  <rcc rId="9077" sId="4">
    <nc r="A176">
      <f>A175+1</f>
    </nc>
  </rcc>
  <rcc rId="9078" sId="4">
    <nc r="A177">
      <f>A176+1</f>
    </nc>
  </rcc>
  <rcc rId="9079" sId="4">
    <nc r="A178">
      <f>A177+1</f>
    </nc>
  </rcc>
  <rcc rId="9080" sId="4">
    <nc r="A179">
      <f>A178+1</f>
    </nc>
  </rcc>
  <rcc rId="9081" sId="4">
    <nc r="A180">
      <f>A179+1</f>
    </nc>
  </rcc>
  <rcc rId="9082" sId="4">
    <nc r="A181">
      <f>A180+1</f>
    </nc>
  </rcc>
  <rcc rId="9083" sId="4">
    <nc r="A182">
      <f>A181+1</f>
    </nc>
  </rcc>
  <rcc rId="9084" sId="4">
    <nc r="A183">
      <f>A182+1</f>
    </nc>
  </rcc>
  <rcc rId="9085" sId="4">
    <nc r="A184">
      <f>A183+1</f>
    </nc>
  </rcc>
  <rcc rId="9086" sId="4">
    <nc r="A185">
      <f>A184+1</f>
    </nc>
  </rcc>
  <rcc rId="9087" sId="4">
    <nc r="A186">
      <f>A185+1</f>
    </nc>
  </rcc>
  <rcc rId="9088" sId="4">
    <nc r="A187">
      <f>A186+1</f>
    </nc>
  </rcc>
  <rcc rId="9089" sId="4">
    <nc r="A188">
      <f>A187+1</f>
    </nc>
  </rcc>
  <rcc rId="9090" sId="4">
    <nc r="A189">
      <f>A188+1</f>
    </nc>
  </rcc>
  <rcc rId="9091" sId="4">
    <nc r="A190">
      <f>A189+1</f>
    </nc>
  </rcc>
  <rcc rId="9092" sId="4">
    <nc r="A191">
      <f>A190+1</f>
    </nc>
  </rcc>
  <rcc rId="9093" sId="4">
    <nc r="A192">
      <f>A191+1</f>
    </nc>
  </rcc>
  <rcc rId="9094" sId="4">
    <nc r="A193">
      <f>A192+1</f>
    </nc>
  </rcc>
  <rcc rId="9095" sId="4">
    <nc r="A194">
      <f>A193+1</f>
    </nc>
  </rcc>
  <rcc rId="9096" sId="4">
    <nc r="A195">
      <f>A194+1</f>
    </nc>
  </rcc>
  <rcc rId="9097" sId="4">
    <nc r="A196">
      <f>A195+1</f>
    </nc>
  </rcc>
  <rcc rId="9098" sId="4">
    <nc r="A197">
      <f>A196+1</f>
    </nc>
  </rcc>
  <rcc rId="9099" sId="4">
    <nc r="A198">
      <f>A197+1</f>
    </nc>
  </rcc>
  <rcc rId="9100" sId="4">
    <nc r="A199">
      <f>A198+1</f>
    </nc>
  </rcc>
  <rcc rId="9101" sId="4">
    <nc r="A200">
      <f>A199+1</f>
    </nc>
  </rcc>
  <rcc rId="9102" sId="4">
    <nc r="A201">
      <f>A200+1</f>
    </nc>
  </rcc>
  <rcc rId="9103" sId="4">
    <nc r="A202">
      <f>A201+1</f>
    </nc>
  </rcc>
  <rcc rId="9104" sId="4">
    <nc r="A203">
      <f>A202+1</f>
    </nc>
  </rcc>
  <rcc rId="9105" sId="4">
    <nc r="A204">
      <f>A203+1</f>
    </nc>
  </rcc>
  <rcc rId="9106" sId="4">
    <nc r="A205">
      <f>A204+1</f>
    </nc>
  </rcc>
  <rcc rId="9107" sId="4">
    <nc r="A206">
      <f>A205+1</f>
    </nc>
  </rcc>
  <rcc rId="9108" sId="4">
    <nc r="A207">
      <f>A206+1</f>
    </nc>
  </rcc>
  <rcc rId="9109" sId="4">
    <nc r="A208">
      <f>A207+1</f>
    </nc>
  </rcc>
  <rcc rId="9110" sId="4">
    <nc r="A209">
      <f>A208+1</f>
    </nc>
  </rcc>
  <rcc rId="9111" sId="4">
    <nc r="A210">
      <f>A209+1</f>
    </nc>
  </rcc>
  <rcc rId="9112" sId="4">
    <nc r="A211">
      <f>A210+1</f>
    </nc>
  </rcc>
  <rcc rId="9113" sId="4">
    <nc r="A212">
      <f>A211+1</f>
    </nc>
  </rcc>
  <rcc rId="9114" sId="4">
    <nc r="A213">
      <f>A212+1</f>
    </nc>
  </rcc>
  <rcc rId="9115" sId="4">
    <nc r="A214">
      <f>A213+1</f>
    </nc>
  </rcc>
  <rcc rId="9116" sId="4">
    <nc r="A215">
      <f>A214+1</f>
    </nc>
  </rcc>
  <rcc rId="9117" sId="4">
    <nc r="A216">
      <f>A215+1</f>
    </nc>
  </rcc>
  <rcc rId="9118" sId="4">
    <nc r="A217">
      <f>A216+1</f>
    </nc>
  </rcc>
  <rcc rId="9119" sId="4">
    <nc r="A218">
      <f>A217+1</f>
    </nc>
  </rcc>
  <rcc rId="9120" sId="4">
    <nc r="A219">
      <f>A218+1</f>
    </nc>
  </rcc>
  <rcc rId="9121" sId="4">
    <nc r="A220">
      <f>A219+1</f>
    </nc>
  </rcc>
  <rcc rId="9122" sId="4">
    <nc r="A221">
      <f>A220+1</f>
    </nc>
  </rcc>
  <rcc rId="9123" sId="4">
    <nc r="A222">
      <f>A221+1</f>
    </nc>
  </rcc>
  <rcc rId="9124" sId="4">
    <nc r="A223">
      <f>A222+1</f>
    </nc>
  </rcc>
  <rcc rId="9125" sId="4">
    <nc r="A224">
      <f>A223+1</f>
    </nc>
  </rcc>
  <rcc rId="9126" sId="4">
    <nc r="A225">
      <f>A224+1</f>
    </nc>
  </rcc>
  <rcc rId="9127" sId="4">
    <nc r="A226">
      <f>A225+1</f>
    </nc>
  </rcc>
  <rcc rId="9128" sId="4">
    <nc r="A227">
      <f>A226+1</f>
    </nc>
  </rcc>
  <rcc rId="9129" sId="4">
    <nc r="A228">
      <f>A227+1</f>
    </nc>
  </rcc>
  <rcc rId="9130" sId="4">
    <nc r="A229">
      <f>A228+1</f>
    </nc>
  </rcc>
  <rcc rId="9131" sId="4">
    <nc r="A230">
      <f>A229+1</f>
    </nc>
  </rcc>
  <rcc rId="9132" sId="4">
    <nc r="A231">
      <f>A230+1</f>
    </nc>
  </rcc>
  <rcc rId="9133" sId="4">
    <nc r="A232">
      <f>A231+1</f>
    </nc>
  </rcc>
  <rcc rId="9134" sId="4">
    <nc r="A233">
      <f>A232+1</f>
    </nc>
  </rcc>
  <rcc rId="9135" sId="4">
    <nc r="A234">
      <f>A233+1</f>
    </nc>
  </rcc>
  <rcc rId="9136" sId="4">
    <nc r="A235">
      <f>A234+1</f>
    </nc>
  </rcc>
  <rcc rId="9137" sId="4">
    <nc r="A236">
      <f>A235+1</f>
    </nc>
  </rcc>
  <rcc rId="9138" sId="4">
    <nc r="A237">
      <f>A236+1</f>
    </nc>
  </rcc>
  <rcc rId="9139" sId="4">
    <nc r="A238">
      <f>A237+1</f>
    </nc>
  </rcc>
  <rcc rId="9140" sId="4">
    <nc r="A239">
      <f>A238+1</f>
    </nc>
  </rcc>
  <rcc rId="9141" sId="4">
    <nc r="A240">
      <f>A239+1</f>
    </nc>
  </rcc>
  <rcc rId="9142" sId="4">
    <nc r="A241">
      <f>A240+1</f>
    </nc>
  </rcc>
  <rcc rId="9143" sId="4">
    <nc r="A242">
      <f>A241+1</f>
    </nc>
  </rcc>
  <rcc rId="9144" sId="4">
    <nc r="A243">
      <f>A242+1</f>
    </nc>
  </rcc>
  <rcc rId="9145" sId="4">
    <nc r="A244">
      <f>A243+1</f>
    </nc>
  </rcc>
  <rcc rId="9146" sId="4">
    <nc r="A245">
      <f>A244+1</f>
    </nc>
  </rcc>
  <rcc rId="9147" sId="4">
    <nc r="A246">
      <f>A245+1</f>
    </nc>
  </rcc>
  <rcc rId="9148" sId="4">
    <nc r="A247">
      <f>A246+1</f>
    </nc>
  </rcc>
  <rcc rId="9149" sId="4">
    <nc r="A248">
      <f>A247+1</f>
    </nc>
  </rcc>
  <rcc rId="9150" sId="4">
    <nc r="A249">
      <f>A248+1</f>
    </nc>
  </rcc>
  <rcc rId="9151" sId="4">
    <nc r="A250">
      <f>A249+1</f>
    </nc>
  </rcc>
  <rcc rId="9152" sId="4">
    <nc r="A251">
      <f>A250+1</f>
    </nc>
  </rcc>
  <rcc rId="9153" sId="4">
    <nc r="A252">
      <f>A251+1</f>
    </nc>
  </rcc>
  <rcc rId="9154" sId="4">
    <nc r="A253">
      <f>A252+1</f>
    </nc>
  </rcc>
  <rcc rId="9155" sId="4">
    <nc r="A254">
      <f>A253+1</f>
    </nc>
  </rcc>
  <rcc rId="9156" sId="4">
    <nc r="A255">
      <f>A254+1</f>
    </nc>
  </rcc>
  <rcc rId="9157" sId="4">
    <nc r="A256">
      <f>A255+1</f>
    </nc>
  </rcc>
  <rcc rId="9158" sId="4">
    <nc r="A257">
      <f>A256+1</f>
    </nc>
  </rcc>
  <rcc rId="9159" sId="4">
    <nc r="A258">
      <f>A257+1</f>
    </nc>
  </rcc>
  <rcc rId="9160" sId="4">
    <nc r="A259">
      <f>A258+1</f>
    </nc>
  </rcc>
  <rcc rId="9161" sId="4">
    <nc r="A260">
      <f>A259+1</f>
    </nc>
  </rcc>
  <rcc rId="9162" sId="4">
    <nc r="A261">
      <f>A260+1</f>
    </nc>
  </rcc>
  <rcc rId="9163" sId="4">
    <nc r="A262">
      <f>A261+1</f>
    </nc>
  </rcc>
  <rcc rId="9164" sId="4">
    <nc r="A263">
      <f>A262+1</f>
    </nc>
  </rcc>
  <rcc rId="9165" sId="4">
    <nc r="A264">
      <f>A263+1</f>
    </nc>
  </rcc>
  <rcc rId="9166" sId="4">
    <nc r="A265">
      <f>A264+1</f>
    </nc>
  </rcc>
  <rcc rId="9167" sId="4">
    <nc r="A266">
      <f>A265+1</f>
    </nc>
  </rcc>
  <rcc rId="9168" sId="4">
    <nc r="A267">
      <f>A266+1</f>
    </nc>
  </rcc>
  <rcc rId="9169" sId="4">
    <nc r="A268">
      <f>A267+1</f>
    </nc>
  </rcc>
  <rcc rId="9170" sId="4">
    <nc r="A269">
      <f>A268+1</f>
    </nc>
  </rcc>
  <rcc rId="9171" sId="4">
    <nc r="A270">
      <f>A269+1</f>
    </nc>
  </rcc>
  <rcc rId="9172" sId="4">
    <nc r="A271">
      <f>A270+1</f>
    </nc>
  </rcc>
  <rcc rId="9173" sId="4">
    <nc r="A272">
      <f>A271+1</f>
    </nc>
  </rcc>
  <rcc rId="9174" sId="4">
    <nc r="A273">
      <f>A272+1</f>
    </nc>
  </rcc>
  <rcc rId="9175" sId="4">
    <nc r="A274">
      <f>A273+1</f>
    </nc>
  </rcc>
  <rcc rId="9176" sId="4">
    <nc r="A275">
      <f>A274+1</f>
    </nc>
  </rcc>
  <rcc rId="9177" sId="4">
    <nc r="A276">
      <f>A275+1</f>
    </nc>
  </rcc>
  <rcc rId="9178" sId="4">
    <nc r="A277">
      <f>A276+1</f>
    </nc>
  </rcc>
  <rcc rId="9179" sId="4">
    <nc r="A278">
      <f>A277+1</f>
    </nc>
  </rcc>
  <rcc rId="9180" sId="4">
    <nc r="A279">
      <f>A278+1</f>
    </nc>
  </rcc>
  <rcc rId="9181" sId="4">
    <nc r="A280">
      <f>A279+1</f>
    </nc>
  </rcc>
  <rcc rId="9182" sId="4">
    <nc r="A281">
      <f>A280+1</f>
    </nc>
  </rcc>
  <rcc rId="9183" sId="4">
    <nc r="A282">
      <f>A281+1</f>
    </nc>
  </rcc>
  <rcc rId="9184" sId="4">
    <nc r="A283">
      <f>A282+1</f>
    </nc>
  </rcc>
  <rcc rId="9185" sId="4">
    <nc r="A284">
      <f>A283+1</f>
    </nc>
  </rcc>
  <rcc rId="9186" sId="4">
    <nc r="A285">
      <f>A284+1</f>
    </nc>
  </rcc>
  <rcc rId="9187" sId="4">
    <nc r="A286">
      <f>A285+1</f>
    </nc>
  </rcc>
  <rcc rId="9188" sId="4">
    <nc r="A287">
      <f>A286+1</f>
    </nc>
  </rcc>
  <rcc rId="9189" sId="4">
    <nc r="A288">
      <f>A287+1</f>
    </nc>
  </rcc>
  <rcc rId="9190" sId="4">
    <nc r="A289">
      <f>A288+1</f>
    </nc>
  </rcc>
  <rcc rId="9191" sId="4">
    <nc r="A290">
      <f>A289+1</f>
    </nc>
  </rcc>
  <rcc rId="9192" sId="4">
    <nc r="A291">
      <f>A290+1</f>
    </nc>
  </rcc>
  <rcc rId="9193" sId="4">
    <nc r="A292">
      <f>A291+1</f>
    </nc>
  </rcc>
  <rcc rId="9194" sId="4">
    <nc r="A293">
      <f>A292+1</f>
    </nc>
  </rcc>
  <rcc rId="9195" sId="4">
    <nc r="A294">
      <f>A293+1</f>
    </nc>
  </rcc>
  <rcc rId="9196" sId="4">
    <nc r="A295">
      <f>A294+1</f>
    </nc>
  </rcc>
  <rcc rId="9197" sId="4">
    <nc r="A296">
      <f>A295+1</f>
    </nc>
  </rcc>
  <rcc rId="9198" sId="4">
    <nc r="A297">
      <f>A296+1</f>
    </nc>
  </rcc>
  <rcc rId="9199" sId="4">
    <nc r="A298">
      <f>A297+1</f>
    </nc>
  </rcc>
  <rcc rId="9200" sId="4">
    <nc r="A299">
      <f>A298+1</f>
    </nc>
  </rcc>
  <rcc rId="9201" sId="4">
    <nc r="A300">
      <f>A299+1</f>
    </nc>
  </rcc>
  <rcc rId="9202" sId="4">
    <nc r="A301">
      <f>A300+1</f>
    </nc>
  </rcc>
  <rcc rId="9203" sId="4">
    <nc r="A302">
      <f>A301+1</f>
    </nc>
  </rcc>
  <rcc rId="9204" sId="4">
    <nc r="A303">
      <f>A302+1</f>
    </nc>
  </rcc>
  <rcc rId="9205" sId="4">
    <nc r="A304">
      <f>A303+1</f>
    </nc>
  </rcc>
  <rcc rId="9206" sId="4">
    <nc r="A305">
      <f>A304+1</f>
    </nc>
  </rcc>
  <rcc rId="9207" sId="4">
    <nc r="A306">
      <f>A305+1</f>
    </nc>
  </rcc>
  <rcc rId="9208" sId="4">
    <nc r="A307">
      <f>A306+1</f>
    </nc>
  </rcc>
  <rcc rId="9209" sId="4">
    <nc r="A308">
      <f>A307+1</f>
    </nc>
  </rcc>
  <rcc rId="9210" sId="4">
    <nc r="A309">
      <f>A308+1</f>
    </nc>
  </rcc>
  <rcc rId="9211" sId="4">
    <nc r="A310">
      <f>A309+1</f>
    </nc>
  </rcc>
  <rcc rId="9212" sId="4">
    <nc r="A311">
      <f>A310+1</f>
    </nc>
  </rcc>
  <rcc rId="9213" sId="4">
    <nc r="A312">
      <f>A311+1</f>
    </nc>
  </rcc>
  <rcc rId="9214" sId="4">
    <nc r="A313">
      <f>A312+1</f>
    </nc>
  </rcc>
  <rcc rId="9215" sId="4">
    <nc r="A314">
      <f>A313+1</f>
    </nc>
  </rcc>
  <rcc rId="9216" sId="4">
    <nc r="A315">
      <f>A314+1</f>
    </nc>
  </rcc>
  <rcc rId="9217" sId="4">
    <nc r="A316">
      <f>A315+1</f>
    </nc>
  </rcc>
  <rcc rId="9218" sId="4">
    <nc r="A317">
      <f>A316+1</f>
    </nc>
  </rcc>
  <rcc rId="9219" sId="4">
    <nc r="A318">
      <f>A317+1</f>
    </nc>
  </rcc>
  <rcc rId="9220" sId="4">
    <nc r="A319">
      <f>A318+1</f>
    </nc>
  </rcc>
  <rcc rId="9221" sId="4">
    <nc r="A320">
      <f>A319+1</f>
    </nc>
  </rcc>
  <rcc rId="9222" sId="4">
    <nc r="A321">
      <f>A320+1</f>
    </nc>
  </rcc>
  <rcc rId="9223" sId="4">
    <nc r="A322">
      <f>A321+1</f>
    </nc>
  </rcc>
  <rcc rId="9224" sId="4">
    <nc r="A323">
      <f>A322+1</f>
    </nc>
  </rcc>
  <rcc rId="9225" sId="4">
    <nc r="A324">
      <f>A323+1</f>
    </nc>
  </rcc>
  <rcc rId="9226" sId="4">
    <nc r="A325">
      <f>A324+1</f>
    </nc>
  </rcc>
  <rcc rId="9227" sId="4">
    <nc r="A326">
      <f>A325+1</f>
    </nc>
  </rcc>
  <rcc rId="9228" sId="4">
    <nc r="A327">
      <f>A326+1</f>
    </nc>
  </rcc>
  <rcc rId="9229" sId="4">
    <nc r="A328">
      <f>A327+1</f>
    </nc>
  </rcc>
  <rcc rId="9230" sId="4">
    <nc r="A329">
      <f>A328+1</f>
    </nc>
  </rcc>
  <rcc rId="9231" sId="4">
    <nc r="A330">
      <f>A329+1</f>
    </nc>
  </rcc>
  <rcc rId="9232" sId="4">
    <nc r="A331">
      <f>A330+1</f>
    </nc>
  </rcc>
  <rcc rId="9233" sId="4">
    <nc r="A332">
      <f>A331+1</f>
    </nc>
  </rcc>
  <rcc rId="9234" sId="4">
    <nc r="A333">
      <f>A332+1</f>
    </nc>
  </rcc>
  <rcc rId="9235" sId="4">
    <nc r="A334">
      <f>A333+1</f>
    </nc>
  </rcc>
  <rcc rId="9236" sId="4">
    <nc r="A335">
      <f>A334+1</f>
    </nc>
  </rcc>
  <rcc rId="9237" sId="4">
    <nc r="A336">
      <f>A335+1</f>
    </nc>
  </rcc>
  <rcc rId="9238" sId="4">
    <nc r="A337">
      <f>A336+1</f>
    </nc>
  </rcc>
  <rcc rId="9239" sId="4">
    <nc r="A338">
      <f>A337+1</f>
    </nc>
  </rcc>
  <rcc rId="9240" sId="4">
    <nc r="A339">
      <f>A338+1</f>
    </nc>
  </rcc>
  <rcc rId="9241" sId="4">
    <nc r="A340">
      <f>A339+1</f>
    </nc>
  </rcc>
  <rcc rId="9242" sId="4">
    <nc r="A341">
      <f>A340+1</f>
    </nc>
  </rcc>
  <rcc rId="9243" sId="4">
    <nc r="A342">
      <f>A341+1</f>
    </nc>
  </rcc>
  <rcc rId="9244" sId="4">
    <nc r="A343">
      <f>A342+1</f>
    </nc>
  </rcc>
  <rcc rId="9245" sId="4">
    <nc r="A344">
      <f>A343+1</f>
    </nc>
  </rcc>
  <rcc rId="9246" sId="4">
    <nc r="A345">
      <f>A344+1</f>
    </nc>
  </rcc>
  <rcc rId="9247" sId="4">
    <nc r="A346">
      <f>A345+1</f>
    </nc>
  </rcc>
  <rcc rId="9248" sId="4">
    <nc r="A347">
      <f>A346+1</f>
    </nc>
  </rcc>
  <rcc rId="9249" sId="4">
    <nc r="A348">
      <f>A347+1</f>
    </nc>
  </rcc>
  <rcc rId="9250" sId="4">
    <nc r="A349">
      <f>A348+1</f>
    </nc>
  </rcc>
  <rcc rId="9251" sId="4">
    <nc r="A350">
      <f>A349+1</f>
    </nc>
  </rcc>
  <rcc rId="9252" sId="4">
    <nc r="A351">
      <f>A350+1</f>
    </nc>
  </rcc>
  <rcc rId="9253" sId="4">
    <nc r="A352">
      <f>A351+1</f>
    </nc>
  </rcc>
  <rcc rId="9254" sId="4">
    <nc r="A353">
      <f>A352+1</f>
    </nc>
  </rcc>
  <rcc rId="9255" sId="4">
    <nc r="A354">
      <f>A353+1</f>
    </nc>
  </rcc>
  <rcc rId="9256" sId="4">
    <nc r="A355">
      <f>A354+1</f>
    </nc>
  </rcc>
  <rcc rId="9257" sId="4">
    <nc r="A356">
      <f>A355+1</f>
    </nc>
  </rcc>
  <rcc rId="9258" sId="4">
    <nc r="A357">
      <f>A356+1</f>
    </nc>
  </rcc>
  <rcc rId="9259" sId="4">
    <nc r="A358">
      <f>A357+1</f>
    </nc>
  </rcc>
  <rcc rId="9260" sId="4">
    <nc r="A359">
      <f>A358+1</f>
    </nc>
  </rcc>
  <rcc rId="9261" sId="4">
    <nc r="A360">
      <f>A359+1</f>
    </nc>
  </rcc>
  <rcc rId="9262" sId="4">
    <nc r="A361">
      <f>A360+1</f>
    </nc>
  </rcc>
  <rcc rId="9263" sId="4">
    <nc r="A362">
      <f>A361+1</f>
    </nc>
  </rcc>
  <rcc rId="9264" sId="4">
    <nc r="A363">
      <f>A362+1</f>
    </nc>
  </rcc>
  <rcc rId="9265" sId="4">
    <nc r="A364">
      <f>A363+1</f>
    </nc>
  </rcc>
  <rcc rId="9266" sId="4">
    <nc r="A365">
      <f>A364+1</f>
    </nc>
  </rcc>
  <rcc rId="9267" sId="4">
    <nc r="A366">
      <f>A365+1</f>
    </nc>
  </rcc>
  <rcc rId="9268" sId="4">
    <nc r="A367">
      <f>A366+1</f>
    </nc>
  </rcc>
  <rcc rId="9269" sId="4">
    <nc r="A368">
      <f>A367+1</f>
    </nc>
  </rcc>
  <rcc rId="9270" sId="4">
    <nc r="A369">
      <f>A368+1</f>
    </nc>
  </rcc>
  <rcc rId="9271" sId="4">
    <nc r="A370">
      <f>A369+1</f>
    </nc>
  </rcc>
  <rcc rId="9272" sId="4">
    <nc r="A371">
      <f>A370+1</f>
    </nc>
  </rcc>
  <rcc rId="9273" sId="4">
    <nc r="A372">
      <f>A371+1</f>
    </nc>
  </rcc>
  <rcc rId="9274" sId="4">
    <nc r="A373">
      <f>A372+1</f>
    </nc>
  </rcc>
  <rcc rId="9275" sId="4">
    <nc r="A374">
      <f>A373+1</f>
    </nc>
  </rcc>
  <rcc rId="9276" sId="4">
    <nc r="A375">
      <f>A374+1</f>
    </nc>
  </rcc>
  <rcc rId="9277" sId="4">
    <nc r="A376">
      <f>A375+1</f>
    </nc>
  </rcc>
  <rcc rId="9278" sId="4">
    <nc r="A377">
      <f>A376+1</f>
    </nc>
  </rcc>
  <rcc rId="9279" sId="4">
    <nc r="A378">
      <f>A377+1</f>
    </nc>
  </rcc>
  <rcc rId="9280" sId="4">
    <nc r="A379">
      <f>A378+1</f>
    </nc>
  </rcc>
  <rcc rId="9281" sId="4">
    <nc r="A380">
      <f>A379+1</f>
    </nc>
  </rcc>
  <rcc rId="9282" sId="4">
    <nc r="A381">
      <f>A380+1</f>
    </nc>
  </rcc>
  <rcc rId="9283" sId="4">
    <nc r="A382">
      <f>A381+1</f>
    </nc>
  </rcc>
  <rcc rId="9284" sId="4">
    <nc r="A383">
      <f>A382+1</f>
    </nc>
  </rcc>
  <rcc rId="9285" sId="4">
    <nc r="A384">
      <f>A383+1</f>
    </nc>
  </rcc>
  <rcc rId="9286" sId="4">
    <nc r="A385">
      <f>A384+1</f>
    </nc>
  </rcc>
  <rcc rId="9287" sId="4">
    <nc r="A386">
      <f>A385+1</f>
    </nc>
  </rcc>
  <rcc rId="9288" sId="4">
    <nc r="A387">
      <f>A386+1</f>
    </nc>
  </rcc>
  <rcc rId="9289" sId="4">
    <nc r="A388">
      <f>A387+1</f>
    </nc>
  </rcc>
  <rcc rId="9290" sId="4">
    <nc r="A389">
      <f>A388+1</f>
    </nc>
  </rcc>
  <rcc rId="9291" sId="4">
    <nc r="A390">
      <f>A389+1</f>
    </nc>
  </rcc>
  <rcc rId="9292" sId="4">
    <nc r="A391">
      <f>A390+1</f>
    </nc>
  </rcc>
  <rcc rId="9293" sId="4">
    <nc r="A392">
      <f>A391+1</f>
    </nc>
  </rcc>
  <rcc rId="9294" sId="4">
    <nc r="A393">
      <f>A392+1</f>
    </nc>
  </rcc>
  <rcc rId="9295" sId="4">
    <nc r="A394">
      <f>A393+1</f>
    </nc>
  </rcc>
  <rcc rId="9296" sId="4">
    <nc r="A395">
      <f>A394+1</f>
    </nc>
  </rcc>
  <rcc rId="9297" sId="4">
    <nc r="A396">
      <f>A395+1</f>
    </nc>
  </rcc>
  <rcc rId="9298" sId="4">
    <nc r="A397">
      <f>A396+1</f>
    </nc>
  </rcc>
  <rcc rId="9299" sId="4">
    <nc r="A398">
      <f>A397+1</f>
    </nc>
  </rcc>
  <rcc rId="9300" sId="4">
    <nc r="A399">
      <f>A398+1</f>
    </nc>
  </rcc>
  <rcc rId="9301" sId="4">
    <nc r="A400">
      <f>A399+1</f>
    </nc>
  </rcc>
  <rcc rId="9302" sId="4">
    <nc r="A401">
      <f>A400+1</f>
    </nc>
  </rcc>
  <rcc rId="9303" sId="4">
    <nc r="A402">
      <f>A401+1</f>
    </nc>
  </rcc>
  <rcc rId="9304" sId="4">
    <nc r="A403">
      <f>A402+1</f>
    </nc>
  </rcc>
  <rcc rId="9305" sId="4">
    <nc r="A404">
      <f>A403+1</f>
    </nc>
  </rcc>
  <rcc rId="9306" sId="4">
    <nc r="A405">
      <f>A404+1</f>
    </nc>
  </rcc>
  <rcc rId="9307" sId="4">
    <nc r="A406">
      <f>A405+1</f>
    </nc>
  </rcc>
  <rcc rId="9308" sId="4">
    <nc r="A407">
      <f>A406+1</f>
    </nc>
  </rcc>
  <rcc rId="9309" sId="4">
    <nc r="A408">
      <f>A407+1</f>
    </nc>
  </rcc>
  <rcc rId="9310" sId="4">
    <nc r="A409">
      <f>A408+1</f>
    </nc>
  </rcc>
  <rcc rId="9311" sId="4">
    <nc r="A410">
      <f>A409+1</f>
    </nc>
  </rcc>
  <rcc rId="9312" sId="4">
    <nc r="A411">
      <f>A410+1</f>
    </nc>
  </rcc>
  <rcc rId="9313" sId="4">
    <nc r="A412">
      <f>A411+1</f>
    </nc>
  </rcc>
  <rcc rId="9314" sId="4">
    <nc r="A413">
      <f>A412+1</f>
    </nc>
  </rcc>
  <rcc rId="9315" sId="4">
    <nc r="A414">
      <f>A413+1</f>
    </nc>
  </rcc>
  <rcc rId="9316" sId="4">
    <nc r="A415">
      <f>A414+1</f>
    </nc>
  </rcc>
  <rcc rId="9317" sId="4">
    <nc r="A416">
      <f>A415+1</f>
    </nc>
  </rcc>
  <rcc rId="9318" sId="4">
    <nc r="A417">
      <f>A416+1</f>
    </nc>
  </rcc>
  <rcc rId="9319" sId="4">
    <nc r="A418">
      <f>A417+1</f>
    </nc>
  </rcc>
  <rcc rId="9320" sId="4">
    <nc r="A419">
      <f>A418+1</f>
    </nc>
  </rcc>
  <rcc rId="9321" sId="4">
    <nc r="A420">
      <f>A419+1</f>
    </nc>
  </rcc>
  <rcc rId="9322" sId="4">
    <nc r="A421">
      <f>A420+1</f>
    </nc>
  </rcc>
  <rcc rId="9323" sId="4">
    <nc r="A422">
      <f>A421+1</f>
    </nc>
  </rcc>
  <rcc rId="9324" sId="4">
    <nc r="A423">
      <f>A422+1</f>
    </nc>
  </rcc>
  <rcc rId="9325" sId="4">
    <nc r="A424">
      <f>A423+1</f>
    </nc>
  </rcc>
  <rcc rId="9326" sId="4">
    <nc r="A425">
      <f>A424+1</f>
    </nc>
  </rcc>
  <rcc rId="9327" sId="4">
    <nc r="A426">
      <f>A425+1</f>
    </nc>
  </rcc>
  <rcc rId="9328" sId="4">
    <nc r="A427">
      <f>A426+1</f>
    </nc>
  </rcc>
  <rcc rId="9329" sId="4">
    <nc r="A428">
      <f>A427+1</f>
    </nc>
  </rcc>
  <rcc rId="9330" sId="4">
    <nc r="A429">
      <f>A428+1</f>
    </nc>
  </rcc>
  <rcc rId="9331" sId="4">
    <nc r="A430">
      <f>A429+1</f>
    </nc>
  </rcc>
  <rcc rId="9332" sId="4">
    <nc r="A431">
      <f>A430+1</f>
    </nc>
  </rcc>
  <rcc rId="9333" sId="4">
    <nc r="A432">
      <f>A431+1</f>
    </nc>
  </rcc>
  <rcc rId="9334" sId="4">
    <nc r="A433">
      <f>A432+1</f>
    </nc>
  </rcc>
  <rcc rId="9335" sId="4">
    <nc r="A434">
      <f>A433+1</f>
    </nc>
  </rcc>
  <rcc rId="9336" sId="4">
    <nc r="A435">
      <f>A434+1</f>
    </nc>
  </rcc>
  <rcc rId="9337" sId="4">
    <nc r="A436">
      <f>A435+1</f>
    </nc>
  </rcc>
  <rcc rId="9338" sId="4">
    <nc r="A437">
      <f>A436+1</f>
    </nc>
  </rcc>
  <rcc rId="9339" sId="4">
    <nc r="A438">
      <f>A437+1</f>
    </nc>
  </rcc>
  <rcc rId="9340" sId="4">
    <nc r="A439">
      <f>A438+1</f>
    </nc>
  </rcc>
  <rcc rId="9341" sId="4">
    <nc r="A440">
      <f>A439+1</f>
    </nc>
  </rcc>
  <rcc rId="9342" sId="4">
    <nc r="A441">
      <f>A440+1</f>
    </nc>
  </rcc>
  <rcc rId="9343" sId="4">
    <nc r="A442">
      <f>A441+1</f>
    </nc>
  </rcc>
  <rcc rId="9344" sId="4">
    <nc r="A443">
      <f>A442+1</f>
    </nc>
  </rcc>
  <rcc rId="9345" sId="4">
    <nc r="A444">
      <f>A443+1</f>
    </nc>
  </rcc>
  <rcc rId="9346" sId="4">
    <nc r="A445">
      <f>A444+1</f>
    </nc>
  </rcc>
  <rcc rId="9347" sId="4">
    <nc r="A446">
      <f>A445+1</f>
    </nc>
  </rcc>
  <rcc rId="9348" sId="4">
    <nc r="A447">
      <f>A446+1</f>
    </nc>
  </rcc>
  <rcc rId="9349" sId="4">
    <nc r="A448">
      <f>A447+1</f>
    </nc>
  </rcc>
  <rcc rId="9350" sId="4">
    <nc r="C7">
      <v>1</v>
    </nc>
  </rcc>
  <rcc rId="9351" sId="4">
    <nc r="C8">
      <f>C7+2</f>
    </nc>
  </rcc>
  <rcc rId="9352" sId="4">
    <nc r="C8">
      <f>C7+1</f>
    </nc>
  </rcc>
  <rcc rId="9353" sId="4">
    <nc r="C9">
      <f>C8+1</f>
    </nc>
  </rcc>
  <rcc rId="9354" sId="4">
    <nc r="C10">
      <f>C9+1</f>
    </nc>
  </rcc>
  <rcc rId="9355" sId="4">
    <nc r="C11">
      <f>C10+1</f>
    </nc>
  </rcc>
  <rcc rId="9356" sId="4">
    <nc r="C12">
      <f>C11+1</f>
    </nc>
  </rcc>
  <rcc rId="9357" sId="4">
    <nc r="C13">
      <f>C12+1</f>
    </nc>
  </rcc>
  <rcc rId="9358" sId="4">
    <nc r="C14">
      <f>C13+1</f>
    </nc>
  </rcc>
  <rcc rId="9359" sId="4">
    <nc r="C15">
      <f>C14+1</f>
    </nc>
  </rcc>
  <rcc rId="9360" sId="4">
    <nc r="C16">
      <f>C15+1</f>
    </nc>
  </rcc>
  <rcc rId="9361" sId="4">
    <nc r="C17">
      <f>C16+1</f>
    </nc>
  </rcc>
  <rcc rId="9362" sId="4">
    <nc r="C18">
      <f>C17+1</f>
    </nc>
  </rcc>
  <rcc rId="9363" sId="4">
    <nc r="C19">
      <f>C18+1</f>
    </nc>
  </rcc>
  <rcc rId="9364" sId="4">
    <nc r="C20">
      <f>C19+1</f>
    </nc>
  </rcc>
  <rcc rId="9365" sId="4">
    <nc r="C21">
      <f>C20+1</f>
    </nc>
  </rcc>
  <rcc rId="9366" sId="4">
    <nc r="C22">
      <f>C21+1</f>
    </nc>
  </rcc>
  <rcc rId="9367" sId="4">
    <nc r="C23">
      <f>C22+1</f>
    </nc>
  </rcc>
  <rcc rId="9368" sId="4">
    <nc r="C24">
      <f>C23+1</f>
    </nc>
  </rcc>
  <rcc rId="9369" sId="4">
    <nc r="C25">
      <f>C24+1</f>
    </nc>
  </rcc>
  <rcc rId="9370" sId="4">
    <nc r="C26">
      <f>C25+1</f>
    </nc>
  </rcc>
  <rcc rId="9371" sId="4">
    <nc r="C27">
      <f>C26+1</f>
    </nc>
  </rcc>
  <rcc rId="9372" sId="4">
    <nc r="C28">
      <f>C27+1</f>
    </nc>
  </rcc>
  <rcc rId="9373" sId="4">
    <nc r="C29">
      <f>C28+1</f>
    </nc>
  </rcc>
  <rcc rId="9374" sId="4">
    <nc r="C30">
      <f>C29+1</f>
    </nc>
  </rcc>
  <rcc rId="9375" sId="4">
    <nc r="C31">
      <f>C30+1</f>
    </nc>
  </rcc>
  <rcc rId="9376" sId="4">
    <nc r="C32">
      <f>C31+1</f>
    </nc>
  </rcc>
  <rcc rId="9377" sId="4">
    <nc r="C33">
      <f>C32+1</f>
    </nc>
  </rcc>
  <rcc rId="9378" sId="4">
    <nc r="C34">
      <f>C33+1</f>
    </nc>
  </rcc>
  <rcc rId="9379" sId="4">
    <nc r="C35">
      <f>C34+1</f>
    </nc>
  </rcc>
  <rcc rId="9380" sId="4">
    <nc r="C36">
      <f>C35+1</f>
    </nc>
  </rcc>
  <rcc rId="9381" sId="4">
    <nc r="C37">
      <f>C36+1</f>
    </nc>
  </rcc>
  <rcc rId="9382" sId="4">
    <nc r="C38">
      <f>C37+1</f>
    </nc>
  </rcc>
  <rcc rId="9383" sId="4">
    <nc r="C39">
      <f>C38+1</f>
    </nc>
  </rcc>
  <rcc rId="9384" sId="4">
    <nc r="C40">
      <f>C39+1</f>
    </nc>
  </rcc>
  <rcc rId="9385" sId="4">
    <nc r="C41">
      <f>C40+1</f>
    </nc>
  </rcc>
  <rcc rId="9386" sId="4">
    <nc r="C42">
      <f>C41+1</f>
    </nc>
  </rcc>
  <rcc rId="9387" sId="4">
    <nc r="C43">
      <f>C42+1</f>
    </nc>
  </rcc>
  <rcc rId="9388" sId="4">
    <nc r="C44">
      <f>C43+1</f>
    </nc>
  </rcc>
  <rcc rId="9389" sId="4">
    <nc r="C45">
      <f>C44+1</f>
    </nc>
  </rcc>
  <rcc rId="9390" sId="4">
    <nc r="C46">
      <f>C45+1</f>
    </nc>
  </rcc>
  <rcc rId="9391" sId="4">
    <nc r="C47">
      <f>C46+1</f>
    </nc>
  </rcc>
  <rcc rId="9392" sId="4">
    <nc r="C48">
      <f>C47+1</f>
    </nc>
  </rcc>
  <rcc rId="9393" sId="4">
    <nc r="C49">
      <f>C48+1</f>
    </nc>
  </rcc>
  <rcc rId="9394" sId="4">
    <nc r="C50">
      <f>C49+1</f>
    </nc>
  </rcc>
  <rcc rId="9395" sId="4">
    <nc r="C51">
      <f>C50+1</f>
    </nc>
  </rcc>
  <rcc rId="9396" sId="4">
    <nc r="C52">
      <f>C51+1</f>
    </nc>
  </rcc>
  <rcc rId="9397" sId="4">
    <nc r="C53">
      <f>C52+1</f>
    </nc>
  </rcc>
  <rcc rId="9398" sId="4">
    <nc r="C54">
      <f>C53+1</f>
    </nc>
  </rcc>
  <rcc rId="9399" sId="4">
    <nc r="C55">
      <f>C54+1</f>
    </nc>
  </rcc>
  <rcc rId="9400" sId="4">
    <nc r="C56">
      <f>C55+1</f>
    </nc>
  </rcc>
  <rcc rId="9401" sId="4">
    <nc r="C57">
      <f>C56+1</f>
    </nc>
  </rcc>
  <rcc rId="9402" sId="4">
    <nc r="C58">
      <f>C57+1</f>
    </nc>
  </rcc>
  <rcc rId="9403" sId="4">
    <nc r="C59">
      <f>C58+1</f>
    </nc>
  </rcc>
  <rcc rId="9404" sId="4">
    <nc r="C60">
      <f>C59+1</f>
    </nc>
  </rcc>
  <rcc rId="9405" sId="4">
    <nc r="C61">
      <f>C60+1</f>
    </nc>
  </rcc>
  <rcc rId="9406" sId="4">
    <nc r="C62">
      <f>C61+1</f>
    </nc>
  </rcc>
  <rcc rId="9407" sId="4">
    <nc r="C63">
      <f>C62+1</f>
    </nc>
  </rcc>
  <rcc rId="9408" sId="4">
    <nc r="C64">
      <f>C63+1</f>
    </nc>
  </rcc>
  <rcc rId="9409" sId="4">
    <nc r="C65">
      <f>C64+1</f>
    </nc>
  </rcc>
  <rcc rId="9410" sId="4">
    <nc r="C66">
      <f>C65+1</f>
    </nc>
  </rcc>
  <rcc rId="9411" sId="4">
    <nc r="C67">
      <f>C66+1</f>
    </nc>
  </rcc>
  <rcc rId="9412" sId="4">
    <nc r="C68">
      <f>C67+1</f>
    </nc>
  </rcc>
  <rcc rId="9413" sId="4">
    <nc r="C69">
      <f>C68+1</f>
    </nc>
  </rcc>
  <rcc rId="9414" sId="4">
    <nc r="C70">
      <f>C69+1</f>
    </nc>
  </rcc>
  <rcc rId="9415" sId="4">
    <nc r="C71">
      <f>C70+1</f>
    </nc>
  </rcc>
  <rcc rId="9416" sId="4">
    <nc r="C72">
      <f>C71+1</f>
    </nc>
  </rcc>
  <rcc rId="9417" sId="4">
    <nc r="C73">
      <f>C72+1</f>
    </nc>
  </rcc>
  <rcc rId="9418" sId="4">
    <nc r="C74">
      <f>C73+1</f>
    </nc>
  </rcc>
  <rcc rId="9419" sId="4">
    <nc r="C75">
      <f>C74+1</f>
    </nc>
  </rcc>
  <rcc rId="9420" sId="4">
    <nc r="C76">
      <f>C75+1</f>
    </nc>
  </rcc>
  <rcc rId="9421" sId="4">
    <nc r="C77">
      <f>C76+1</f>
    </nc>
  </rcc>
  <rcc rId="9422" sId="4">
    <nc r="C78">
      <f>C77+1</f>
    </nc>
  </rcc>
  <rcc rId="9423" sId="4">
    <nc r="C79">
      <f>C78+1</f>
    </nc>
  </rcc>
  <rcc rId="9424" sId="4">
    <nc r="C80">
      <f>C79+1</f>
    </nc>
  </rcc>
  <rcc rId="9425" sId="4">
    <nc r="C81">
      <f>C80+1</f>
    </nc>
  </rcc>
  <rcc rId="9426" sId="4">
    <nc r="C82">
      <f>C81+1</f>
    </nc>
  </rcc>
  <rcc rId="9427" sId="4">
    <nc r="C83">
      <f>C82+1</f>
    </nc>
  </rcc>
  <rcc rId="9428" sId="4">
    <nc r="C84">
      <f>C83+1</f>
    </nc>
  </rcc>
  <rcc rId="9429" sId="4">
    <nc r="C85">
      <f>C84+1</f>
    </nc>
  </rcc>
  <rcc rId="9430" sId="4">
    <nc r="C86">
      <f>C85+1</f>
    </nc>
  </rcc>
  <rcc rId="9431" sId="4">
    <nc r="C87">
      <f>C86+1</f>
    </nc>
  </rcc>
  <rcc rId="9432" sId="4">
    <nc r="C88">
      <f>C87+1</f>
    </nc>
  </rcc>
  <rcc rId="9433" sId="4">
    <nc r="C89">
      <f>C88+1</f>
    </nc>
  </rcc>
  <rcc rId="9434" sId="4">
    <nc r="C90">
      <f>C89+1</f>
    </nc>
  </rcc>
  <rcc rId="9435" sId="4">
    <nc r="C91">
      <f>C90+1</f>
    </nc>
  </rcc>
  <rcc rId="9436" sId="4">
    <nc r="C92">
      <f>C91+1</f>
    </nc>
  </rcc>
  <rcc rId="9437" sId="4">
    <nc r="C93">
      <f>C92+1</f>
    </nc>
  </rcc>
  <rcc rId="9438" sId="4">
    <nc r="C94">
      <f>C93+1</f>
    </nc>
  </rcc>
  <rcc rId="9439" sId="4">
    <nc r="C95">
      <f>C94+1</f>
    </nc>
  </rcc>
  <rcc rId="9440" sId="4">
    <nc r="C96">
      <f>C95+1</f>
    </nc>
  </rcc>
  <rcc rId="9441" sId="4">
    <nc r="C97">
      <f>C96+1</f>
    </nc>
  </rcc>
  <rcc rId="9442" sId="4">
    <nc r="C98">
      <f>C97+1</f>
    </nc>
  </rcc>
  <rcc rId="9443" sId="4">
    <nc r="C99">
      <f>C98+1</f>
    </nc>
  </rcc>
  <rcc rId="9444" sId="4">
    <nc r="C100">
      <f>C99+1</f>
    </nc>
  </rcc>
  <rcc rId="9445" sId="4">
    <nc r="C101">
      <f>C100+1</f>
    </nc>
  </rcc>
  <rcc rId="9446" sId="4">
    <nc r="C102">
      <f>C101+1</f>
    </nc>
  </rcc>
  <rcc rId="9447" sId="4">
    <nc r="C103">
      <f>C102+1</f>
    </nc>
  </rcc>
  <rcc rId="9448" sId="4">
    <nc r="C104">
      <f>C103+1</f>
    </nc>
  </rcc>
  <rcc rId="9449" sId="4">
    <nc r="C105">
      <f>C104+1</f>
    </nc>
  </rcc>
  <rcc rId="9450" sId="4">
    <nc r="C106">
      <f>C105+1</f>
    </nc>
  </rcc>
  <rcc rId="9451" sId="4">
    <nc r="C107">
      <f>C106+1</f>
    </nc>
  </rcc>
  <rcc rId="9452" sId="4">
    <nc r="C108">
      <f>C107+1</f>
    </nc>
  </rcc>
  <rcc rId="9453" sId="4">
    <nc r="C109">
      <f>C108+1</f>
    </nc>
  </rcc>
  <rcc rId="9454" sId="4">
    <nc r="C110">
      <f>C109+1</f>
    </nc>
  </rcc>
  <rcc rId="9455" sId="4">
    <nc r="C111">
      <f>C110+1</f>
    </nc>
  </rcc>
  <rcc rId="9456" sId="4">
    <nc r="C112">
      <f>C111+1</f>
    </nc>
  </rcc>
  <rcc rId="9457" sId="4">
    <nc r="C113">
      <f>C112+1</f>
    </nc>
  </rcc>
  <rcc rId="9458" sId="4">
    <nc r="C114">
      <f>C113+1</f>
    </nc>
  </rcc>
  <rcc rId="9459" sId="4">
    <nc r="C115">
      <f>C114+1</f>
    </nc>
  </rcc>
  <rcc rId="9460" sId="4">
    <nc r="C116">
      <f>C115+1</f>
    </nc>
  </rcc>
  <rcc rId="9461" sId="4">
    <nc r="C117">
      <f>C116+1</f>
    </nc>
  </rcc>
  <rcc rId="9462" sId="4">
    <nc r="C118">
      <f>C117+1</f>
    </nc>
  </rcc>
  <rcc rId="9463" sId="4">
    <nc r="C119">
      <f>C118+1</f>
    </nc>
  </rcc>
  <rcc rId="9464" sId="4">
    <nc r="C120">
      <f>C119+1</f>
    </nc>
  </rcc>
  <rcc rId="9465" sId="4">
    <nc r="C121">
      <f>C120+1</f>
    </nc>
  </rcc>
  <rcc rId="9466" sId="4">
    <nc r="C122">
      <f>C121+1</f>
    </nc>
  </rcc>
  <rcc rId="9467" sId="4">
    <nc r="C123">
      <f>C122+1</f>
    </nc>
  </rcc>
  <rcc rId="9468" sId="4">
    <nc r="C124">
      <f>C123+1</f>
    </nc>
  </rcc>
  <rcc rId="9469" sId="4">
    <nc r="C125">
      <f>C124+1</f>
    </nc>
  </rcc>
  <rcc rId="9470" sId="4">
    <nc r="C126">
      <f>C125+1</f>
    </nc>
  </rcc>
  <rcc rId="9471" sId="4">
    <nc r="C127">
      <f>C126+1</f>
    </nc>
  </rcc>
  <rcc rId="9472" sId="4">
    <nc r="C128">
      <f>C127+1</f>
    </nc>
  </rcc>
  <rcc rId="9473" sId="4">
    <nc r="C129">
      <f>C128+1</f>
    </nc>
  </rcc>
  <rcc rId="9474" sId="4">
    <nc r="C130">
      <f>C129+1</f>
    </nc>
  </rcc>
  <rcc rId="9475" sId="4">
    <nc r="C131">
      <f>C130+1</f>
    </nc>
  </rcc>
  <rcc rId="9476" sId="4">
    <nc r="C132">
      <f>C131+1</f>
    </nc>
  </rcc>
  <rcc rId="9477" sId="4">
    <nc r="C133">
      <f>C132+1</f>
    </nc>
  </rcc>
  <rcc rId="9478" sId="4">
    <nc r="C134">
      <f>C133+1</f>
    </nc>
  </rcc>
  <rcc rId="9479" sId="4">
    <nc r="C135">
      <f>C134+1</f>
    </nc>
  </rcc>
  <rcc rId="9480" sId="4">
    <nc r="C136">
      <f>C135+1</f>
    </nc>
  </rcc>
  <rcc rId="9481" sId="4">
    <nc r="C137">
      <f>C136+1</f>
    </nc>
  </rcc>
  <rcc rId="9482" sId="4">
    <nc r="C138">
      <f>C137+1</f>
    </nc>
  </rcc>
  <rcc rId="9483" sId="4">
    <nc r="C139">
      <f>C138+1</f>
    </nc>
  </rcc>
  <rcc rId="9484" sId="4">
    <nc r="C140">
      <f>C139+1</f>
    </nc>
  </rcc>
  <rcc rId="9485" sId="4">
    <nc r="C141">
      <f>C140+1</f>
    </nc>
  </rcc>
  <rcc rId="9486" sId="4">
    <nc r="C142">
      <f>C141+1</f>
    </nc>
  </rcc>
  <rcc rId="9487" sId="4">
    <nc r="C143">
      <f>C142+1</f>
    </nc>
  </rcc>
  <rcc rId="9488" sId="4">
    <nc r="C144">
      <f>C143+1</f>
    </nc>
  </rcc>
  <rcc rId="9489" sId="4">
    <nc r="C145">
      <f>C144+1</f>
    </nc>
  </rcc>
  <rcc rId="9490" sId="4">
    <nc r="C146">
      <f>C145+1</f>
    </nc>
  </rcc>
  <rcc rId="9491" sId="4">
    <nc r="C147">
      <f>C146+1</f>
    </nc>
  </rcc>
  <rcc rId="9492" sId="4">
    <nc r="C148">
      <f>C147+1</f>
    </nc>
  </rcc>
  <rcc rId="9493" sId="4">
    <nc r="C149">
      <f>C148+1</f>
    </nc>
  </rcc>
  <rcc rId="9494" sId="4">
    <nc r="C150">
      <f>C149+1</f>
    </nc>
  </rcc>
  <rcc rId="9495" sId="4">
    <nc r="C151">
      <f>C150+1</f>
    </nc>
  </rcc>
  <rcc rId="9496" sId="4">
    <nc r="C152">
      <f>C151+1</f>
    </nc>
  </rcc>
  <rcc rId="9497" sId="4">
    <nc r="C153">
      <f>C152+1</f>
    </nc>
  </rcc>
  <rcc rId="9498" sId="4">
    <nc r="C154">
      <f>C153+1</f>
    </nc>
  </rcc>
  <rcc rId="9499" sId="4">
    <nc r="C155">
      <f>C154+1</f>
    </nc>
  </rcc>
  <rcc rId="9500" sId="4">
    <nc r="C156">
      <f>C155+1</f>
    </nc>
  </rcc>
  <rcc rId="9501" sId="4">
    <nc r="C157">
      <f>C156+1</f>
    </nc>
  </rcc>
  <rcc rId="9502" sId="4">
    <nc r="C158">
      <f>C157+1</f>
    </nc>
  </rcc>
  <rcc rId="9503" sId="4">
    <nc r="C159">
      <f>C158+1</f>
    </nc>
  </rcc>
  <rcc rId="9504" sId="4">
    <nc r="C160">
      <f>C159+1</f>
    </nc>
  </rcc>
  <rcc rId="9505" sId="4">
    <nc r="C161">
      <f>C160+1</f>
    </nc>
  </rcc>
  <rcc rId="9506" sId="4">
    <nc r="C162">
      <f>C161+1</f>
    </nc>
  </rcc>
  <rcc rId="9507" sId="4" odxf="1" s="1" dxf="1">
    <nc r="C163">
      <f>C162+1</f>
    </nc>
    <ndxf/>
  </rcc>
  <rcc rId="9508" sId="4" odxf="1" s="1" dxf="1">
    <nc r="C164">
      <f>C163+1</f>
    </nc>
    <ndxf/>
  </rcc>
  <rcc rId="9509" sId="4" odxf="1" s="1" dxf="1">
    <nc r="C165">
      <f>C164+1</f>
    </nc>
    <ndxf/>
  </rcc>
  <rcc rId="9510" sId="4" odxf="1" s="1" dxf="1">
    <nc r="C166">
      <f>C165+1</f>
    </nc>
    <ndxf/>
  </rcc>
  <rcc rId="9511" sId="4">
    <nc r="C167">
      <f>C166+1</f>
    </nc>
  </rcc>
  <rcc rId="9512" sId="4">
    <nc r="C168">
      <f>C167+1</f>
    </nc>
  </rcc>
  <rcc rId="9513" sId="4">
    <nc r="C169">
      <f>C168+1</f>
    </nc>
  </rcc>
  <rcc rId="9514" sId="4">
    <nc r="C170">
      <f>C169+1</f>
    </nc>
  </rcc>
  <rcc rId="9515" sId="4">
    <nc r="C171">
      <f>C170+1</f>
    </nc>
  </rcc>
  <rcc rId="9516" sId="4">
    <nc r="C172">
      <f>C171+1</f>
    </nc>
  </rcc>
  <rcc rId="9517" sId="4">
    <nc r="C173">
      <f>C172+1</f>
    </nc>
  </rcc>
  <rcc rId="9518" sId="4">
    <nc r="C174">
      <f>C173+1</f>
    </nc>
  </rcc>
  <rcc rId="9519" sId="4">
    <nc r="C175">
      <f>C174+1</f>
    </nc>
  </rcc>
  <rcc rId="9520" sId="4">
    <nc r="C176">
      <f>C175+1</f>
    </nc>
  </rcc>
  <rcc rId="9521" sId="4">
    <nc r="C177">
      <f>C176+1</f>
    </nc>
  </rcc>
  <rcc rId="9522" sId="4">
    <nc r="C178">
      <f>C177+1</f>
    </nc>
  </rcc>
  <rcc rId="9523" sId="4">
    <nc r="C179">
      <f>C178+1</f>
    </nc>
  </rcc>
  <rcc rId="9524" sId="4">
    <nc r="C180">
      <f>C179+1</f>
    </nc>
  </rcc>
  <rcc rId="9525" sId="4">
    <nc r="C181">
      <f>C180+1</f>
    </nc>
  </rcc>
  <rcc rId="9526" sId="4">
    <nc r="C182">
      <f>C181+1</f>
    </nc>
  </rcc>
  <rcc rId="9527" sId="4">
    <nc r="C183">
      <f>C182+1</f>
    </nc>
  </rcc>
  <rcc rId="9528" sId="4">
    <nc r="C184">
      <f>C183+1</f>
    </nc>
  </rcc>
  <rcc rId="9529" sId="4">
    <nc r="C185">
      <f>C184+1</f>
    </nc>
  </rcc>
  <rcc rId="9530" sId="4">
    <nc r="C186">
      <f>C185+1</f>
    </nc>
  </rcc>
  <rcc rId="9531" sId="4">
    <nc r="C187">
      <f>C186+1</f>
    </nc>
  </rcc>
  <rcc rId="9532" sId="4">
    <nc r="C188">
      <f>C187+1</f>
    </nc>
  </rcc>
  <rcc rId="9533" sId="4">
    <nc r="C189">
      <f>C188+1</f>
    </nc>
  </rcc>
  <rcc rId="9534" sId="4">
    <nc r="C190">
      <f>C189+1</f>
    </nc>
  </rcc>
  <rcc rId="9535" sId="4">
    <nc r="C191">
      <f>C190+1</f>
    </nc>
  </rcc>
  <rcc rId="9536" sId="4">
    <nc r="C192">
      <f>C191+1</f>
    </nc>
  </rcc>
  <rcc rId="9537" sId="4">
    <nc r="C193">
      <f>C192+1</f>
    </nc>
  </rcc>
  <rcc rId="9538" sId="4">
    <nc r="C194">
      <f>C193+1</f>
    </nc>
  </rcc>
  <rcc rId="9539" sId="4">
    <nc r="C195">
      <f>C194+1</f>
    </nc>
  </rcc>
  <rcc rId="9540" sId="4">
    <nc r="C196">
      <f>C195+1</f>
    </nc>
  </rcc>
  <rcc rId="9541" sId="4">
    <nc r="C197">
      <f>C196+1</f>
    </nc>
  </rcc>
  <rcc rId="9542" sId="4">
    <nc r="C198">
      <f>C197+1</f>
    </nc>
  </rcc>
  <rcc rId="9543" sId="4">
    <nc r="C199">
      <f>C198+1</f>
    </nc>
  </rcc>
  <rcc rId="9544" sId="4">
    <nc r="C200">
      <f>C199+1</f>
    </nc>
  </rcc>
  <rcc rId="9545" sId="4">
    <nc r="C201">
      <f>C200+1</f>
    </nc>
  </rcc>
  <rcc rId="9546" sId="4">
    <nc r="C202">
      <f>C201+1</f>
    </nc>
  </rcc>
  <rcc rId="9547" sId="4">
    <nc r="C203">
      <f>C202+1</f>
    </nc>
  </rcc>
  <rcc rId="9548" sId="4">
    <nc r="C204">
      <f>C203+1</f>
    </nc>
  </rcc>
  <rcc rId="9549" sId="4">
    <nc r="C205">
      <f>C204+1</f>
    </nc>
  </rcc>
  <rcc rId="9550" sId="4">
    <nc r="C206">
      <f>C205+1</f>
    </nc>
  </rcc>
  <rcc rId="9551" sId="4">
    <nc r="C207">
      <f>C206+1</f>
    </nc>
  </rcc>
  <rcc rId="9552" sId="4">
    <nc r="C208">
      <f>C207+1</f>
    </nc>
  </rcc>
  <rcc rId="9553" sId="4">
    <nc r="C209">
      <f>C208+1</f>
    </nc>
  </rcc>
  <rcc rId="9554" sId="4">
    <nc r="C210">
      <f>C209+1</f>
    </nc>
  </rcc>
  <rcc rId="9555" sId="4">
    <nc r="C211">
      <f>C210+1</f>
    </nc>
  </rcc>
  <rcc rId="9556" sId="4">
    <nc r="C212">
      <f>C211+1</f>
    </nc>
  </rcc>
  <rcc rId="9557" sId="4">
    <nc r="C213">
      <f>C212+1</f>
    </nc>
  </rcc>
  <rcc rId="9558" sId="4">
    <nc r="C214">
      <f>C213+1</f>
    </nc>
  </rcc>
  <rcc rId="9559" sId="4">
    <nc r="C215">
      <f>C214+1</f>
    </nc>
  </rcc>
  <rcc rId="9560" sId="4">
    <nc r="C216">
      <f>C215+1</f>
    </nc>
  </rcc>
  <rcc rId="9561" sId="4">
    <nc r="C217">
      <f>C216+1</f>
    </nc>
  </rcc>
  <rcc rId="9562" sId="4">
    <nc r="C218">
      <f>C217+1</f>
    </nc>
  </rcc>
  <rcc rId="9563" sId="4">
    <nc r="C219">
      <f>C218+1</f>
    </nc>
  </rcc>
  <rcc rId="9564" sId="4">
    <nc r="C220">
      <f>C219+1</f>
    </nc>
  </rcc>
  <rcc rId="9565" sId="4">
    <nc r="C221">
      <f>C220+1</f>
    </nc>
  </rcc>
  <rcc rId="9566" sId="4">
    <nc r="C222">
      <f>C221+1</f>
    </nc>
  </rcc>
  <rcc rId="9567" sId="4">
    <nc r="C223">
      <f>C222+1</f>
    </nc>
  </rcc>
  <rcc rId="9568" sId="4">
    <nc r="C224">
      <f>C223+1</f>
    </nc>
  </rcc>
  <rcc rId="9569" sId="4">
    <nc r="C225">
      <f>C224+1</f>
    </nc>
  </rcc>
  <rcc rId="9570" sId="4">
    <nc r="C226">
      <f>C225+1</f>
    </nc>
  </rcc>
  <rcc rId="9571" sId="4">
    <nc r="C227">
      <f>C226+1</f>
    </nc>
  </rcc>
  <rcc rId="9572" sId="4">
    <nc r="C228">
      <f>C227+1</f>
    </nc>
  </rcc>
  <rcc rId="9573" sId="4">
    <nc r="C229">
      <f>C228+1</f>
    </nc>
  </rcc>
  <rcc rId="9574" sId="4">
    <nc r="C230">
      <f>C229+1</f>
    </nc>
  </rcc>
  <rcc rId="9575" sId="4">
    <nc r="C231">
      <f>C230+1</f>
    </nc>
  </rcc>
  <rcc rId="9576" sId="4">
    <nc r="C232">
      <f>C231+1</f>
    </nc>
  </rcc>
  <rcc rId="9577" sId="4">
    <nc r="C233">
      <f>C232+1</f>
    </nc>
  </rcc>
  <rcc rId="9578" sId="4">
    <nc r="C234">
      <f>C233+1</f>
    </nc>
  </rcc>
  <rcc rId="9579" sId="4">
    <nc r="C235">
      <f>C234+1</f>
    </nc>
  </rcc>
  <rcc rId="9580" sId="4">
    <nc r="C236">
      <f>C235+1</f>
    </nc>
  </rcc>
  <rcc rId="9581" sId="4">
    <nc r="C237">
      <f>C236+1</f>
    </nc>
  </rcc>
  <rcc rId="9582" sId="4">
    <nc r="C238">
      <f>C237+1</f>
    </nc>
  </rcc>
  <rcc rId="9583" sId="4">
    <nc r="C239">
      <f>C238+1</f>
    </nc>
  </rcc>
  <rcc rId="9584" sId="4">
    <nc r="C240">
      <f>C239+1</f>
    </nc>
  </rcc>
  <rcc rId="9585" sId="4">
    <nc r="C241">
      <f>C240+1</f>
    </nc>
  </rcc>
  <rcc rId="9586" sId="4">
    <nc r="C242">
      <f>C241+1</f>
    </nc>
  </rcc>
  <rcc rId="9587" sId="4">
    <nc r="C243">
      <f>C242+1</f>
    </nc>
  </rcc>
  <rcc rId="9588" sId="4">
    <nc r="C244">
      <f>C243+1</f>
    </nc>
  </rcc>
  <rcc rId="9589" sId="4">
    <nc r="C245">
      <f>C244+1</f>
    </nc>
  </rcc>
  <rcc rId="9590" sId="4">
    <nc r="C246">
      <f>C245+1</f>
    </nc>
  </rcc>
  <rcc rId="9591" sId="4">
    <nc r="C247">
      <f>C246+1</f>
    </nc>
  </rcc>
  <rcc rId="9592" sId="4">
    <nc r="C248">
      <f>C247+1</f>
    </nc>
  </rcc>
  <rcc rId="9593" sId="4">
    <nc r="C249">
      <f>C248+1</f>
    </nc>
  </rcc>
  <rcc rId="9594" sId="4">
    <nc r="C250">
      <f>C249+1</f>
    </nc>
  </rcc>
  <rcc rId="9595" sId="4">
    <nc r="C251">
      <f>C250+1</f>
    </nc>
  </rcc>
  <rcc rId="9596" sId="4">
    <nc r="C252">
      <f>C251+1</f>
    </nc>
  </rcc>
  <rcc rId="9597" sId="4">
    <nc r="C253">
      <f>C252+1</f>
    </nc>
  </rcc>
  <rcc rId="9598" sId="4">
    <nc r="C254">
      <f>C253+1</f>
    </nc>
  </rcc>
  <rcc rId="9599" sId="4">
    <nc r="C255">
      <f>C254+1</f>
    </nc>
  </rcc>
  <rcc rId="9600" sId="4">
    <nc r="C256">
      <f>C255+1</f>
    </nc>
  </rcc>
  <rcc rId="9601" sId="4">
    <nc r="C257">
      <f>C256+1</f>
    </nc>
  </rcc>
  <rcc rId="9602" sId="4">
    <nc r="C258">
      <f>C257+1</f>
    </nc>
  </rcc>
  <rcc rId="9603" sId="4">
    <nc r="C259">
      <f>C258+1</f>
    </nc>
  </rcc>
  <rcc rId="9604" sId="4">
    <nc r="C260">
      <f>C259+1</f>
    </nc>
  </rcc>
  <rcc rId="9605" sId="4">
    <nc r="C261">
      <f>C260+1</f>
    </nc>
  </rcc>
  <rcc rId="9606" sId="4">
    <nc r="C262">
      <f>C261+1</f>
    </nc>
  </rcc>
  <rcc rId="9607" sId="4">
    <nc r="C263">
      <f>C262+1</f>
    </nc>
  </rcc>
  <rcc rId="9608" sId="4">
    <nc r="C264">
      <f>C263+1</f>
    </nc>
  </rcc>
  <rcc rId="9609" sId="4">
    <nc r="C265">
      <f>C264+1</f>
    </nc>
  </rcc>
  <rcc rId="9610" sId="4">
    <nc r="C266">
      <f>C265+1</f>
    </nc>
  </rcc>
  <rcc rId="9611" sId="4">
    <nc r="C267">
      <f>C266+1</f>
    </nc>
  </rcc>
  <rcc rId="9612" sId="4">
    <nc r="C268">
      <f>C267+1</f>
    </nc>
  </rcc>
  <rcc rId="9613" sId="4">
    <nc r="C269">
      <f>C268+1</f>
    </nc>
  </rcc>
  <rcc rId="9614" sId="4">
    <nc r="C270">
      <f>C269+1</f>
    </nc>
  </rcc>
  <rcc rId="9615" sId="4">
    <nc r="C271">
      <f>C270+1</f>
    </nc>
  </rcc>
  <rcc rId="9616" sId="4">
    <nc r="C272">
      <f>C271+1</f>
    </nc>
  </rcc>
  <rcc rId="9617" sId="4">
    <nc r="C273">
      <f>C272+1</f>
    </nc>
  </rcc>
  <rcc rId="9618" sId="4">
    <nc r="C274">
      <f>C273+1</f>
    </nc>
  </rcc>
  <rcc rId="9619" sId="4">
    <nc r="C275">
      <f>C274+1</f>
    </nc>
  </rcc>
  <rcc rId="9620" sId="4">
    <nc r="C276">
      <f>C275+1</f>
    </nc>
  </rcc>
  <rcc rId="9621" sId="4">
    <nc r="C277">
      <f>C276+1</f>
    </nc>
  </rcc>
  <rcc rId="9622" sId="4">
    <nc r="C278">
      <f>C277+1</f>
    </nc>
  </rcc>
  <rcc rId="9623" sId="4">
    <nc r="C279">
      <f>C278+1</f>
    </nc>
  </rcc>
  <rcc rId="9624" sId="4">
    <nc r="C280">
      <f>C279+1</f>
    </nc>
  </rcc>
  <rcc rId="9625" sId="4">
    <nc r="C281">
      <f>C280+1</f>
    </nc>
  </rcc>
  <rcc rId="9626" sId="4">
    <nc r="C282">
      <f>C281+1</f>
    </nc>
  </rcc>
  <rcc rId="9627" sId="4">
    <nc r="C283">
      <f>C282+1</f>
    </nc>
  </rcc>
  <rcc rId="9628" sId="4">
    <nc r="C284">
      <f>C283+1</f>
    </nc>
  </rcc>
  <rcc rId="9629" sId="4">
    <nc r="C285">
      <f>C284+1</f>
    </nc>
  </rcc>
  <rcc rId="9630" sId="4">
    <nc r="C286">
      <f>C285+1</f>
    </nc>
  </rcc>
  <rcc rId="9631" sId="4">
    <nc r="C287">
      <f>C286+1</f>
    </nc>
  </rcc>
  <rcc rId="9632" sId="4">
    <nc r="C288">
      <f>C287+1</f>
    </nc>
  </rcc>
  <rcc rId="9633" sId="4">
    <nc r="C289">
      <f>C288+1</f>
    </nc>
  </rcc>
  <rcc rId="9634" sId="4">
    <nc r="C290">
      <f>C289+1</f>
    </nc>
  </rcc>
  <rcc rId="9635" sId="4">
    <nc r="C291">
      <f>C290+1</f>
    </nc>
  </rcc>
  <rcc rId="9636" sId="4">
    <nc r="C292">
      <f>C291+1</f>
    </nc>
  </rcc>
  <rcc rId="9637" sId="4">
    <nc r="C293">
      <f>C292+1</f>
    </nc>
  </rcc>
  <rcc rId="9638" sId="4">
    <nc r="C294">
      <f>C293+1</f>
    </nc>
  </rcc>
  <rcc rId="9639" sId="4">
    <nc r="C295">
      <f>C294+1</f>
    </nc>
  </rcc>
  <rcc rId="9640" sId="4">
    <nc r="C296">
      <f>C295+1</f>
    </nc>
  </rcc>
  <rcc rId="9641" sId="4">
    <nc r="C297">
      <f>C296+1</f>
    </nc>
  </rcc>
  <rcc rId="9642" sId="4">
    <nc r="C298">
      <f>C297+1</f>
    </nc>
  </rcc>
  <rcc rId="9643" sId="4">
    <nc r="C299">
      <f>C298+1</f>
    </nc>
  </rcc>
  <rcc rId="9644" sId="4">
    <nc r="C300">
      <f>C299+1</f>
    </nc>
  </rcc>
  <rcc rId="9645" sId="4">
    <nc r="C301">
      <f>C300+1</f>
    </nc>
  </rcc>
  <rcc rId="9646" sId="4">
    <nc r="C302">
      <f>C301+1</f>
    </nc>
  </rcc>
  <rcc rId="9647" sId="4" odxf="1" s="1" dxf="1">
    <nc r="C303">
      <f>C302+1</f>
    </nc>
    <ndxf/>
  </rcc>
  <rcc rId="9648" sId="4" odxf="1" s="1" dxf="1">
    <nc r="C304">
      <f>C303+1</f>
    </nc>
    <ndxf/>
  </rcc>
  <rcc rId="9649" sId="4" odxf="1" s="1" dxf="1">
    <nc r="C305">
      <f>C304+1</f>
    </nc>
    <ndxf/>
  </rcc>
  <rcc rId="9650" sId="4" odxf="1" s="1" dxf="1">
    <nc r="C306">
      <f>C305+1</f>
    </nc>
    <ndxf/>
  </rcc>
  <rcc rId="9651" sId="4">
    <nc r="C307">
      <f>C306+1</f>
    </nc>
  </rcc>
  <rcc rId="9652" sId="4">
    <nc r="C308">
      <f>C307+1</f>
    </nc>
  </rcc>
  <rcc rId="9653" sId="4">
    <nc r="C309">
      <f>C308+1</f>
    </nc>
  </rcc>
  <rcc rId="9654" sId="4">
    <nc r="C310">
      <f>C309+1</f>
    </nc>
  </rcc>
  <rcc rId="9655" sId="4">
    <nc r="C311">
      <f>C310+1</f>
    </nc>
  </rcc>
  <rcc rId="9656" sId="4">
    <nc r="C312">
      <f>C311+1</f>
    </nc>
  </rcc>
  <rcc rId="9657" sId="4">
    <nc r="C313">
      <f>C312+1</f>
    </nc>
  </rcc>
  <rcc rId="9658" sId="4">
    <nc r="C314">
      <f>C313+1</f>
    </nc>
  </rcc>
  <rcc rId="9659" sId="4">
    <nc r="C315">
      <f>C314+1</f>
    </nc>
  </rcc>
  <rcc rId="9660" sId="4">
    <nc r="C316">
      <f>C315+1</f>
    </nc>
  </rcc>
  <rcc rId="9661" sId="4">
    <nc r="C317">
      <f>C316+1</f>
    </nc>
  </rcc>
  <rcc rId="9662" sId="4">
    <nc r="C318">
      <f>C317+1</f>
    </nc>
  </rcc>
  <rcc rId="9663" sId="4">
    <nc r="C319">
      <f>C318+1</f>
    </nc>
  </rcc>
  <rcc rId="9664" sId="4">
    <nc r="C320">
      <f>C319+1</f>
    </nc>
  </rcc>
  <rcc rId="9665" sId="4">
    <nc r="C321">
      <f>C320+1</f>
    </nc>
  </rcc>
  <rcc rId="9666" sId="4">
    <nc r="C322">
      <f>C321+1</f>
    </nc>
  </rcc>
  <rcc rId="9667" sId="4">
    <nc r="C323">
      <f>C322+1</f>
    </nc>
  </rcc>
  <rcc rId="9668" sId="4">
    <nc r="C324">
      <f>C323+1</f>
    </nc>
  </rcc>
  <rcc rId="9669" sId="4">
    <nc r="C325">
      <f>C324+1</f>
    </nc>
  </rcc>
  <rcc rId="9670" sId="4">
    <nc r="C326">
      <f>C325+1</f>
    </nc>
  </rcc>
  <rcc rId="9671" sId="4">
    <nc r="C327">
      <f>C326+1</f>
    </nc>
  </rcc>
  <rcc rId="9672" sId="4">
    <nc r="C328">
      <f>C327+1</f>
    </nc>
  </rcc>
  <rcc rId="9673" sId="4">
    <nc r="C329">
      <f>C328+1</f>
    </nc>
  </rcc>
  <rcc rId="9674" sId="4">
    <nc r="C330">
      <f>C329+1</f>
    </nc>
  </rcc>
  <rcc rId="9675" sId="4">
    <nc r="C331">
      <f>C330+1</f>
    </nc>
  </rcc>
  <rcc rId="9676" sId="4">
    <nc r="C332">
      <f>C331+1</f>
    </nc>
  </rcc>
  <rcc rId="9677" sId="4">
    <nc r="C333">
      <f>C332+1</f>
    </nc>
  </rcc>
  <rcc rId="9678" sId="4">
    <nc r="C334">
      <f>C333+1</f>
    </nc>
  </rcc>
  <rcc rId="9679" sId="4">
    <nc r="C335">
      <f>C334+1</f>
    </nc>
  </rcc>
  <rcc rId="9680" sId="4">
    <nc r="C336">
      <f>C335+1</f>
    </nc>
  </rcc>
  <rcc rId="9681" sId="4">
    <nc r="C337">
      <f>C336+1</f>
    </nc>
  </rcc>
  <rcc rId="9682" sId="4">
    <nc r="C338">
      <f>C337+1</f>
    </nc>
  </rcc>
  <rcc rId="9683" sId="4">
    <nc r="C339">
      <f>C338+1</f>
    </nc>
  </rcc>
  <rcc rId="9684" sId="4">
    <nc r="C340">
      <f>C339+1</f>
    </nc>
  </rcc>
  <rcc rId="9685" sId="4">
    <nc r="C341">
      <f>C340+1</f>
    </nc>
  </rcc>
  <rcc rId="9686" sId="4">
    <nc r="C342">
      <f>C341+1</f>
    </nc>
  </rcc>
  <rcc rId="9687" sId="4">
    <nc r="C343">
      <f>C342+1</f>
    </nc>
  </rcc>
  <rcc rId="9688" sId="4">
    <nc r="C344">
      <f>C343+1</f>
    </nc>
  </rcc>
  <rcc rId="9689" sId="4">
    <nc r="C345">
      <f>C344+1</f>
    </nc>
  </rcc>
  <rcc rId="9690" sId="4">
    <nc r="C346">
      <f>C345+1</f>
    </nc>
  </rcc>
  <rcc rId="9691" sId="4">
    <nc r="C347">
      <f>C346+1</f>
    </nc>
  </rcc>
  <rcc rId="9692" sId="4">
    <nc r="C348">
      <f>C347+1</f>
    </nc>
  </rcc>
  <rcc rId="9693" sId="4">
    <nc r="C349">
      <f>C348+1</f>
    </nc>
  </rcc>
  <rcc rId="9694" sId="4">
    <nc r="C350">
      <f>C349+1</f>
    </nc>
  </rcc>
  <rcc rId="9695" sId="4">
    <nc r="C351">
      <f>C350+1</f>
    </nc>
  </rcc>
  <rcc rId="9696" sId="4">
    <nc r="C352">
      <f>C351+1</f>
    </nc>
  </rcc>
  <rcc rId="9697" sId="4">
    <nc r="C353">
      <f>C352+1</f>
    </nc>
  </rcc>
  <rcc rId="9698" sId="4">
    <nc r="C354">
      <f>C353+1</f>
    </nc>
  </rcc>
  <rcc rId="9699" sId="4">
    <nc r="C355">
      <f>C354+1</f>
    </nc>
  </rcc>
  <rcc rId="9700" sId="4">
    <nc r="C356">
      <f>C355+1</f>
    </nc>
  </rcc>
  <rcc rId="9701" sId="4">
    <nc r="C357">
      <f>C356+1</f>
    </nc>
  </rcc>
  <rcc rId="9702" sId="4">
    <nc r="C358">
      <f>C357+1</f>
    </nc>
  </rcc>
  <rcc rId="9703" sId="4">
    <nc r="C359">
      <f>C358+1</f>
    </nc>
  </rcc>
  <rcc rId="9704" sId="4">
    <nc r="C360">
      <f>C359+1</f>
    </nc>
  </rcc>
  <rcc rId="9705" sId="4">
    <nc r="C361">
      <f>C360+1</f>
    </nc>
  </rcc>
  <rcc rId="9706" sId="4">
    <nc r="C362">
      <f>C361+1</f>
    </nc>
  </rcc>
  <rcc rId="9707" sId="4">
    <nc r="C363">
      <f>C362+1</f>
    </nc>
  </rcc>
  <rcc rId="9708" sId="4">
    <nc r="C364">
      <f>C363+1</f>
    </nc>
  </rcc>
  <rcc rId="9709" sId="4">
    <nc r="C365">
      <f>C364+1</f>
    </nc>
  </rcc>
  <rcc rId="9710" sId="4">
    <nc r="C366">
      <f>C365+1</f>
    </nc>
  </rcc>
  <rcc rId="9711" sId="4">
    <nc r="C367">
      <f>C366+1</f>
    </nc>
  </rcc>
  <rcc rId="9712" sId="4">
    <nc r="C368">
      <f>C367+1</f>
    </nc>
  </rcc>
  <rcc rId="9713" sId="4">
    <nc r="C369">
      <f>C368+1</f>
    </nc>
  </rcc>
  <rcc rId="9714" sId="4">
    <nc r="C370">
      <f>C369+1</f>
    </nc>
  </rcc>
  <rcc rId="9715" sId="4">
    <nc r="C371">
      <f>C370+1</f>
    </nc>
  </rcc>
  <rcc rId="9716" sId="4">
    <nc r="C372">
      <f>C371+1</f>
    </nc>
  </rcc>
  <rcc rId="9717" sId="4">
    <nc r="C373">
      <f>C372+1</f>
    </nc>
  </rcc>
  <rcc rId="9718" sId="4">
    <nc r="C374">
      <f>C373+1</f>
    </nc>
  </rcc>
  <rcc rId="9719" sId="4">
    <nc r="C375">
      <f>C374+1</f>
    </nc>
  </rcc>
  <rcc rId="9720" sId="4">
    <nc r="C376">
      <f>C375+1</f>
    </nc>
  </rcc>
  <rcc rId="9721" sId="4">
    <nc r="C377">
      <f>C376+1</f>
    </nc>
  </rcc>
  <rcc rId="9722" sId="4">
    <nc r="C378">
      <f>C377+1</f>
    </nc>
  </rcc>
  <rcc rId="9723" sId="4">
    <nc r="C379">
      <f>C378+1</f>
    </nc>
  </rcc>
  <rcc rId="9724" sId="4">
    <nc r="C380">
      <f>C379+1</f>
    </nc>
  </rcc>
  <rcc rId="9725" sId="4">
    <nc r="C381">
      <f>C380+1</f>
    </nc>
  </rcc>
  <rcc rId="9726" sId="4">
    <nc r="C382">
      <f>C381+1</f>
    </nc>
  </rcc>
  <rcc rId="9727" sId="4">
    <nc r="C383">
      <f>C382+1</f>
    </nc>
  </rcc>
  <rcc rId="9728" sId="4">
    <nc r="C384">
      <f>C383+1</f>
    </nc>
  </rcc>
  <rcc rId="9729" sId="4">
    <nc r="C385">
      <f>C384+1</f>
    </nc>
  </rcc>
  <rcc rId="9730" sId="4">
    <nc r="C386">
      <f>C385+1</f>
    </nc>
  </rcc>
  <rcc rId="9731" sId="4">
    <nc r="C387">
      <f>C386+1</f>
    </nc>
  </rcc>
  <rcc rId="9732" sId="4">
    <nc r="C388">
      <f>C387+1</f>
    </nc>
  </rcc>
  <rcc rId="9733" sId="4">
    <nc r="C389">
      <f>C388+1</f>
    </nc>
  </rcc>
  <rcc rId="9734" sId="4">
    <nc r="C390">
      <f>C389+1</f>
    </nc>
  </rcc>
  <rcc rId="9735" sId="4">
    <nc r="C391">
      <f>C390+1</f>
    </nc>
  </rcc>
  <rcc rId="9736" sId="4">
    <nc r="C392">
      <f>C391+1</f>
    </nc>
  </rcc>
  <rcc rId="9737" sId="4">
    <nc r="C393">
      <f>C392+1</f>
    </nc>
  </rcc>
  <rcc rId="9738" sId="4">
    <nc r="C394">
      <f>C393+1</f>
    </nc>
  </rcc>
  <rcc rId="9739" sId="4">
    <nc r="C395">
      <f>C394+1</f>
    </nc>
  </rcc>
  <rcc rId="9740" sId="4">
    <nc r="C396">
      <f>C395+1</f>
    </nc>
  </rcc>
  <rcc rId="9741" sId="4">
    <nc r="C397">
      <f>C396+1</f>
    </nc>
  </rcc>
  <rcc rId="9742" sId="4">
    <nc r="C398">
      <f>C397+1</f>
    </nc>
  </rcc>
  <rcc rId="9743" sId="4">
    <nc r="C399">
      <f>C398+1</f>
    </nc>
  </rcc>
  <rcc rId="9744" sId="4">
    <nc r="C400">
      <f>C399+1</f>
    </nc>
  </rcc>
  <rcc rId="9745" sId="4">
    <nc r="C401">
      <f>C400+1</f>
    </nc>
  </rcc>
  <rcc rId="9746" sId="4">
    <nc r="C402">
      <f>C401+1</f>
    </nc>
  </rcc>
  <rcc rId="9747" sId="4">
    <nc r="C403">
      <f>C402+1</f>
    </nc>
  </rcc>
  <rcc rId="9748" sId="4">
    <nc r="C404">
      <f>C403+1</f>
    </nc>
  </rcc>
  <rcc rId="9749" sId="4">
    <nc r="C405">
      <f>C404+1</f>
    </nc>
  </rcc>
  <rcc rId="9750" sId="4">
    <nc r="C406">
      <f>C405+1</f>
    </nc>
  </rcc>
  <rcc rId="9751" sId="4">
    <nc r="C407">
      <f>C406+1</f>
    </nc>
  </rcc>
  <rcc rId="9752" sId="4">
    <nc r="C408">
      <f>C407+1</f>
    </nc>
  </rcc>
  <rcc rId="9753" sId="4">
    <nc r="C409">
      <f>C408+1</f>
    </nc>
  </rcc>
  <rcc rId="9754" sId="4">
    <nc r="C410">
      <f>C409+1</f>
    </nc>
  </rcc>
  <rcc rId="9755" sId="4">
    <nc r="C411">
      <f>C410+1</f>
    </nc>
  </rcc>
  <rcc rId="9756" sId="4">
    <nc r="C412">
      <f>C411+1</f>
    </nc>
  </rcc>
  <rcc rId="9757" sId="4">
    <nc r="C413">
      <f>C412+1</f>
    </nc>
  </rcc>
  <rcc rId="9758" sId="4">
    <nc r="C414">
      <f>C413+1</f>
    </nc>
  </rcc>
  <rcc rId="9759" sId="4">
    <nc r="C415">
      <f>C414+1</f>
    </nc>
  </rcc>
  <rcc rId="9760" sId="4">
    <nc r="C416">
      <f>C415+1</f>
    </nc>
  </rcc>
  <rcc rId="9761" sId="4">
    <nc r="C417">
      <f>C416+1</f>
    </nc>
  </rcc>
  <rcc rId="9762" sId="4">
    <nc r="C418">
      <f>C417+1</f>
    </nc>
  </rcc>
  <rcc rId="9763" sId="4">
    <nc r="C419">
      <f>C418+1</f>
    </nc>
  </rcc>
  <rcc rId="9764" sId="4">
    <nc r="C420">
      <f>C419+1</f>
    </nc>
  </rcc>
  <rcc rId="9765" sId="4">
    <nc r="C421">
      <f>C420+1</f>
    </nc>
  </rcc>
  <rcc rId="9766" sId="4">
    <nc r="C422">
      <f>C421+1</f>
    </nc>
  </rcc>
  <rcc rId="9767" sId="4">
    <nc r="C423">
      <f>C422+1</f>
    </nc>
  </rcc>
  <rcc rId="9768" sId="4">
    <nc r="C424">
      <f>C423+1</f>
    </nc>
  </rcc>
  <rcc rId="9769" sId="4">
    <nc r="C425">
      <f>C424+1</f>
    </nc>
  </rcc>
  <rcc rId="9770" sId="4">
    <nc r="C426">
      <f>C425+1</f>
    </nc>
  </rcc>
  <rcc rId="9771" sId="4">
    <nc r="C427">
      <f>C426+1</f>
    </nc>
  </rcc>
  <rcc rId="9772" sId="4">
    <nc r="C428">
      <f>C427+1</f>
    </nc>
  </rcc>
  <rcc rId="9773" sId="4">
    <nc r="C429">
      <f>C428+1</f>
    </nc>
  </rcc>
  <rcc rId="9774" sId="4">
    <nc r="C430">
      <f>C429+1</f>
    </nc>
  </rcc>
  <rcc rId="9775" sId="4">
    <nc r="C431">
      <f>C430+1</f>
    </nc>
  </rcc>
  <rcc rId="9776" sId="4">
    <nc r="C432">
      <f>C431+1</f>
    </nc>
  </rcc>
  <rcc rId="9777" sId="4">
    <nc r="C433">
      <f>C432+1</f>
    </nc>
  </rcc>
  <rcc rId="9778" sId="4">
    <nc r="C434">
      <f>C433+1</f>
    </nc>
  </rcc>
  <rcc rId="9779" sId="4">
    <nc r="C435">
      <f>C434+1</f>
    </nc>
  </rcc>
  <rcc rId="9780" sId="4">
    <nc r="C436">
      <f>C435+1</f>
    </nc>
  </rcc>
  <rcc rId="9781" sId="4">
    <nc r="C437">
      <f>C436+1</f>
    </nc>
  </rcc>
  <rcc rId="9782" sId="4">
    <nc r="C438">
      <f>C437+1</f>
    </nc>
  </rcc>
  <rcc rId="9783" sId="4">
    <nc r="C439">
      <f>C438+1</f>
    </nc>
  </rcc>
  <rcc rId="9784" sId="4">
    <nc r="C440">
      <f>C439+1</f>
    </nc>
  </rcc>
  <rcc rId="9785" sId="4">
    <nc r="C441">
      <f>C440+1</f>
    </nc>
  </rcc>
  <rcc rId="9786" sId="4">
    <nc r="C442">
      <f>C441+1</f>
    </nc>
  </rcc>
  <rcc rId="9787" sId="4">
    <nc r="C443">
      <f>C442+1</f>
    </nc>
  </rcc>
  <rcc rId="9788" sId="4">
    <nc r="C444">
      <f>C443+1</f>
    </nc>
  </rcc>
  <rcc rId="9789" sId="4">
    <nc r="C445">
      <f>C444+1</f>
    </nc>
  </rcc>
  <rcc rId="9790" sId="4">
    <nc r="C446">
      <f>C445+1</f>
    </nc>
  </rcc>
  <rcc rId="9791" sId="4">
    <nc r="C447">
      <f>C446+1</f>
    </nc>
  </rcc>
  <rcc rId="9792" sId="4">
    <nc r="C448">
      <f>C447+1</f>
    </nc>
  </rcc>
  <rcc rId="9793" sId="4">
    <nc r="B3">
      <f>VLOOKUP(D3,'Concept heirarchy position'!A$1:I$623,2,0)</f>
    </nc>
  </rcc>
  <rcc rId="9794" sId="4">
    <nc r="B4">
      <f>VLOOKUP(D4,'Concept heirarchy position'!A$1:I$623,2,0)</f>
    </nc>
  </rcc>
  <rcc rId="9795" sId="4">
    <nc r="B5">
      <f>VLOOKUP(D5,'Concept heirarchy position'!A$1:I$623,2,0)</f>
    </nc>
  </rcc>
  <rcc rId="9796" sId="4">
    <nc r="B6">
      <f>VLOOKUP(D6,'Concept heirarchy position'!A$1:I$623,2,0)</f>
    </nc>
  </rcc>
  <rcc rId="9797" sId="4">
    <nc r="B7">
      <f>VLOOKUP(D7,'Concept heirarchy position'!A$1:I$623,2,0)</f>
    </nc>
  </rcc>
  <rcc rId="9798" sId="4">
    <nc r="B8">
      <f>VLOOKUP(D8,'Concept heirarchy position'!A$1:I$623,2,0)</f>
    </nc>
  </rcc>
  <rcc rId="9799" sId="4">
    <nc r="B9">
      <f>VLOOKUP(D9,'Concept heirarchy position'!A$1:I$623,2,0)</f>
    </nc>
  </rcc>
  <rcc rId="9800" sId="4">
    <nc r="B10">
      <f>VLOOKUP(D10,'Concept heirarchy position'!A$1:I$623,2,0)</f>
    </nc>
  </rcc>
  <rcc rId="9801" sId="4">
    <nc r="B11">
      <f>VLOOKUP(D11,'Concept heirarchy position'!A$1:I$623,2,0)</f>
    </nc>
  </rcc>
  <rcc rId="9802" sId="4">
    <nc r="B12">
      <f>VLOOKUP(D12,'Concept heirarchy position'!A$1:I$623,2,0)</f>
    </nc>
  </rcc>
  <rcc rId="9803" sId="4">
    <nc r="B13">
      <f>VLOOKUP(D13,'Concept heirarchy position'!A$1:I$623,2,0)</f>
    </nc>
  </rcc>
  <rcc rId="9804" sId="4">
    <nc r="B14">
      <f>VLOOKUP(D14,'Concept heirarchy position'!A$1:I$623,2,0)</f>
    </nc>
  </rcc>
  <rcc rId="9805" sId="4">
    <nc r="B15">
      <f>VLOOKUP(D15,'Concept heirarchy position'!A$1:I$623,2,0)</f>
    </nc>
  </rcc>
  <rcc rId="9806" sId="4">
    <nc r="B16">
      <f>VLOOKUP(D16,'Concept heirarchy position'!A$1:I$623,2,0)</f>
    </nc>
  </rcc>
  <rcc rId="9807" sId="4">
    <nc r="B17">
      <f>VLOOKUP(D17,'Concept heirarchy position'!A$1:I$623,2,0)</f>
    </nc>
  </rcc>
  <rcc rId="9808" sId="4">
    <nc r="B18">
      <f>VLOOKUP(D18,'Concept heirarchy position'!A$1:I$623,2,0)</f>
    </nc>
  </rcc>
  <rcc rId="9809" sId="4">
    <nc r="B19">
      <f>VLOOKUP(D19,'Concept heirarchy position'!A$1:I$623,2,0)</f>
    </nc>
  </rcc>
  <rcc rId="9810" sId="4">
    <nc r="B20">
      <f>VLOOKUP(D20,'Concept heirarchy position'!A$1:I$623,2,0)</f>
    </nc>
  </rcc>
  <rcc rId="9811" sId="4">
    <nc r="B21">
      <f>VLOOKUP(D21,'Concept heirarchy position'!A$1:I$623,2,0)</f>
    </nc>
  </rcc>
  <rcc rId="9812" sId="4">
    <nc r="B22">
      <f>VLOOKUP(D22,'Concept heirarchy position'!A$1:I$623,2,0)</f>
    </nc>
  </rcc>
  <rcc rId="9813" sId="4">
    <nc r="B23">
      <f>VLOOKUP(D23,'Concept heirarchy position'!A$1:I$623,2,0)</f>
    </nc>
  </rcc>
  <rcc rId="9814" sId="4">
    <nc r="B24">
      <f>VLOOKUP(D24,'Concept heirarchy position'!A$1:I$623,2,0)</f>
    </nc>
  </rcc>
  <rcc rId="9815" sId="4">
    <nc r="B25">
      <f>VLOOKUP(D25,'Concept heirarchy position'!A$1:I$623,2,0)</f>
    </nc>
  </rcc>
  <rcc rId="9816" sId="4">
    <nc r="B26">
      <f>VLOOKUP(D26,'Concept heirarchy position'!A$1:I$623,2,0)</f>
    </nc>
  </rcc>
  <rcc rId="9817" sId="4">
    <nc r="B27">
      <f>VLOOKUP(D27,'Concept heirarchy position'!A$1:I$623,2,0)</f>
    </nc>
  </rcc>
  <rcc rId="9818" sId="4">
    <nc r="B28">
      <f>VLOOKUP(D28,'Concept heirarchy position'!A$1:I$623,2,0)</f>
    </nc>
  </rcc>
  <rcc rId="9819" sId="4">
    <nc r="B29">
      <f>VLOOKUP(D29,'Concept heirarchy position'!A$1:I$623,2,0)</f>
    </nc>
  </rcc>
  <rcc rId="9820" sId="4">
    <nc r="B30">
      <f>VLOOKUP(D30,'Concept heirarchy position'!A$1:I$623,2,0)</f>
    </nc>
  </rcc>
  <rcc rId="9821" sId="4">
    <nc r="B31">
      <f>VLOOKUP(D31,'Concept heirarchy position'!A$1:I$623,2,0)</f>
    </nc>
  </rcc>
  <rcc rId="9822" sId="4">
    <nc r="B32">
      <f>VLOOKUP(D32,'Concept heirarchy position'!A$1:I$623,2,0)</f>
    </nc>
  </rcc>
  <rcc rId="9823" sId="4">
    <nc r="B33">
      <f>VLOOKUP(D33,'Concept heirarchy position'!A$1:I$623,2,0)</f>
    </nc>
  </rcc>
  <rcc rId="9824" sId="4">
    <nc r="B34">
      <f>VLOOKUP(D34,'Concept heirarchy position'!A$1:I$623,2,0)</f>
    </nc>
  </rcc>
  <rcc rId="9825" sId="4">
    <nc r="B35">
      <f>VLOOKUP(D35,'Concept heirarchy position'!A$1:I$623,2,0)</f>
    </nc>
  </rcc>
  <rcc rId="9826" sId="4">
    <nc r="B36">
      <f>VLOOKUP(D36,'Concept heirarchy position'!A$1:I$623,2,0)</f>
    </nc>
  </rcc>
  <rcc rId="9827" sId="4">
    <nc r="B37">
      <f>VLOOKUP(D37,'Concept heirarchy position'!A$1:I$623,2,0)</f>
    </nc>
  </rcc>
  <rcc rId="9828" sId="4">
    <nc r="B38">
      <f>VLOOKUP(D38,'Concept heirarchy position'!A$1:I$623,2,0)</f>
    </nc>
  </rcc>
  <rcc rId="9829" sId="4">
    <nc r="B39">
      <f>VLOOKUP(D39,'Concept heirarchy position'!A$1:I$623,2,0)</f>
    </nc>
  </rcc>
  <rcc rId="9830" sId="4">
    <nc r="B40">
      <f>VLOOKUP(D40,'Concept heirarchy position'!A$1:I$623,2,0)</f>
    </nc>
  </rcc>
  <rcc rId="9831" sId="4">
    <nc r="B41">
      <f>VLOOKUP(D41,'Concept heirarchy position'!A$1:I$623,2,0)</f>
    </nc>
  </rcc>
  <rcc rId="9832" sId="4">
    <nc r="B42">
      <f>VLOOKUP(D42,'Concept heirarchy position'!A$1:I$623,2,0)</f>
    </nc>
  </rcc>
  <rcc rId="9833" sId="4">
    <nc r="B43">
      <f>VLOOKUP(D43,'Concept heirarchy position'!A$1:I$623,2,0)</f>
    </nc>
  </rcc>
  <rcc rId="9834" sId="4">
    <nc r="B44">
      <f>VLOOKUP(D44,'Concept heirarchy position'!A$1:I$623,2,0)</f>
    </nc>
  </rcc>
  <rcc rId="9835" sId="4">
    <nc r="B45">
      <f>VLOOKUP(D45,'Concept heirarchy position'!A$1:I$623,2,0)</f>
    </nc>
  </rcc>
  <rcc rId="9836" sId="4">
    <nc r="B46">
      <f>VLOOKUP(D46,'Concept heirarchy position'!A$1:I$623,2,0)</f>
    </nc>
  </rcc>
  <rcc rId="9837" sId="4">
    <nc r="B47">
      <f>VLOOKUP(D47,'Concept heirarchy position'!A$1:I$623,2,0)</f>
    </nc>
  </rcc>
  <rcc rId="9838" sId="4">
    <nc r="B48">
      <f>VLOOKUP(D48,'Concept heirarchy position'!A$1:I$623,2,0)</f>
    </nc>
  </rcc>
  <rcc rId="9839" sId="4">
    <nc r="B49">
      <f>VLOOKUP(D49,'Concept heirarchy position'!A$1:I$623,2,0)</f>
    </nc>
  </rcc>
  <rcc rId="9840" sId="4">
    <nc r="B50">
      <f>VLOOKUP(D50,'Concept heirarchy position'!A$1:I$623,2,0)</f>
    </nc>
  </rcc>
  <rcc rId="9841" sId="4">
    <nc r="B51">
      <f>VLOOKUP(D51,'Concept heirarchy position'!A$1:I$623,2,0)</f>
    </nc>
  </rcc>
  <rcc rId="9842" sId="4">
    <nc r="B52">
      <f>VLOOKUP(D52,'Concept heirarchy position'!A$1:I$623,2,0)</f>
    </nc>
  </rcc>
  <rcc rId="9843" sId="4">
    <nc r="B53">
      <f>VLOOKUP(D53,'Concept heirarchy position'!A$1:I$623,2,0)</f>
    </nc>
  </rcc>
  <rcc rId="9844" sId="4">
    <nc r="B54">
      <f>VLOOKUP(D54,'Concept heirarchy position'!A$1:I$623,2,0)</f>
    </nc>
  </rcc>
  <rcc rId="9845" sId="4">
    <nc r="B55">
      <f>VLOOKUP(D55,'Concept heirarchy position'!A$1:I$623,2,0)</f>
    </nc>
  </rcc>
  <rcc rId="9846" sId="4">
    <nc r="B56">
      <f>VLOOKUP(D56,'Concept heirarchy position'!A$1:I$623,2,0)</f>
    </nc>
  </rcc>
  <rcc rId="9847" sId="4">
    <nc r="B57">
      <f>VLOOKUP(D57,'Concept heirarchy position'!A$1:I$623,2,0)</f>
    </nc>
  </rcc>
  <rcc rId="9848" sId="4">
    <nc r="B58">
      <f>VLOOKUP(D58,'Concept heirarchy position'!A$1:I$623,2,0)</f>
    </nc>
  </rcc>
  <rcc rId="9849" sId="4">
    <nc r="B59">
      <f>VLOOKUP(D59,'Concept heirarchy position'!A$1:I$623,2,0)</f>
    </nc>
  </rcc>
  <rcc rId="9850" sId="4">
    <nc r="B60">
      <f>VLOOKUP(D60,'Concept heirarchy position'!A$1:I$623,2,0)</f>
    </nc>
  </rcc>
  <rcc rId="9851" sId="4">
    <nc r="B61">
      <f>VLOOKUP(D61,'Concept heirarchy position'!A$1:I$623,2,0)</f>
    </nc>
  </rcc>
  <rcc rId="9852" sId="4">
    <nc r="B62">
      <f>VLOOKUP(D62,'Concept heirarchy position'!A$1:I$623,2,0)</f>
    </nc>
  </rcc>
  <rcc rId="9853" sId="4">
    <nc r="B63">
      <f>VLOOKUP(D63,'Concept heirarchy position'!A$1:I$623,2,0)</f>
    </nc>
  </rcc>
  <rcc rId="9854" sId="4">
    <nc r="B64">
      <f>VLOOKUP(D64,'Concept heirarchy position'!A$1:I$623,2,0)</f>
    </nc>
  </rcc>
  <rcc rId="9855" sId="4">
    <nc r="B65">
      <f>VLOOKUP(D65,'Concept heirarchy position'!A$1:I$623,2,0)</f>
    </nc>
  </rcc>
  <rcc rId="9856" sId="4">
    <nc r="B66">
      <f>VLOOKUP(D66,'Concept heirarchy position'!A$1:I$623,2,0)</f>
    </nc>
  </rcc>
  <rcc rId="9857" sId="4">
    <nc r="B67">
      <f>VLOOKUP(D67,'Concept heirarchy position'!A$1:I$623,2,0)</f>
    </nc>
  </rcc>
  <rcc rId="9858" sId="4">
    <nc r="B68">
      <f>VLOOKUP(D68,'Concept heirarchy position'!A$1:I$623,2,0)</f>
    </nc>
  </rcc>
  <rcc rId="9859" sId="4">
    <nc r="B69">
      <f>VLOOKUP(D69,'Concept heirarchy position'!A$1:I$623,2,0)</f>
    </nc>
  </rcc>
  <rcc rId="9860" sId="4">
    <nc r="B70">
      <f>VLOOKUP(D70,'Concept heirarchy position'!A$1:I$623,2,0)</f>
    </nc>
  </rcc>
  <rcc rId="9861" sId="4">
    <nc r="B71">
      <f>VLOOKUP(D71,'Concept heirarchy position'!A$1:I$623,2,0)</f>
    </nc>
  </rcc>
  <rcc rId="9862" sId="4">
    <nc r="B72">
      <f>VLOOKUP(D72,'Concept heirarchy position'!A$1:I$623,2,0)</f>
    </nc>
  </rcc>
  <rcc rId="9863" sId="4">
    <nc r="B73">
      <f>VLOOKUP(D73,'Concept heirarchy position'!A$1:I$623,2,0)</f>
    </nc>
  </rcc>
  <rcc rId="9864" sId="4">
    <nc r="B74">
      <f>VLOOKUP(D74,'Concept heirarchy position'!A$1:I$623,2,0)</f>
    </nc>
  </rcc>
  <rcc rId="9865" sId="4">
    <nc r="B75">
      <f>VLOOKUP(D75,'Concept heirarchy position'!A$1:I$623,2,0)</f>
    </nc>
  </rcc>
  <rcc rId="9866" sId="4">
    <nc r="B76">
      <f>VLOOKUP(D76,'Concept heirarchy position'!A$1:I$623,2,0)</f>
    </nc>
  </rcc>
  <rcc rId="9867" sId="4">
    <nc r="B77">
      <f>VLOOKUP(D77,'Concept heirarchy position'!A$1:I$623,2,0)</f>
    </nc>
  </rcc>
  <rcc rId="9868" sId="4">
    <nc r="B78">
      <f>VLOOKUP(D78,'Concept heirarchy position'!A$1:I$623,2,0)</f>
    </nc>
  </rcc>
  <rcc rId="9869" sId="4">
    <nc r="B79">
      <f>VLOOKUP(D79,'Concept heirarchy position'!A$1:I$623,2,0)</f>
    </nc>
  </rcc>
  <rcc rId="9870" sId="4">
    <nc r="B80">
      <f>VLOOKUP(D80,'Concept heirarchy position'!A$1:I$623,2,0)</f>
    </nc>
  </rcc>
  <rcc rId="9871" sId="4">
    <nc r="B81">
      <f>VLOOKUP(D81,'Concept heirarchy position'!A$1:I$623,2,0)</f>
    </nc>
  </rcc>
  <rcc rId="9872" sId="4">
    <nc r="B82">
      <f>VLOOKUP(D82,'Concept heirarchy position'!A$1:I$623,2,0)</f>
    </nc>
  </rcc>
  <rcc rId="9873" sId="4">
    <nc r="B83">
      <f>VLOOKUP(D83,'Concept heirarchy position'!A$1:I$623,2,0)</f>
    </nc>
  </rcc>
  <rcc rId="9874" sId="4">
    <nc r="B84">
      <f>VLOOKUP(D84,'Concept heirarchy position'!A$1:I$623,2,0)</f>
    </nc>
  </rcc>
  <rcc rId="9875" sId="4">
    <nc r="B85">
      <f>VLOOKUP(D85,'Concept heirarchy position'!A$1:I$623,2,0)</f>
    </nc>
  </rcc>
  <rcc rId="9876" sId="4">
    <nc r="B86">
      <f>VLOOKUP(D86,'Concept heirarchy position'!A$1:I$623,2,0)</f>
    </nc>
  </rcc>
  <rcc rId="9877" sId="4">
    <nc r="B87">
      <f>VLOOKUP(D87,'Concept heirarchy position'!A$1:I$623,2,0)</f>
    </nc>
  </rcc>
  <rcc rId="9878" sId="4">
    <nc r="B88">
      <f>VLOOKUP(D88,'Concept heirarchy position'!A$1:I$623,2,0)</f>
    </nc>
  </rcc>
  <rcc rId="9879" sId="4">
    <nc r="B89">
      <f>VLOOKUP(D89,'Concept heirarchy position'!A$1:I$623,2,0)</f>
    </nc>
  </rcc>
  <rcc rId="9880" sId="4">
    <nc r="B90">
      <f>VLOOKUP(D90,'Concept heirarchy position'!A$1:I$623,2,0)</f>
    </nc>
  </rcc>
  <rcc rId="9881" sId="4">
    <nc r="B91">
      <f>VLOOKUP(D91,'Concept heirarchy position'!A$1:I$623,2,0)</f>
    </nc>
  </rcc>
  <rcc rId="9882" sId="4">
    <nc r="B92">
      <f>VLOOKUP(D92,'Concept heirarchy position'!A$1:I$623,2,0)</f>
    </nc>
  </rcc>
  <rcc rId="9883" sId="4">
    <nc r="B93">
      <f>VLOOKUP(D93,'Concept heirarchy position'!A$1:I$623,2,0)</f>
    </nc>
  </rcc>
  <rcc rId="9884" sId="4">
    <nc r="B94">
      <f>VLOOKUP(D94,'Concept heirarchy position'!A$1:I$623,2,0)</f>
    </nc>
  </rcc>
  <rcc rId="9885" sId="4">
    <nc r="B95">
      <f>VLOOKUP(D95,'Concept heirarchy position'!A$1:I$623,2,0)</f>
    </nc>
  </rcc>
  <rcc rId="9886" sId="4">
    <nc r="B96">
      <f>VLOOKUP(D96,'Concept heirarchy position'!A$1:I$623,2,0)</f>
    </nc>
  </rcc>
  <rcc rId="9887" sId="4">
    <nc r="B97">
      <f>VLOOKUP(D97,'Concept heirarchy position'!A$1:I$623,2,0)</f>
    </nc>
  </rcc>
  <rcc rId="9888" sId="4">
    <nc r="B98">
      <f>VLOOKUP(D98,'Concept heirarchy position'!A$1:I$623,2,0)</f>
    </nc>
  </rcc>
  <rcc rId="9889" sId="4">
    <nc r="B99">
      <f>VLOOKUP(D99,'Concept heirarchy position'!A$1:I$623,2,0)</f>
    </nc>
  </rcc>
  <rcc rId="9890" sId="4">
    <nc r="B100">
      <f>VLOOKUP(D100,'Concept heirarchy position'!A$1:I$623,2,0)</f>
    </nc>
  </rcc>
  <rcc rId="9891" sId="4">
    <nc r="B101">
      <f>VLOOKUP(D101,'Concept heirarchy position'!A$1:I$623,2,0)</f>
    </nc>
  </rcc>
  <rcc rId="9892" sId="4">
    <nc r="B102">
      <f>VLOOKUP(D102,'Concept heirarchy position'!A$1:I$623,2,0)</f>
    </nc>
  </rcc>
  <rcc rId="9893" sId="4">
    <nc r="B103">
      <f>VLOOKUP(D103,'Concept heirarchy position'!A$1:I$623,2,0)</f>
    </nc>
  </rcc>
  <rcc rId="9894" sId="4">
    <nc r="B104">
      <f>VLOOKUP(D104,'Concept heirarchy position'!A$1:I$623,2,0)</f>
    </nc>
  </rcc>
  <rcc rId="9895" sId="4">
    <nc r="B105">
      <f>VLOOKUP(D105,'Concept heirarchy position'!A$1:I$623,2,0)</f>
    </nc>
  </rcc>
  <rcc rId="9896" sId="4">
    <nc r="B106">
      <f>VLOOKUP(D106,'Concept heirarchy position'!A$1:I$623,2,0)</f>
    </nc>
  </rcc>
  <rcc rId="9897" sId="4">
    <nc r="B107">
      <f>VLOOKUP(D107,'Concept heirarchy position'!A$1:I$623,2,0)</f>
    </nc>
  </rcc>
  <rcc rId="9898" sId="4">
    <nc r="B108">
      <f>VLOOKUP(D108,'Concept heirarchy position'!A$1:I$623,2,0)</f>
    </nc>
  </rcc>
  <rcc rId="9899" sId="4">
    <nc r="B109">
      <f>VLOOKUP(D109,'Concept heirarchy position'!A$1:I$623,2,0)</f>
    </nc>
  </rcc>
  <rcc rId="9900" sId="4">
    <nc r="B110">
      <f>VLOOKUP(D110,'Concept heirarchy position'!A$1:I$623,2,0)</f>
    </nc>
  </rcc>
  <rcc rId="9901" sId="4">
    <nc r="B111">
      <f>VLOOKUP(D111,'Concept heirarchy position'!A$1:I$623,2,0)</f>
    </nc>
  </rcc>
  <rcc rId="9902" sId="4">
    <nc r="B112">
      <f>VLOOKUP(D112,'Concept heirarchy position'!A$1:I$623,2,0)</f>
    </nc>
  </rcc>
  <rcc rId="9903" sId="4">
    <nc r="B113">
      <f>VLOOKUP(D113,'Concept heirarchy position'!A$1:I$623,2,0)</f>
    </nc>
  </rcc>
  <rcc rId="9904" sId="4">
    <nc r="B114">
      <f>VLOOKUP(D114,'Concept heirarchy position'!A$1:I$623,2,0)</f>
    </nc>
  </rcc>
  <rcc rId="9905" sId="4">
    <nc r="B115">
      <f>VLOOKUP(D115,'Concept heirarchy position'!A$1:I$623,2,0)</f>
    </nc>
  </rcc>
  <rcc rId="9906" sId="4">
    <nc r="B116">
      <f>VLOOKUP(D116,'Concept heirarchy position'!A$1:I$623,2,0)</f>
    </nc>
  </rcc>
  <rcc rId="9907" sId="4">
    <nc r="B117">
      <f>VLOOKUP(D117,'Concept heirarchy position'!A$1:I$623,2,0)</f>
    </nc>
  </rcc>
  <rcc rId="9908" sId="4">
    <nc r="B118">
      <f>VLOOKUP(D118,'Concept heirarchy position'!A$1:I$623,2,0)</f>
    </nc>
  </rcc>
  <rcc rId="9909" sId="4">
    <nc r="B119">
      <f>VLOOKUP(D119,'Concept heirarchy position'!A$1:I$623,2,0)</f>
    </nc>
  </rcc>
  <rcc rId="9910" sId="4">
    <nc r="B120">
      <f>VLOOKUP(D120,'Concept heirarchy position'!A$1:I$623,2,0)</f>
    </nc>
  </rcc>
  <rcc rId="9911" sId="4">
    <nc r="B121">
      <f>VLOOKUP(D121,'Concept heirarchy position'!A$1:I$623,2,0)</f>
    </nc>
  </rcc>
  <rcc rId="9912" sId="4">
    <nc r="B122">
      <f>VLOOKUP(D122,'Concept heirarchy position'!A$1:I$623,2,0)</f>
    </nc>
  </rcc>
  <rcc rId="9913" sId="4">
    <nc r="B123">
      <f>VLOOKUP(D123,'Concept heirarchy position'!A$1:I$623,2,0)</f>
    </nc>
  </rcc>
  <rcc rId="9914" sId="4">
    <nc r="B124">
      <f>VLOOKUP(D124,'Concept heirarchy position'!A$1:I$623,2,0)</f>
    </nc>
  </rcc>
  <rcc rId="9915" sId="4">
    <nc r="B125">
      <f>VLOOKUP(D125,'Concept heirarchy position'!A$1:I$623,2,0)</f>
    </nc>
  </rcc>
  <rcc rId="9916" sId="4">
    <nc r="B126">
      <f>VLOOKUP(D126,'Concept heirarchy position'!A$1:I$623,2,0)</f>
    </nc>
  </rcc>
  <rcc rId="9917" sId="4">
    <nc r="B127">
      <f>VLOOKUP(D127,'Concept heirarchy position'!A$1:I$623,2,0)</f>
    </nc>
  </rcc>
  <rcc rId="9918" sId="4">
    <nc r="B128">
      <f>VLOOKUP(D128,'Concept heirarchy position'!A$1:I$623,2,0)</f>
    </nc>
  </rcc>
  <rcc rId="9919" sId="4">
    <nc r="B129">
      <f>VLOOKUP(D129,'Concept heirarchy position'!A$1:I$623,2,0)</f>
    </nc>
  </rcc>
  <rcc rId="9920" sId="4">
    <nc r="B130">
      <f>VLOOKUP(D130,'Concept heirarchy position'!A$1:I$623,2,0)</f>
    </nc>
  </rcc>
  <rcc rId="9921" sId="4">
    <nc r="B131">
      <f>VLOOKUP(D131,'Concept heirarchy position'!A$1:I$623,2,0)</f>
    </nc>
  </rcc>
  <rcc rId="9922" sId="4">
    <nc r="B132">
      <f>VLOOKUP(D132,'Concept heirarchy position'!A$1:I$623,2,0)</f>
    </nc>
  </rcc>
  <rcc rId="9923" sId="4">
    <nc r="B133">
      <f>VLOOKUP(D133,'Concept heirarchy position'!A$1:I$623,2,0)</f>
    </nc>
  </rcc>
  <rcc rId="9924" sId="4">
    <nc r="B134">
      <f>VLOOKUP(D134,'Concept heirarchy position'!A$1:I$623,2,0)</f>
    </nc>
  </rcc>
  <rcc rId="9925" sId="4">
    <nc r="B135">
      <f>VLOOKUP(D135,'Concept heirarchy position'!A$1:I$623,2,0)</f>
    </nc>
  </rcc>
  <rcc rId="9926" sId="4">
    <nc r="B136">
      <f>VLOOKUP(D136,'Concept heirarchy position'!A$1:I$623,2,0)</f>
    </nc>
  </rcc>
  <rcc rId="9927" sId="4">
    <nc r="B137">
      <f>VLOOKUP(D137,'Concept heirarchy position'!A$1:I$623,2,0)</f>
    </nc>
  </rcc>
  <rcc rId="9928" sId="4">
    <nc r="B138">
      <f>VLOOKUP(D138,'Concept heirarchy position'!A$1:I$623,2,0)</f>
    </nc>
  </rcc>
  <rcc rId="9929" sId="4">
    <nc r="B139">
      <f>VLOOKUP(D139,'Concept heirarchy position'!A$1:I$623,2,0)</f>
    </nc>
  </rcc>
  <rcc rId="9930" sId="4">
    <nc r="B140">
      <f>VLOOKUP(D140,'Concept heirarchy position'!A$1:I$623,2,0)</f>
    </nc>
  </rcc>
  <rcc rId="9931" sId="4">
    <nc r="B141">
      <f>VLOOKUP(D141,'Concept heirarchy position'!A$1:I$623,2,0)</f>
    </nc>
  </rcc>
  <rcc rId="9932" sId="4">
    <nc r="B142">
      <f>VLOOKUP(D142,'Concept heirarchy position'!A$1:I$623,2,0)</f>
    </nc>
  </rcc>
  <rcc rId="9933" sId="4">
    <nc r="B143">
      <f>VLOOKUP(D143,'Concept heirarchy position'!A$1:I$623,2,0)</f>
    </nc>
  </rcc>
  <rcc rId="9934" sId="4">
    <nc r="B144">
      <f>VLOOKUP(D144,'Concept heirarchy position'!A$1:I$623,2,0)</f>
    </nc>
  </rcc>
  <rcc rId="9935" sId="4">
    <nc r="B145">
      <f>VLOOKUP(D145,'Concept heirarchy position'!A$1:I$623,2,0)</f>
    </nc>
  </rcc>
  <rcc rId="9936" sId="4">
    <nc r="B146">
      <f>VLOOKUP(D146,'Concept heirarchy position'!A$1:I$623,2,0)</f>
    </nc>
  </rcc>
  <rcc rId="9937" sId="4">
    <nc r="B147">
      <f>VLOOKUP(D147,'Concept heirarchy position'!A$1:I$623,2,0)</f>
    </nc>
  </rcc>
  <rcc rId="9938" sId="4">
    <nc r="B148">
      <f>VLOOKUP(D148,'Concept heirarchy position'!A$1:I$623,2,0)</f>
    </nc>
  </rcc>
  <rcc rId="9939" sId="4">
    <nc r="B149">
      <f>VLOOKUP(D149,'Concept heirarchy position'!A$1:I$623,2,0)</f>
    </nc>
  </rcc>
  <rcc rId="9940" sId="4">
    <nc r="B150">
      <f>VLOOKUP(D150,'Concept heirarchy position'!A$1:I$623,2,0)</f>
    </nc>
  </rcc>
  <rcc rId="9941" sId="4">
    <nc r="B151">
      <f>VLOOKUP(D151,'Concept heirarchy position'!A$1:I$623,2,0)</f>
    </nc>
  </rcc>
  <rcc rId="9942" sId="4">
    <nc r="B152">
      <f>VLOOKUP(D152,'Concept heirarchy position'!A$1:I$623,2,0)</f>
    </nc>
  </rcc>
  <rcc rId="9943" sId="4">
    <nc r="B153">
      <f>VLOOKUP(D153,'Concept heirarchy position'!A$1:I$623,2,0)</f>
    </nc>
  </rcc>
  <rcc rId="9944" sId="4">
    <nc r="B154">
      <f>VLOOKUP(D154,'Concept heirarchy position'!A$1:I$623,2,0)</f>
    </nc>
  </rcc>
  <rcc rId="9945" sId="4">
    <nc r="B155">
      <f>VLOOKUP(D155,'Concept heirarchy position'!A$1:I$623,2,0)</f>
    </nc>
  </rcc>
  <rcc rId="9946" sId="4">
    <nc r="B156">
      <f>VLOOKUP(D156,'Concept heirarchy position'!A$1:I$623,2,0)</f>
    </nc>
  </rcc>
  <rcc rId="9947" sId="4">
    <nc r="B157">
      <f>VLOOKUP(D157,'Concept heirarchy position'!A$1:I$623,2,0)</f>
    </nc>
  </rcc>
  <rcc rId="9948" sId="4">
    <nc r="B158">
      <f>VLOOKUP(D158,'Concept heirarchy position'!A$1:I$623,2,0)</f>
    </nc>
  </rcc>
  <rcc rId="9949" sId="4">
    <nc r="B159">
      <f>VLOOKUP(D159,'Concept heirarchy position'!A$1:I$623,2,0)</f>
    </nc>
  </rcc>
  <rcc rId="9950" sId="4">
    <nc r="B160">
      <f>VLOOKUP(D160,'Concept heirarchy position'!A$1:I$623,2,0)</f>
    </nc>
  </rcc>
  <rcc rId="9951" sId="4">
    <nc r="B161">
      <f>VLOOKUP(D161,'Concept heirarchy position'!A$1:I$623,2,0)</f>
    </nc>
  </rcc>
  <rcc rId="9952" sId="4">
    <nc r="B162">
      <f>VLOOKUP(D162,'Concept heirarchy position'!A$1:I$623,2,0)</f>
    </nc>
  </rcc>
  <rcc rId="9953" sId="4" odxf="1" s="1" dxf="1">
    <nc r="B163">
      <f>VLOOKUP(D163,'Concept heirarchy position'!A$1:I$623,2,0)</f>
    </nc>
    <ndxf/>
  </rcc>
  <rcc rId="9954" sId="4" odxf="1" s="1" dxf="1">
    <nc r="B164">
      <f>VLOOKUP(D164,'Concept heirarchy position'!A$1:I$623,2,0)</f>
    </nc>
    <ndxf/>
  </rcc>
  <rcc rId="9955" sId="4" odxf="1" s="1" dxf="1">
    <nc r="B165">
      <f>VLOOKUP(D165,'Concept heirarchy position'!A$1:I$623,2,0)</f>
    </nc>
    <ndxf/>
  </rcc>
  <rcc rId="9956" sId="4" odxf="1" s="1" dxf="1">
    <nc r="B166">
      <f>VLOOKUP(D166,'Concept heirarchy position'!A$1:I$623,2,0)</f>
    </nc>
    <ndxf/>
  </rcc>
  <rcc rId="9957" sId="4">
    <nc r="B167">
      <f>VLOOKUP(D167,'Concept heirarchy position'!A$1:I$623,2,0)</f>
    </nc>
  </rcc>
  <rcc rId="9958" sId="4">
    <nc r="B168">
      <f>VLOOKUP(D168,'Concept heirarchy position'!A$1:I$623,2,0)</f>
    </nc>
  </rcc>
  <rcc rId="9959" sId="4">
    <nc r="B169">
      <f>VLOOKUP(D169,'Concept heirarchy position'!A$1:I$623,2,0)</f>
    </nc>
  </rcc>
  <rcc rId="9960" sId="4">
    <nc r="B170">
      <f>VLOOKUP(D170,'Concept heirarchy position'!A$1:I$623,2,0)</f>
    </nc>
  </rcc>
  <rcc rId="9961" sId="4">
    <nc r="B171">
      <f>VLOOKUP(D171,'Concept heirarchy position'!A$1:I$623,2,0)</f>
    </nc>
  </rcc>
  <rcc rId="9962" sId="4">
    <nc r="B172">
      <f>VLOOKUP(D172,'Concept heirarchy position'!A$1:I$623,2,0)</f>
    </nc>
  </rcc>
  <rcc rId="9963" sId="4">
    <nc r="B173">
      <f>VLOOKUP(D173,'Concept heirarchy position'!A$1:I$623,2,0)</f>
    </nc>
  </rcc>
  <rcc rId="9964" sId="4">
    <nc r="B174">
      <f>VLOOKUP(D174,'Concept heirarchy position'!A$1:I$623,2,0)</f>
    </nc>
  </rcc>
  <rcc rId="9965" sId="4">
    <nc r="B175">
      <f>VLOOKUP(D175,'Concept heirarchy position'!A$1:I$623,2,0)</f>
    </nc>
  </rcc>
  <rcc rId="9966" sId="4">
    <nc r="B176">
      <f>VLOOKUP(D176,'Concept heirarchy position'!A$1:I$623,2,0)</f>
    </nc>
  </rcc>
  <rcc rId="9967" sId="4">
    <nc r="B177">
      <f>VLOOKUP(D177,'Concept heirarchy position'!A$1:I$623,2,0)</f>
    </nc>
  </rcc>
  <rcc rId="9968" sId="4">
    <nc r="B178">
      <f>VLOOKUP(D178,'Concept heirarchy position'!A$1:I$623,2,0)</f>
    </nc>
  </rcc>
  <rcc rId="9969" sId="4">
    <nc r="B179">
      <f>VLOOKUP(D179,'Concept heirarchy position'!A$1:I$623,2,0)</f>
    </nc>
  </rcc>
  <rcc rId="9970" sId="4">
    <nc r="B180">
      <f>VLOOKUP(D180,'Concept heirarchy position'!A$1:I$623,2,0)</f>
    </nc>
  </rcc>
  <rcc rId="9971" sId="4">
    <nc r="B181">
      <f>VLOOKUP(D181,'Concept heirarchy position'!A$1:I$623,2,0)</f>
    </nc>
  </rcc>
  <rcc rId="9972" sId="4">
    <nc r="B182">
      <f>VLOOKUP(D182,'Concept heirarchy position'!A$1:I$623,2,0)</f>
    </nc>
  </rcc>
  <rcc rId="9973" sId="4">
    <nc r="B183">
      <f>VLOOKUP(D183,'Concept heirarchy position'!A$1:I$623,2,0)</f>
    </nc>
  </rcc>
  <rcc rId="9974" sId="4">
    <nc r="B184">
      <f>VLOOKUP(D184,'Concept heirarchy position'!A$1:I$623,2,0)</f>
    </nc>
  </rcc>
  <rcc rId="9975" sId="4">
    <nc r="B185">
      <f>VLOOKUP(D185,'Concept heirarchy position'!A$1:I$623,2,0)</f>
    </nc>
  </rcc>
  <rcc rId="9976" sId="4">
    <nc r="B186">
      <f>VLOOKUP(D186,'Concept heirarchy position'!A$1:I$623,2,0)</f>
    </nc>
  </rcc>
  <rcc rId="9977" sId="4">
    <nc r="B187">
      <f>VLOOKUP(D187,'Concept heirarchy position'!A$1:I$623,2,0)</f>
    </nc>
  </rcc>
  <rcc rId="9978" sId="4">
    <nc r="B188">
      <f>VLOOKUP(D188,'Concept heirarchy position'!A$1:I$623,2,0)</f>
    </nc>
  </rcc>
  <rcc rId="9979" sId="4">
    <nc r="B189">
      <f>VLOOKUP(D189,'Concept heirarchy position'!A$1:I$623,2,0)</f>
    </nc>
  </rcc>
  <rcc rId="9980" sId="4">
    <nc r="B190">
      <f>VLOOKUP(D190,'Concept heirarchy position'!A$1:I$623,2,0)</f>
    </nc>
  </rcc>
  <rcc rId="9981" sId="4">
    <nc r="B191">
      <f>VLOOKUP(D191,'Concept heirarchy position'!A$1:I$623,2,0)</f>
    </nc>
  </rcc>
  <rcc rId="9982" sId="4">
    <nc r="B192">
      <f>VLOOKUP(D192,'Concept heirarchy position'!A$1:I$623,2,0)</f>
    </nc>
  </rcc>
  <rcc rId="9983" sId="4">
    <nc r="B193">
      <f>VLOOKUP(D193,'Concept heirarchy position'!A$1:I$623,2,0)</f>
    </nc>
  </rcc>
  <rcc rId="9984" sId="4">
    <nc r="B194">
      <f>VLOOKUP(D194,'Concept heirarchy position'!A$1:I$623,2,0)</f>
    </nc>
  </rcc>
  <rcc rId="9985" sId="4">
    <nc r="B195">
      <f>VLOOKUP(D195,'Concept heirarchy position'!A$1:I$623,2,0)</f>
    </nc>
  </rcc>
  <rcc rId="9986" sId="4">
    <nc r="B196">
      <f>VLOOKUP(D196,'Concept heirarchy position'!A$1:I$623,2,0)</f>
    </nc>
  </rcc>
  <rcc rId="9987" sId="4">
    <nc r="B197">
      <f>VLOOKUP(D197,'Concept heirarchy position'!A$1:I$623,2,0)</f>
    </nc>
  </rcc>
  <rcc rId="9988" sId="4">
    <nc r="B198">
      <f>VLOOKUP(D198,'Concept heirarchy position'!A$1:I$623,2,0)</f>
    </nc>
  </rcc>
  <rcc rId="9989" sId="4">
    <nc r="B199">
      <f>VLOOKUP(D199,'Concept heirarchy position'!A$1:I$623,2,0)</f>
    </nc>
  </rcc>
  <rcc rId="9990" sId="4">
    <nc r="B200">
      <f>VLOOKUP(D200,'Concept heirarchy position'!A$1:I$623,2,0)</f>
    </nc>
  </rcc>
  <rcc rId="9991" sId="4">
    <nc r="B201">
      <f>VLOOKUP(D201,'Concept heirarchy position'!A$1:I$623,2,0)</f>
    </nc>
  </rcc>
  <rcc rId="9992" sId="4">
    <nc r="B202">
      <f>VLOOKUP(D202,'Concept heirarchy position'!A$1:I$623,2,0)</f>
    </nc>
  </rcc>
  <rcc rId="9993" sId="4">
    <nc r="B203">
      <f>VLOOKUP(D203,'Concept heirarchy position'!A$1:I$623,2,0)</f>
    </nc>
  </rcc>
  <rcc rId="9994" sId="4">
    <nc r="B204">
      <f>VLOOKUP(D204,'Concept heirarchy position'!A$1:I$623,2,0)</f>
    </nc>
  </rcc>
  <rcc rId="9995" sId="4">
    <nc r="B205">
      <f>VLOOKUP(D205,'Concept heirarchy position'!A$1:I$623,2,0)</f>
    </nc>
  </rcc>
  <rcc rId="9996" sId="4">
    <nc r="B206">
      <f>VLOOKUP(D206,'Concept heirarchy position'!A$1:I$623,2,0)</f>
    </nc>
  </rcc>
  <rcc rId="9997" sId="4">
    <nc r="B207">
      <f>VLOOKUP(D207,'Concept heirarchy position'!A$1:I$623,2,0)</f>
    </nc>
  </rcc>
  <rcc rId="9998" sId="4">
    <nc r="B208">
      <f>VLOOKUP(D208,'Concept heirarchy position'!A$1:I$623,2,0)</f>
    </nc>
  </rcc>
  <rcc rId="9999" sId="4">
    <nc r="B209">
      <f>VLOOKUP(D209,'Concept heirarchy position'!A$1:I$623,2,0)</f>
    </nc>
  </rcc>
  <rcc rId="10000" sId="4">
    <nc r="B210">
      <f>VLOOKUP(D210,'Concept heirarchy position'!A$1:I$623,2,0)</f>
    </nc>
  </rcc>
  <rcc rId="10001" sId="4">
    <nc r="B211">
      <f>VLOOKUP(D211,'Concept heirarchy position'!A$1:I$623,2,0)</f>
    </nc>
  </rcc>
  <rcc rId="10002" sId="4">
    <nc r="B212">
      <f>VLOOKUP(D212,'Concept heirarchy position'!A$1:I$623,2,0)</f>
    </nc>
  </rcc>
  <rcc rId="10003" sId="4">
    <nc r="B213">
      <f>VLOOKUP(D213,'Concept heirarchy position'!A$1:I$623,2,0)</f>
    </nc>
  </rcc>
  <rcc rId="10004" sId="4">
    <nc r="B214">
      <f>VLOOKUP(D214,'Concept heirarchy position'!A$1:I$623,2,0)</f>
    </nc>
  </rcc>
  <rcc rId="10005" sId="4">
    <nc r="B215">
      <f>VLOOKUP(D215,'Concept heirarchy position'!A$1:I$623,2,0)</f>
    </nc>
  </rcc>
  <rcc rId="10006" sId="4">
    <nc r="B216">
      <f>VLOOKUP(D216,'Concept heirarchy position'!A$1:I$623,2,0)</f>
    </nc>
  </rcc>
  <rcc rId="10007" sId="4">
    <nc r="B217">
      <f>VLOOKUP(D217,'Concept heirarchy position'!A$1:I$623,2,0)</f>
    </nc>
  </rcc>
  <rcc rId="10008" sId="4">
    <nc r="B218">
      <f>VLOOKUP(D218,'Concept heirarchy position'!A$1:I$623,2,0)</f>
    </nc>
  </rcc>
  <rcc rId="10009" sId="4">
    <nc r="B219">
      <f>VLOOKUP(D219,'Concept heirarchy position'!A$1:I$623,2,0)</f>
    </nc>
  </rcc>
  <rcc rId="10010" sId="4">
    <nc r="B220">
      <f>VLOOKUP(D220,'Concept heirarchy position'!A$1:I$623,2,0)</f>
    </nc>
  </rcc>
  <rcc rId="10011" sId="4">
    <nc r="B221">
      <f>VLOOKUP(D221,'Concept heirarchy position'!A$1:I$623,2,0)</f>
    </nc>
  </rcc>
  <rcc rId="10012" sId="4">
    <nc r="B222">
      <f>VLOOKUP(D222,'Concept heirarchy position'!A$1:I$623,2,0)</f>
    </nc>
  </rcc>
  <rcc rId="10013" sId="4">
    <nc r="B223">
      <f>VLOOKUP(D223,'Concept heirarchy position'!A$1:I$623,2,0)</f>
    </nc>
  </rcc>
  <rcc rId="10014" sId="4">
    <nc r="B224">
      <f>VLOOKUP(D224,'Concept heirarchy position'!A$1:I$623,2,0)</f>
    </nc>
  </rcc>
  <rcc rId="10015" sId="4">
    <nc r="B225">
      <f>VLOOKUP(D225,'Concept heirarchy position'!A$1:I$623,2,0)</f>
    </nc>
  </rcc>
  <rcc rId="10016" sId="4">
    <nc r="B226">
      <f>VLOOKUP(D226,'Concept heirarchy position'!A$1:I$623,2,0)</f>
    </nc>
  </rcc>
  <rcc rId="10017" sId="4">
    <nc r="B227">
      <f>VLOOKUP(D227,'Concept heirarchy position'!A$1:I$623,2,0)</f>
    </nc>
  </rcc>
  <rcc rId="10018" sId="4">
    <nc r="B228">
      <f>VLOOKUP(D228,'Concept heirarchy position'!A$1:I$623,2,0)</f>
    </nc>
  </rcc>
  <rcc rId="10019" sId="4">
    <nc r="B229">
      <f>VLOOKUP(D229,'Concept heirarchy position'!A$1:I$623,2,0)</f>
    </nc>
  </rcc>
  <rcc rId="10020" sId="4">
    <nc r="B230">
      <f>VLOOKUP(D230,'Concept heirarchy position'!A$1:I$623,2,0)</f>
    </nc>
  </rcc>
  <rcc rId="10021" sId="4">
    <nc r="B231">
      <f>VLOOKUP(D231,'Concept heirarchy position'!A$1:I$623,2,0)</f>
    </nc>
  </rcc>
  <rcc rId="10022" sId="4">
    <nc r="B232">
      <f>VLOOKUP(D232,'Concept heirarchy position'!A$1:I$623,2,0)</f>
    </nc>
  </rcc>
  <rcc rId="10023" sId="4">
    <nc r="B233">
      <f>VLOOKUP(D233,'Concept heirarchy position'!A$1:I$623,2,0)</f>
    </nc>
  </rcc>
  <rcc rId="10024" sId="4">
    <nc r="B234">
      <f>VLOOKUP(D234,'Concept heirarchy position'!A$1:I$623,2,0)</f>
    </nc>
  </rcc>
  <rcc rId="10025" sId="4">
    <nc r="B235">
      <f>VLOOKUP(D235,'Concept heirarchy position'!A$1:I$623,2,0)</f>
    </nc>
  </rcc>
  <rcc rId="10026" sId="4">
    <nc r="B236">
      <f>VLOOKUP(D236,'Concept heirarchy position'!A$1:I$623,2,0)</f>
    </nc>
  </rcc>
  <rcc rId="10027" sId="4">
    <nc r="B237">
      <f>VLOOKUP(D237,'Concept heirarchy position'!A$1:I$623,2,0)</f>
    </nc>
  </rcc>
  <rcc rId="10028" sId="4">
    <nc r="B238">
      <f>VLOOKUP(D238,'Concept heirarchy position'!A$1:I$623,2,0)</f>
    </nc>
  </rcc>
  <rcc rId="10029" sId="4">
    <nc r="B239">
      <f>VLOOKUP(D239,'Concept heirarchy position'!A$1:I$623,2,0)</f>
    </nc>
  </rcc>
  <rcc rId="10030" sId="4">
    <nc r="B240">
      <f>VLOOKUP(D240,'Concept heirarchy position'!A$1:I$623,2,0)</f>
    </nc>
  </rcc>
  <rcc rId="10031" sId="4">
    <nc r="B241">
      <f>VLOOKUP(D241,'Concept heirarchy position'!A$1:I$623,2,0)</f>
    </nc>
  </rcc>
  <rcc rId="10032" sId="4">
    <nc r="B242">
      <f>VLOOKUP(D242,'Concept heirarchy position'!A$1:I$623,2,0)</f>
    </nc>
  </rcc>
  <rcc rId="10033" sId="4">
    <nc r="B243">
      <f>VLOOKUP(D243,'Concept heirarchy position'!A$1:I$623,2,0)</f>
    </nc>
  </rcc>
  <rcc rId="10034" sId="4">
    <nc r="B244">
      <f>VLOOKUP(D244,'Concept heirarchy position'!A$1:I$623,2,0)</f>
    </nc>
  </rcc>
  <rcc rId="10035" sId="4">
    <nc r="B245">
      <f>VLOOKUP(D245,'Concept heirarchy position'!A$1:I$623,2,0)</f>
    </nc>
  </rcc>
  <rcc rId="10036" sId="4">
    <nc r="B246">
      <f>VLOOKUP(D246,'Concept heirarchy position'!A$1:I$623,2,0)</f>
    </nc>
  </rcc>
  <rcc rId="10037" sId="4">
    <nc r="B247">
      <f>VLOOKUP(D247,'Concept heirarchy position'!A$1:I$623,2,0)</f>
    </nc>
  </rcc>
  <rcc rId="10038" sId="4">
    <nc r="B248">
      <f>VLOOKUP(D248,'Concept heirarchy position'!A$1:I$623,2,0)</f>
    </nc>
  </rcc>
  <rcc rId="10039" sId="4">
    <nc r="B249">
      <f>VLOOKUP(D249,'Concept heirarchy position'!A$1:I$623,2,0)</f>
    </nc>
  </rcc>
  <rcc rId="10040" sId="4">
    <nc r="B250">
      <f>VLOOKUP(D250,'Concept heirarchy position'!A$1:I$623,2,0)</f>
    </nc>
  </rcc>
  <rcc rId="10041" sId="4">
    <nc r="B251">
      <f>VLOOKUP(D251,'Concept heirarchy position'!A$1:I$623,2,0)</f>
    </nc>
  </rcc>
  <rcc rId="10042" sId="4">
    <nc r="B252">
      <f>VLOOKUP(D252,'Concept heirarchy position'!A$1:I$623,2,0)</f>
    </nc>
  </rcc>
  <rcc rId="10043" sId="4">
    <nc r="B253">
      <f>VLOOKUP(D253,'Concept heirarchy position'!A$1:I$623,2,0)</f>
    </nc>
  </rcc>
  <rcc rId="10044" sId="4">
    <nc r="B254">
      <f>VLOOKUP(D254,'Concept heirarchy position'!A$1:I$623,2,0)</f>
    </nc>
  </rcc>
  <rcc rId="10045" sId="4">
    <nc r="B255">
      <f>VLOOKUP(D255,'Concept heirarchy position'!A$1:I$623,2,0)</f>
    </nc>
  </rcc>
  <rcc rId="10046" sId="4">
    <nc r="B256">
      <f>VLOOKUP(D256,'Concept heirarchy position'!A$1:I$623,2,0)</f>
    </nc>
  </rcc>
  <rcc rId="10047" sId="4">
    <nc r="B257">
      <f>VLOOKUP(D257,'Concept heirarchy position'!A$1:I$623,2,0)</f>
    </nc>
  </rcc>
  <rcc rId="10048" sId="4">
    <nc r="B258">
      <f>VLOOKUP(D258,'Concept heirarchy position'!A$1:I$623,2,0)</f>
    </nc>
  </rcc>
  <rcc rId="10049" sId="4">
    <nc r="B259">
      <f>VLOOKUP(D259,'Concept heirarchy position'!A$1:I$623,2,0)</f>
    </nc>
  </rcc>
  <rcc rId="10050" sId="4">
    <nc r="B260">
      <f>VLOOKUP(D260,'Concept heirarchy position'!A$1:I$623,2,0)</f>
    </nc>
  </rcc>
  <rcc rId="10051" sId="4">
    <nc r="B261">
      <f>VLOOKUP(D261,'Concept heirarchy position'!A$1:I$623,2,0)</f>
    </nc>
  </rcc>
  <rcc rId="10052" sId="4">
    <nc r="B262">
      <f>VLOOKUP(D262,'Concept heirarchy position'!A$1:I$623,2,0)</f>
    </nc>
  </rcc>
  <rcc rId="10053" sId="4">
    <nc r="B263">
      <f>VLOOKUP(D263,'Concept heirarchy position'!A$1:I$623,2,0)</f>
    </nc>
  </rcc>
  <rcc rId="10054" sId="4">
    <nc r="B264">
      <f>VLOOKUP(D264,'Concept heirarchy position'!A$1:I$623,2,0)</f>
    </nc>
  </rcc>
  <rcc rId="10055" sId="4">
    <nc r="B265">
      <f>VLOOKUP(D265,'Concept heirarchy position'!A$1:I$623,2,0)</f>
    </nc>
  </rcc>
  <rcc rId="10056" sId="4">
    <nc r="B266">
      <f>VLOOKUP(D266,'Concept heirarchy position'!A$1:I$623,2,0)</f>
    </nc>
  </rcc>
  <rcc rId="10057" sId="4">
    <nc r="B267">
      <f>VLOOKUP(D267,'Concept heirarchy position'!A$1:I$623,2,0)</f>
    </nc>
  </rcc>
  <rcc rId="10058" sId="4">
    <nc r="B268">
      <f>VLOOKUP(D268,'Concept heirarchy position'!A$1:I$623,2,0)</f>
    </nc>
  </rcc>
  <rcc rId="10059" sId="4">
    <nc r="B269">
      <f>VLOOKUP(D269,'Concept heirarchy position'!A$1:I$623,2,0)</f>
    </nc>
  </rcc>
  <rcc rId="10060" sId="4">
    <nc r="B270">
      <f>VLOOKUP(D270,'Concept heirarchy position'!A$1:I$623,2,0)</f>
    </nc>
  </rcc>
  <rcc rId="10061" sId="4">
    <nc r="B271">
      <f>VLOOKUP(D271,'Concept heirarchy position'!A$1:I$623,2,0)</f>
    </nc>
  </rcc>
  <rcc rId="10062" sId="4">
    <nc r="B272">
      <f>VLOOKUP(D272,'Concept heirarchy position'!A$1:I$623,2,0)</f>
    </nc>
  </rcc>
  <rcc rId="10063" sId="4">
    <nc r="B273">
      <f>VLOOKUP(D273,'Concept heirarchy position'!A$1:I$623,2,0)</f>
    </nc>
  </rcc>
  <rcc rId="10064" sId="4">
    <nc r="B274">
      <f>VLOOKUP(D274,'Concept heirarchy position'!A$1:I$623,2,0)</f>
    </nc>
  </rcc>
  <rcc rId="10065" sId="4">
    <nc r="B275">
      <f>VLOOKUP(D275,'Concept heirarchy position'!A$1:I$623,2,0)</f>
    </nc>
  </rcc>
  <rcc rId="10066" sId="4">
    <nc r="B276">
      <f>VLOOKUP(D276,'Concept heirarchy position'!A$1:I$623,2,0)</f>
    </nc>
  </rcc>
  <rcc rId="10067" sId="4">
    <nc r="B277">
      <f>VLOOKUP(D277,'Concept heirarchy position'!A$1:I$623,2,0)</f>
    </nc>
  </rcc>
  <rcc rId="10068" sId="4">
    <nc r="B278">
      <f>VLOOKUP(D278,'Concept heirarchy position'!A$1:I$623,2,0)</f>
    </nc>
  </rcc>
  <rcc rId="10069" sId="4">
    <nc r="B279">
      <f>VLOOKUP(D279,'Concept heirarchy position'!A$1:I$623,2,0)</f>
    </nc>
  </rcc>
  <rcc rId="10070" sId="4">
    <nc r="B280">
      <f>VLOOKUP(D280,'Concept heirarchy position'!A$1:I$623,2,0)</f>
    </nc>
  </rcc>
  <rcc rId="10071" sId="4">
    <nc r="B281">
      <f>VLOOKUP(D281,'Concept heirarchy position'!A$1:I$623,2,0)</f>
    </nc>
  </rcc>
  <rcc rId="10072" sId="4">
    <nc r="B282">
      <f>VLOOKUP(D282,'Concept heirarchy position'!A$1:I$623,2,0)</f>
    </nc>
  </rcc>
  <rcc rId="10073" sId="4">
    <nc r="B283">
      <f>VLOOKUP(D283,'Concept heirarchy position'!A$1:I$623,2,0)</f>
    </nc>
  </rcc>
  <rcc rId="10074" sId="4">
    <nc r="B284">
      <f>VLOOKUP(D284,'Concept heirarchy position'!A$1:I$623,2,0)</f>
    </nc>
  </rcc>
  <rcc rId="10075" sId="4">
    <nc r="B285">
      <f>VLOOKUP(D285,'Concept heirarchy position'!A$1:I$623,2,0)</f>
    </nc>
  </rcc>
  <rcc rId="10076" sId="4">
    <nc r="B286">
      <f>VLOOKUP(D286,'Concept heirarchy position'!A$1:I$623,2,0)</f>
    </nc>
  </rcc>
  <rcc rId="10077" sId="4">
    <nc r="B287">
      <f>VLOOKUP(D287,'Concept heirarchy position'!A$1:I$623,2,0)</f>
    </nc>
  </rcc>
  <rcc rId="10078" sId="4">
    <nc r="B288">
      <f>VLOOKUP(D288,'Concept heirarchy position'!A$1:I$623,2,0)</f>
    </nc>
  </rcc>
  <rcc rId="10079" sId="4">
    <nc r="B289">
      <f>VLOOKUP(D289,'Concept heirarchy position'!A$1:I$623,2,0)</f>
    </nc>
  </rcc>
  <rcc rId="10080" sId="4">
    <nc r="B290">
      <f>VLOOKUP(D290,'Concept heirarchy position'!A$1:I$623,2,0)</f>
    </nc>
  </rcc>
  <rcc rId="10081" sId="4">
    <nc r="B291">
      <f>VLOOKUP(D291,'Concept heirarchy position'!A$1:I$623,2,0)</f>
    </nc>
  </rcc>
  <rcc rId="10082" sId="4">
    <nc r="B292">
      <f>VLOOKUP(D292,'Concept heirarchy position'!A$1:I$623,2,0)</f>
    </nc>
  </rcc>
  <rcc rId="10083" sId="4">
    <nc r="B293">
      <f>VLOOKUP(D293,'Concept heirarchy position'!A$1:I$623,2,0)</f>
    </nc>
  </rcc>
  <rcc rId="10084" sId="4">
    <nc r="B294">
      <f>VLOOKUP(D294,'Concept heirarchy position'!A$1:I$623,2,0)</f>
    </nc>
  </rcc>
  <rcc rId="10085" sId="4">
    <nc r="B295">
      <f>VLOOKUP(D295,'Concept heirarchy position'!A$1:I$623,2,0)</f>
    </nc>
  </rcc>
  <rcc rId="10086" sId="4">
    <nc r="B296">
      <f>VLOOKUP(D296,'Concept heirarchy position'!A$1:I$623,2,0)</f>
    </nc>
  </rcc>
  <rcc rId="10087" sId="4">
    <nc r="B297">
      <f>VLOOKUP(D297,'Concept heirarchy position'!A$1:I$623,2,0)</f>
    </nc>
  </rcc>
  <rcc rId="10088" sId="4">
    <nc r="B298">
      <f>VLOOKUP(D298,'Concept heirarchy position'!A$1:I$623,2,0)</f>
    </nc>
  </rcc>
  <rcc rId="10089" sId="4">
    <nc r="B299">
      <f>VLOOKUP(D299,'Concept heirarchy position'!A$1:I$623,2,0)</f>
    </nc>
  </rcc>
  <rcc rId="10090" sId="4">
    <nc r="B300">
      <f>VLOOKUP(D300,'Concept heirarchy position'!A$1:I$623,2,0)</f>
    </nc>
  </rcc>
  <rcc rId="10091" sId="4">
    <nc r="B301">
      <f>VLOOKUP(D301,'Concept heirarchy position'!A$1:I$623,2,0)</f>
    </nc>
  </rcc>
  <rcc rId="10092" sId="4">
    <nc r="B302">
      <f>VLOOKUP(D302,'Concept heirarchy position'!A$1:I$623,2,0)</f>
    </nc>
  </rcc>
  <rcc rId="10093" sId="4" odxf="1" s="1" dxf="1">
    <nc r="B303">
      <f>VLOOKUP(D303,'Concept heirarchy position'!A$1:I$623,2,0)</f>
    </nc>
    <ndxf/>
  </rcc>
  <rcc rId="10094" sId="4" odxf="1" s="1" dxf="1">
    <nc r="B304">
      <f>VLOOKUP(D304,'Concept heirarchy position'!A$1:I$623,2,0)</f>
    </nc>
    <ndxf/>
  </rcc>
  <rcc rId="10095" sId="4" odxf="1" s="1" dxf="1">
    <nc r="B305">
      <f>VLOOKUP(D305,'Concept heirarchy position'!A$1:I$623,2,0)</f>
    </nc>
    <ndxf/>
  </rcc>
  <rcc rId="10096" sId="4" odxf="1" s="1" dxf="1">
    <nc r="B306">
      <f>VLOOKUP(D306,'Concept heirarchy position'!A$1:I$623,2,0)</f>
    </nc>
    <ndxf/>
  </rcc>
  <rcc rId="10097" sId="4">
    <nc r="B307">
      <f>VLOOKUP(D307,'Concept heirarchy position'!A$1:I$623,2,0)</f>
    </nc>
  </rcc>
  <rcc rId="10098" sId="4">
    <nc r="B308">
      <f>VLOOKUP(D308,'Concept heirarchy position'!A$1:I$623,2,0)</f>
    </nc>
  </rcc>
  <rcc rId="10099" sId="4">
    <nc r="B309">
      <f>VLOOKUP(D309,'Concept heirarchy position'!A$1:I$623,2,0)</f>
    </nc>
  </rcc>
  <rcc rId="10100" sId="4">
    <nc r="B310">
      <f>VLOOKUP(D310,'Concept heirarchy position'!A$1:I$623,2,0)</f>
    </nc>
  </rcc>
  <rcc rId="10101" sId="4">
    <nc r="B311">
      <f>VLOOKUP(D311,'Concept heirarchy position'!A$1:I$623,2,0)</f>
    </nc>
  </rcc>
  <rcc rId="10102" sId="4">
    <nc r="B312">
      <f>VLOOKUP(D312,'Concept heirarchy position'!A$1:I$623,2,0)</f>
    </nc>
  </rcc>
  <rcc rId="10103" sId="4">
    <nc r="B313">
      <f>VLOOKUP(D313,'Concept heirarchy position'!A$1:I$623,2,0)</f>
    </nc>
  </rcc>
  <rcc rId="10104" sId="4">
    <nc r="B314">
      <f>VLOOKUP(D314,'Concept heirarchy position'!A$1:I$623,2,0)</f>
    </nc>
  </rcc>
  <rcc rId="10105" sId="4">
    <nc r="B315">
      <f>VLOOKUP(D315,'Concept heirarchy position'!A$1:I$623,2,0)</f>
    </nc>
  </rcc>
  <rcc rId="10106" sId="4">
    <nc r="B316">
      <f>VLOOKUP(D316,'Concept heirarchy position'!A$1:I$623,2,0)</f>
    </nc>
  </rcc>
  <rcc rId="10107" sId="4">
    <nc r="B317">
      <f>VLOOKUP(D317,'Concept heirarchy position'!A$1:I$623,2,0)</f>
    </nc>
  </rcc>
  <rcc rId="10108" sId="4">
    <nc r="B318">
      <f>VLOOKUP(D318,'Concept heirarchy position'!A$1:I$623,2,0)</f>
    </nc>
  </rcc>
  <rcc rId="10109" sId="4">
    <nc r="B319">
      <f>VLOOKUP(D319,'Concept heirarchy position'!A$1:I$623,2,0)</f>
    </nc>
  </rcc>
  <rcc rId="10110" sId="4">
    <nc r="B320">
      <f>VLOOKUP(D320,'Concept heirarchy position'!A$1:I$623,2,0)</f>
    </nc>
  </rcc>
  <rcc rId="10111" sId="4">
    <nc r="B321">
      <f>VLOOKUP(D321,'Concept heirarchy position'!A$1:I$623,2,0)</f>
    </nc>
  </rcc>
  <rcc rId="10112" sId="4">
    <nc r="B322">
      <f>VLOOKUP(D322,'Concept heirarchy position'!A$1:I$623,2,0)</f>
    </nc>
  </rcc>
  <rcc rId="10113" sId="4">
    <nc r="B323">
      <f>VLOOKUP(D323,'Concept heirarchy position'!A$1:I$623,2,0)</f>
    </nc>
  </rcc>
  <rcc rId="10114" sId="4">
    <nc r="B324">
      <f>VLOOKUP(D324,'Concept heirarchy position'!A$1:I$623,2,0)</f>
    </nc>
  </rcc>
  <rcc rId="10115" sId="4">
    <nc r="B325">
      <f>VLOOKUP(D325,'Concept heirarchy position'!A$1:I$623,2,0)</f>
    </nc>
  </rcc>
  <rcc rId="10116" sId="4">
    <nc r="B326">
      <f>VLOOKUP(D326,'Concept heirarchy position'!A$1:I$623,2,0)</f>
    </nc>
  </rcc>
  <rcc rId="10117" sId="4">
    <nc r="B327">
      <f>VLOOKUP(D327,'Concept heirarchy position'!A$1:I$623,2,0)</f>
    </nc>
  </rcc>
  <rcc rId="10118" sId="4">
    <nc r="B328">
      <f>VLOOKUP(D328,'Concept heirarchy position'!A$1:I$623,2,0)</f>
    </nc>
  </rcc>
  <rcc rId="10119" sId="4">
    <nc r="B329">
      <f>VLOOKUP(D329,'Concept heirarchy position'!A$1:I$623,2,0)</f>
    </nc>
  </rcc>
  <rcc rId="10120" sId="4">
    <nc r="B330">
      <f>VLOOKUP(D330,'Concept heirarchy position'!A$1:I$623,2,0)</f>
    </nc>
  </rcc>
  <rcc rId="10121" sId="4">
    <nc r="B331">
      <f>VLOOKUP(D331,'Concept heirarchy position'!A$1:I$623,2,0)</f>
    </nc>
  </rcc>
  <rcc rId="10122" sId="4">
    <nc r="B332">
      <f>VLOOKUP(D332,'Concept heirarchy position'!A$1:I$623,2,0)</f>
    </nc>
  </rcc>
  <rcc rId="10123" sId="4">
    <nc r="B333">
      <f>VLOOKUP(D333,'Concept heirarchy position'!A$1:I$623,2,0)</f>
    </nc>
  </rcc>
  <rcc rId="10124" sId="4">
    <nc r="B334">
      <f>VLOOKUP(D334,'Concept heirarchy position'!A$1:I$623,2,0)</f>
    </nc>
  </rcc>
  <rcc rId="10125" sId="4">
    <nc r="B335">
      <f>VLOOKUP(D335,'Concept heirarchy position'!A$1:I$623,2,0)</f>
    </nc>
  </rcc>
  <rcc rId="10126" sId="4">
    <nc r="B336">
      <f>VLOOKUP(D336,'Concept heirarchy position'!A$1:I$623,2,0)</f>
    </nc>
  </rcc>
  <rcc rId="10127" sId="4">
    <nc r="B337">
      <f>VLOOKUP(D337,'Concept heirarchy position'!A$1:I$623,2,0)</f>
    </nc>
  </rcc>
  <rcc rId="10128" sId="4">
    <nc r="B338">
      <f>VLOOKUP(D338,'Concept heirarchy position'!A$1:I$623,2,0)</f>
    </nc>
  </rcc>
  <rcc rId="10129" sId="4">
    <nc r="B339">
      <f>VLOOKUP(D339,'Concept heirarchy position'!A$1:I$623,2,0)</f>
    </nc>
  </rcc>
  <rcc rId="10130" sId="4">
    <nc r="B340">
      <f>VLOOKUP(D340,'Concept heirarchy position'!A$1:I$623,2,0)</f>
    </nc>
  </rcc>
  <rcc rId="10131" sId="4">
    <nc r="B341">
      <f>VLOOKUP(D341,'Concept heirarchy position'!A$1:I$623,2,0)</f>
    </nc>
  </rcc>
  <rcc rId="10132" sId="4">
    <nc r="B342">
      <f>VLOOKUP(D342,'Concept heirarchy position'!A$1:I$623,2,0)</f>
    </nc>
  </rcc>
  <rcc rId="10133" sId="4">
    <nc r="B343">
      <f>VLOOKUP(D343,'Concept heirarchy position'!A$1:I$623,2,0)</f>
    </nc>
  </rcc>
  <rcc rId="10134" sId="4">
    <nc r="B344">
      <f>VLOOKUP(D344,'Concept heirarchy position'!A$1:I$623,2,0)</f>
    </nc>
  </rcc>
  <rcc rId="10135" sId="4">
    <nc r="B345">
      <f>VLOOKUP(D345,'Concept heirarchy position'!A$1:I$623,2,0)</f>
    </nc>
  </rcc>
  <rcc rId="10136" sId="4">
    <nc r="B346">
      <f>VLOOKUP(D346,'Concept heirarchy position'!A$1:I$623,2,0)</f>
    </nc>
  </rcc>
  <rcc rId="10137" sId="4">
    <nc r="B347">
      <f>VLOOKUP(D347,'Concept heirarchy position'!A$1:I$623,2,0)</f>
    </nc>
  </rcc>
  <rcc rId="10138" sId="4">
    <nc r="B348">
      <f>VLOOKUP(D348,'Concept heirarchy position'!A$1:I$623,2,0)</f>
    </nc>
  </rcc>
  <rcc rId="10139" sId="4">
    <nc r="B349">
      <f>VLOOKUP(D349,'Concept heirarchy position'!A$1:I$623,2,0)</f>
    </nc>
  </rcc>
  <rcc rId="10140" sId="4">
    <nc r="B350">
      <f>VLOOKUP(D350,'Concept heirarchy position'!A$1:I$623,2,0)</f>
    </nc>
  </rcc>
  <rcc rId="10141" sId="4">
    <nc r="B351">
      <f>VLOOKUP(D351,'Concept heirarchy position'!A$1:I$623,2,0)</f>
    </nc>
  </rcc>
  <rcc rId="10142" sId="4">
    <nc r="B352">
      <f>VLOOKUP(D352,'Concept heirarchy position'!A$1:I$623,2,0)</f>
    </nc>
  </rcc>
  <rcc rId="10143" sId="4">
    <nc r="B353">
      <f>VLOOKUP(D353,'Concept heirarchy position'!A$1:I$623,2,0)</f>
    </nc>
  </rcc>
  <rcc rId="10144" sId="4">
    <nc r="B354">
      <f>VLOOKUP(D354,'Concept heirarchy position'!A$1:I$623,2,0)</f>
    </nc>
  </rcc>
  <rcc rId="10145" sId="4">
    <nc r="B355">
      <f>VLOOKUP(D355,'Concept heirarchy position'!A$1:I$623,2,0)</f>
    </nc>
  </rcc>
  <rcc rId="10146" sId="4">
    <nc r="B356">
      <f>VLOOKUP(D356,'Concept heirarchy position'!A$1:I$623,2,0)</f>
    </nc>
  </rcc>
  <rcc rId="10147" sId="4">
    <nc r="B357">
      <f>VLOOKUP(D357,'Concept heirarchy position'!A$1:I$623,2,0)</f>
    </nc>
  </rcc>
  <rcc rId="10148" sId="4">
    <nc r="B358">
      <f>VLOOKUP(D358,'Concept heirarchy position'!A$1:I$623,2,0)</f>
    </nc>
  </rcc>
  <rcc rId="10149" sId="4">
    <nc r="B359">
      <f>VLOOKUP(D359,'Concept heirarchy position'!A$1:I$623,2,0)</f>
    </nc>
  </rcc>
  <rcc rId="10150" sId="4">
    <nc r="B360">
      <f>VLOOKUP(D360,'Concept heirarchy position'!A$1:I$623,2,0)</f>
    </nc>
  </rcc>
  <rcc rId="10151" sId="4">
    <nc r="B361">
      <f>VLOOKUP(D361,'Concept heirarchy position'!A$1:I$623,2,0)</f>
    </nc>
  </rcc>
  <rcc rId="10152" sId="4">
    <nc r="B362">
      <f>VLOOKUP(D362,'Concept heirarchy position'!A$1:I$623,2,0)</f>
    </nc>
  </rcc>
  <rcc rId="10153" sId="4">
    <nc r="B363">
      <f>VLOOKUP(D363,'Concept heirarchy position'!A$1:I$623,2,0)</f>
    </nc>
  </rcc>
  <rcc rId="10154" sId="4">
    <nc r="B364">
      <f>VLOOKUP(D364,'Concept heirarchy position'!A$1:I$623,2,0)</f>
    </nc>
  </rcc>
  <rcc rId="10155" sId="4">
    <nc r="B365">
      <f>VLOOKUP(D365,'Concept heirarchy position'!A$1:I$623,2,0)</f>
    </nc>
  </rcc>
  <rcc rId="10156" sId="4">
    <nc r="B366">
      <f>VLOOKUP(D366,'Concept heirarchy position'!A$1:I$623,2,0)</f>
    </nc>
  </rcc>
  <rcc rId="10157" sId="4">
    <nc r="B367">
      <f>VLOOKUP(D367,'Concept heirarchy position'!A$1:I$623,2,0)</f>
    </nc>
  </rcc>
  <rcc rId="10158" sId="4">
    <nc r="B368">
      <f>VLOOKUP(D368,'Concept heirarchy position'!A$1:I$623,2,0)</f>
    </nc>
  </rcc>
  <rcc rId="10159" sId="4">
    <nc r="B369">
      <f>VLOOKUP(D369,'Concept heirarchy position'!A$1:I$623,2,0)</f>
    </nc>
  </rcc>
  <rcc rId="10160" sId="4">
    <nc r="B370">
      <f>VLOOKUP(D370,'Concept heirarchy position'!A$1:I$623,2,0)</f>
    </nc>
  </rcc>
  <rcc rId="10161" sId="4">
    <nc r="B371">
      <f>VLOOKUP(D371,'Concept heirarchy position'!A$1:I$623,2,0)</f>
    </nc>
  </rcc>
  <rcc rId="10162" sId="4">
    <nc r="B372">
      <f>VLOOKUP(D372,'Concept heirarchy position'!A$1:I$623,2,0)</f>
    </nc>
  </rcc>
  <rcc rId="10163" sId="4">
    <nc r="B373">
      <f>VLOOKUP(D373,'Concept heirarchy position'!A$1:I$623,2,0)</f>
    </nc>
  </rcc>
  <rcc rId="10164" sId="4">
    <nc r="B374">
      <f>VLOOKUP(D374,'Concept heirarchy position'!A$1:I$623,2,0)</f>
    </nc>
  </rcc>
  <rcc rId="10165" sId="4">
    <nc r="B375">
      <f>VLOOKUP(D375,'Concept heirarchy position'!A$1:I$623,2,0)</f>
    </nc>
  </rcc>
  <rcc rId="10166" sId="4">
    <nc r="B376">
      <f>VLOOKUP(D376,'Concept heirarchy position'!A$1:I$623,2,0)</f>
    </nc>
  </rcc>
  <rcc rId="10167" sId="4">
    <nc r="B377">
      <f>VLOOKUP(D377,'Concept heirarchy position'!A$1:I$623,2,0)</f>
    </nc>
  </rcc>
  <rcc rId="10168" sId="4">
    <nc r="B378">
      <f>VLOOKUP(D378,'Concept heirarchy position'!A$1:I$623,2,0)</f>
    </nc>
  </rcc>
  <rcc rId="10169" sId="4">
    <nc r="B379">
      <f>VLOOKUP(D379,'Concept heirarchy position'!A$1:I$623,2,0)</f>
    </nc>
  </rcc>
  <rcc rId="10170" sId="4">
    <nc r="B380">
      <f>VLOOKUP(D380,'Concept heirarchy position'!A$1:I$623,2,0)</f>
    </nc>
  </rcc>
  <rcc rId="10171" sId="4">
    <nc r="B381">
      <f>VLOOKUP(D381,'Concept heirarchy position'!A$1:I$623,2,0)</f>
    </nc>
  </rcc>
  <rcc rId="10172" sId="4">
    <nc r="B382">
      <f>VLOOKUP(D382,'Concept heirarchy position'!A$1:I$623,2,0)</f>
    </nc>
  </rcc>
  <rcc rId="10173" sId="4">
    <nc r="B383">
      <f>VLOOKUP(D383,'Concept heirarchy position'!A$1:I$623,2,0)</f>
    </nc>
  </rcc>
  <rcc rId="10174" sId="4">
    <nc r="B384">
      <f>VLOOKUP(D384,'Concept heirarchy position'!A$1:I$623,2,0)</f>
    </nc>
  </rcc>
  <rcc rId="10175" sId="4">
    <nc r="B385">
      <f>VLOOKUP(D385,'Concept heirarchy position'!A$1:I$623,2,0)</f>
    </nc>
  </rcc>
  <rcc rId="10176" sId="4">
    <nc r="B386">
      <f>VLOOKUP(D386,'Concept heirarchy position'!A$1:I$623,2,0)</f>
    </nc>
  </rcc>
  <rcc rId="10177" sId="4">
    <nc r="B387">
      <f>VLOOKUP(D387,'Concept heirarchy position'!A$1:I$623,2,0)</f>
    </nc>
  </rcc>
  <rcc rId="10178" sId="4">
    <nc r="B388">
      <f>VLOOKUP(D388,'Concept heirarchy position'!A$1:I$623,2,0)</f>
    </nc>
  </rcc>
  <rcc rId="10179" sId="4">
    <nc r="B389">
      <f>VLOOKUP(D389,'Concept heirarchy position'!A$1:I$623,2,0)</f>
    </nc>
  </rcc>
  <rcc rId="10180" sId="4">
    <nc r="B390">
      <f>VLOOKUP(D390,'Concept heirarchy position'!A$1:I$623,2,0)</f>
    </nc>
  </rcc>
  <rcc rId="10181" sId="4">
    <nc r="B391">
      <f>VLOOKUP(D391,'Concept heirarchy position'!A$1:I$623,2,0)</f>
    </nc>
  </rcc>
  <rcc rId="10182" sId="4">
    <nc r="B392">
      <f>VLOOKUP(D392,'Concept heirarchy position'!A$1:I$623,2,0)</f>
    </nc>
  </rcc>
  <rcc rId="10183" sId="4">
    <nc r="B393">
      <f>VLOOKUP(D393,'Concept heirarchy position'!A$1:I$623,2,0)</f>
    </nc>
  </rcc>
  <rcc rId="10184" sId="4">
    <nc r="B394">
      <f>VLOOKUP(D394,'Concept heirarchy position'!A$1:I$623,2,0)</f>
    </nc>
  </rcc>
  <rcc rId="10185" sId="4">
    <nc r="B395">
      <f>VLOOKUP(D395,'Concept heirarchy position'!A$1:I$623,2,0)</f>
    </nc>
  </rcc>
  <rcc rId="10186" sId="4">
    <nc r="B396">
      <f>VLOOKUP(D396,'Concept heirarchy position'!A$1:I$623,2,0)</f>
    </nc>
  </rcc>
  <rcc rId="10187" sId="4">
    <nc r="B397">
      <f>VLOOKUP(D397,'Concept heirarchy position'!A$1:I$623,2,0)</f>
    </nc>
  </rcc>
  <rcc rId="10188" sId="4">
    <nc r="B398">
      <f>VLOOKUP(D398,'Concept heirarchy position'!A$1:I$623,2,0)</f>
    </nc>
  </rcc>
  <rcc rId="10189" sId="4">
    <nc r="B399">
      <f>VLOOKUP(D399,'Concept heirarchy position'!A$1:I$623,2,0)</f>
    </nc>
  </rcc>
  <rcc rId="10190" sId="4">
    <nc r="B400">
      <f>VLOOKUP(D400,'Concept heirarchy position'!A$1:I$623,2,0)</f>
    </nc>
  </rcc>
  <rcc rId="10191" sId="4">
    <nc r="B401">
      <f>VLOOKUP(D401,'Concept heirarchy position'!A$1:I$623,2,0)</f>
    </nc>
  </rcc>
  <rcc rId="10192" sId="4">
    <nc r="B402">
      <f>VLOOKUP(D402,'Concept heirarchy position'!A$1:I$623,2,0)</f>
    </nc>
  </rcc>
  <rcc rId="10193" sId="4">
    <nc r="B403">
      <f>VLOOKUP(D403,'Concept heirarchy position'!A$1:I$623,2,0)</f>
    </nc>
  </rcc>
  <rcc rId="10194" sId="4">
    <nc r="B404">
      <f>VLOOKUP(D404,'Concept heirarchy position'!A$1:I$623,2,0)</f>
    </nc>
  </rcc>
  <rcc rId="10195" sId="4">
    <nc r="B405">
      <f>VLOOKUP(D405,'Concept heirarchy position'!A$1:I$623,2,0)</f>
    </nc>
  </rcc>
  <rcc rId="10196" sId="4">
    <nc r="B406">
      <f>VLOOKUP(D406,'Concept heirarchy position'!A$1:I$623,2,0)</f>
    </nc>
  </rcc>
  <rcc rId="10197" sId="4">
    <nc r="B407">
      <f>VLOOKUP(D407,'Concept heirarchy position'!A$1:I$623,2,0)</f>
    </nc>
  </rcc>
  <rcc rId="10198" sId="4">
    <nc r="B408">
      <f>VLOOKUP(D408,'Concept heirarchy position'!A$1:I$623,2,0)</f>
    </nc>
  </rcc>
  <rcc rId="10199" sId="4">
    <nc r="B409">
      <f>VLOOKUP(D409,'Concept heirarchy position'!A$1:I$623,2,0)</f>
    </nc>
  </rcc>
  <rcc rId="10200" sId="4">
    <nc r="B410">
      <f>VLOOKUP(D410,'Concept heirarchy position'!A$1:I$623,2,0)</f>
    </nc>
  </rcc>
  <rcc rId="10201" sId="4">
    <nc r="B411">
      <f>VLOOKUP(D411,'Concept heirarchy position'!A$1:I$623,2,0)</f>
    </nc>
  </rcc>
  <rcc rId="10202" sId="4">
    <nc r="B412">
      <f>VLOOKUP(D412,'Concept heirarchy position'!A$1:I$623,2,0)</f>
    </nc>
  </rcc>
  <rcc rId="10203" sId="4">
    <nc r="B413">
      <f>VLOOKUP(D413,'Concept heirarchy position'!A$1:I$623,2,0)</f>
    </nc>
  </rcc>
  <rcc rId="10204" sId="4">
    <nc r="B414">
      <f>VLOOKUP(D414,'Concept heirarchy position'!A$1:I$623,2,0)</f>
    </nc>
  </rcc>
  <rcc rId="10205" sId="4">
    <nc r="B415">
      <f>VLOOKUP(D415,'Concept heirarchy position'!A$1:I$623,2,0)</f>
    </nc>
  </rcc>
  <rcc rId="10206" sId="4">
    <nc r="B416">
      <f>VLOOKUP(D416,'Concept heirarchy position'!A$1:I$623,2,0)</f>
    </nc>
  </rcc>
  <rcc rId="10207" sId="4">
    <nc r="B417">
      <f>VLOOKUP(D417,'Concept heirarchy position'!A$1:I$623,2,0)</f>
    </nc>
  </rcc>
  <rcc rId="10208" sId="4">
    <nc r="B418">
      <f>VLOOKUP(D418,'Concept heirarchy position'!A$1:I$623,2,0)</f>
    </nc>
  </rcc>
  <rcc rId="10209" sId="4">
    <nc r="B419">
      <f>VLOOKUP(D419,'Concept heirarchy position'!A$1:I$623,2,0)</f>
    </nc>
  </rcc>
  <rcc rId="10210" sId="4">
    <nc r="B420">
      <f>VLOOKUP(D420,'Concept heirarchy position'!A$1:I$623,2,0)</f>
    </nc>
  </rcc>
  <rcc rId="10211" sId="4">
    <nc r="B421">
      <f>VLOOKUP(D421,'Concept heirarchy position'!A$1:I$623,2,0)</f>
    </nc>
  </rcc>
  <rcc rId="10212" sId="4">
    <nc r="B422">
      <f>VLOOKUP(D422,'Concept heirarchy position'!A$1:I$623,2,0)</f>
    </nc>
  </rcc>
  <rcc rId="10213" sId="4">
    <nc r="B423">
      <f>VLOOKUP(D423,'Concept heirarchy position'!A$1:I$623,2,0)</f>
    </nc>
  </rcc>
  <rcc rId="10214" sId="4">
    <nc r="B424">
      <f>VLOOKUP(D424,'Concept heirarchy position'!A$1:I$623,2,0)</f>
    </nc>
  </rcc>
  <rcc rId="10215" sId="4">
    <nc r="B425">
      <f>VLOOKUP(D425,'Concept heirarchy position'!A$1:I$623,2,0)</f>
    </nc>
  </rcc>
  <rcc rId="10216" sId="4">
    <nc r="B426">
      <f>VLOOKUP(D426,'Concept heirarchy position'!A$1:I$623,2,0)</f>
    </nc>
  </rcc>
  <rcc rId="10217" sId="4">
    <nc r="B427">
      <f>VLOOKUP(D427,'Concept heirarchy position'!A$1:I$623,2,0)</f>
    </nc>
  </rcc>
  <rcc rId="10218" sId="4">
    <nc r="B428">
      <f>VLOOKUP(D428,'Concept heirarchy position'!A$1:I$623,2,0)</f>
    </nc>
  </rcc>
  <rcc rId="10219" sId="4">
    <nc r="B429">
      <f>VLOOKUP(D429,'Concept heirarchy position'!A$1:I$623,2,0)</f>
    </nc>
  </rcc>
  <rcc rId="10220" sId="4">
    <nc r="B430">
      <f>VLOOKUP(D430,'Concept heirarchy position'!A$1:I$623,2,0)</f>
    </nc>
  </rcc>
  <rcc rId="10221" sId="4">
    <nc r="B431">
      <f>VLOOKUP(D431,'Concept heirarchy position'!A$1:I$623,2,0)</f>
    </nc>
  </rcc>
  <rcc rId="10222" sId="4">
    <nc r="B432">
      <f>VLOOKUP(D432,'Concept heirarchy position'!A$1:I$623,2,0)</f>
    </nc>
  </rcc>
  <rcc rId="10223" sId="4">
    <nc r="B433">
      <f>VLOOKUP(D433,'Concept heirarchy position'!A$1:I$623,2,0)</f>
    </nc>
  </rcc>
  <rcc rId="10224" sId="4">
    <nc r="B434">
      <f>VLOOKUP(D434,'Concept heirarchy position'!A$1:I$623,2,0)</f>
    </nc>
  </rcc>
  <rcc rId="10225" sId="4">
    <nc r="B435">
      <f>VLOOKUP(D435,'Concept heirarchy position'!A$1:I$623,2,0)</f>
    </nc>
  </rcc>
  <rcc rId="10226" sId="4">
    <nc r="B436">
      <f>VLOOKUP(D436,'Concept heirarchy position'!A$1:I$623,2,0)</f>
    </nc>
  </rcc>
  <rcc rId="10227" sId="4">
    <nc r="B437">
      <f>VLOOKUP(D437,'Concept heirarchy position'!A$1:I$623,2,0)</f>
    </nc>
  </rcc>
  <rcc rId="10228" sId="4">
    <nc r="B438">
      <f>VLOOKUP(D438,'Concept heirarchy position'!A$1:I$623,2,0)</f>
    </nc>
  </rcc>
  <rcc rId="10229" sId="4">
    <nc r="B439">
      <f>VLOOKUP(D439,'Concept heirarchy position'!A$1:I$623,2,0)</f>
    </nc>
  </rcc>
  <rcc rId="10230" sId="4">
    <nc r="B440">
      <f>VLOOKUP(D440,'Concept heirarchy position'!A$1:I$623,2,0)</f>
    </nc>
  </rcc>
  <rcc rId="10231" sId="4">
    <nc r="B441">
      <f>VLOOKUP(D441,'Concept heirarchy position'!A$1:I$623,2,0)</f>
    </nc>
  </rcc>
  <rcc rId="10232" sId="4">
    <nc r="B442">
      <f>VLOOKUP(D442,'Concept heirarchy position'!A$1:I$623,2,0)</f>
    </nc>
  </rcc>
  <rcc rId="10233" sId="4">
    <nc r="B443">
      <f>VLOOKUP(D443,'Concept heirarchy position'!A$1:I$623,2,0)</f>
    </nc>
  </rcc>
  <rcc rId="10234" sId="4">
    <nc r="B444">
      <f>VLOOKUP(D444,'Concept heirarchy position'!A$1:I$623,2,0)</f>
    </nc>
  </rcc>
  <rcc rId="10235" sId="4">
    <nc r="B445">
      <f>VLOOKUP(D445,'Concept heirarchy position'!A$1:I$623,2,0)</f>
    </nc>
  </rcc>
  <rcc rId="10236" sId="4">
    <nc r="B446">
      <f>VLOOKUP(D446,'Concept heirarchy position'!A$1:I$623,2,0)</f>
    </nc>
  </rcc>
  <rcc rId="10237" sId="4">
    <nc r="B447">
      <f>VLOOKUP(D447,'Concept heirarchy position'!A$1:I$623,2,0)</f>
    </nc>
  </rcc>
  <rcc rId="10238" sId="4">
    <nc r="B447">
      <f>VLOOKUP(D447,'Concept heirarchy position'!A$1:I$623,2,0)</f>
    </nc>
  </rcc>
  <rcc rId="10239" sId="4">
    <nc r="B448">
      <f>VLOOKUP(D448,'Concept heirarchy position'!A$1:I$623,2,0)</f>
    </nc>
  </rcc>
  <rcc rId="10240" sId="4">
    <nc r="N3">
      <f>VLOOKUP(D3,'Concept heirarchy position'!A$1:I$623,3,0)</f>
    </nc>
  </rcc>
  <rcc rId="10241" sId="4">
    <nc r="N4">
      <f>VLOOKUP(D4,'Concept heirarchy position'!A$1:I$623,3,0)</f>
    </nc>
  </rcc>
  <rcc rId="10242" sId="4">
    <nc r="N5">
      <f>VLOOKUP(D5,'Concept heirarchy position'!A$1:I$623,3,0)</f>
    </nc>
  </rcc>
  <rcc rId="10243" sId="4">
    <nc r="N6">
      <f>VLOOKUP(D6,'Concept heirarchy position'!A$1:I$623,3,0)</f>
    </nc>
  </rcc>
  <rcc rId="10244" sId="4">
    <nc r="N7">
      <f>VLOOKUP(D7,'Concept heirarchy position'!A$1:I$623,3,0)</f>
    </nc>
  </rcc>
  <rcc rId="10245" sId="4">
    <nc r="N8">
      <f>VLOOKUP(D8,'Concept heirarchy position'!A$1:I$623,3,0)</f>
    </nc>
  </rcc>
  <rcc rId="10246" sId="4">
    <nc r="N9">
      <f>VLOOKUP(D9,'Concept heirarchy position'!A$1:I$623,3,0)</f>
    </nc>
  </rcc>
  <rcc rId="10247" sId="4">
    <nc r="N10">
      <f>VLOOKUP(D10,'Concept heirarchy position'!A$1:I$623,3,0)</f>
    </nc>
  </rcc>
  <rcc rId="10248" sId="4">
    <nc r="N11">
      <f>VLOOKUP(D11,'Concept heirarchy position'!A$1:I$623,3,0)</f>
    </nc>
  </rcc>
  <rcc rId="10249" sId="4">
    <nc r="N12">
      <f>VLOOKUP(D12,'Concept heirarchy position'!A$1:I$623,3,0)</f>
    </nc>
  </rcc>
  <rcc rId="10250" sId="4">
    <nc r="N13">
      <f>VLOOKUP(D13,'Concept heirarchy position'!A$1:I$623,3,0)</f>
    </nc>
  </rcc>
  <rcc rId="10251" sId="4">
    <nc r="N14">
      <f>VLOOKUP(D14,'Concept heirarchy position'!A$1:I$623,3,0)</f>
    </nc>
  </rcc>
  <rcc rId="10252" sId="4">
    <nc r="N15">
      <f>VLOOKUP(D15,'Concept heirarchy position'!A$1:I$623,3,0)</f>
    </nc>
  </rcc>
  <rcc rId="10253" sId="4">
    <nc r="N16">
      <f>VLOOKUP(D16,'Concept heirarchy position'!A$1:I$623,3,0)</f>
    </nc>
  </rcc>
  <rcc rId="10254" sId="4">
    <nc r="N17">
      <f>VLOOKUP(D17,'Concept heirarchy position'!A$1:I$623,3,0)</f>
    </nc>
  </rcc>
  <rcc rId="10255" sId="4">
    <nc r="N18">
      <f>VLOOKUP(D18,'Concept heirarchy position'!A$1:I$623,3,0)</f>
    </nc>
  </rcc>
  <rcc rId="10256" sId="4">
    <nc r="N19">
      <f>VLOOKUP(D19,'Concept heirarchy position'!A$1:I$623,3,0)</f>
    </nc>
  </rcc>
  <rcc rId="10257" sId="4">
    <nc r="N20">
      <f>VLOOKUP(D20,'Concept heirarchy position'!A$1:I$623,3,0)</f>
    </nc>
  </rcc>
  <rcc rId="10258" sId="4">
    <nc r="N21">
      <f>VLOOKUP(D21,'Concept heirarchy position'!A$1:I$623,3,0)</f>
    </nc>
  </rcc>
  <rcc rId="10259" sId="4">
    <nc r="N22">
      <f>VLOOKUP(D22,'Concept heirarchy position'!A$1:I$623,3,0)</f>
    </nc>
  </rcc>
  <rcc rId="10260" sId="4">
    <nc r="N23">
      <f>VLOOKUP(D23,'Concept heirarchy position'!A$1:I$623,3,0)</f>
    </nc>
  </rcc>
  <rcc rId="10261" sId="4">
    <nc r="N24">
      <f>VLOOKUP(D24,'Concept heirarchy position'!A$1:I$623,3,0)</f>
    </nc>
  </rcc>
  <rcc rId="10262" sId="4">
    <nc r="N25">
      <f>VLOOKUP(D25,'Concept heirarchy position'!A$1:I$623,3,0)</f>
    </nc>
  </rcc>
  <rcc rId="10263" sId="4">
    <nc r="N26">
      <f>VLOOKUP(D26,'Concept heirarchy position'!A$1:I$623,3,0)</f>
    </nc>
  </rcc>
  <rcc rId="10264" sId="4">
    <nc r="N27">
      <f>VLOOKUP(D27,'Concept heirarchy position'!A$1:I$623,3,0)</f>
    </nc>
  </rcc>
  <rcc rId="10265" sId="4">
    <nc r="N28">
      <f>VLOOKUP(D28,'Concept heirarchy position'!A$1:I$623,3,0)</f>
    </nc>
  </rcc>
  <rcc rId="10266" sId="4">
    <nc r="N29">
      <f>VLOOKUP(D29,'Concept heirarchy position'!A$1:I$623,3,0)</f>
    </nc>
  </rcc>
  <rcc rId="10267" sId="4">
    <nc r="N30">
      <f>VLOOKUP(D30,'Concept heirarchy position'!A$1:I$623,3,0)</f>
    </nc>
  </rcc>
  <rcc rId="10268" sId="4">
    <nc r="N31">
      <f>VLOOKUP(D31,'Concept heirarchy position'!A$1:I$623,3,0)</f>
    </nc>
  </rcc>
  <rcc rId="10269" sId="4">
    <nc r="N32">
      <f>VLOOKUP(D32,'Concept heirarchy position'!A$1:I$623,3,0)</f>
    </nc>
  </rcc>
  <rcc rId="10270" sId="4">
    <nc r="N33">
      <f>VLOOKUP(D33,'Concept heirarchy position'!A$1:I$623,3,0)</f>
    </nc>
  </rcc>
  <rcc rId="10271" sId="4">
    <nc r="N34">
      <f>VLOOKUP(D34,'Concept heirarchy position'!A$1:I$623,3,0)</f>
    </nc>
  </rcc>
  <rcc rId="10272" sId="4">
    <nc r="N35">
      <f>VLOOKUP(D35,'Concept heirarchy position'!A$1:I$623,3,0)</f>
    </nc>
  </rcc>
  <rcc rId="10273" sId="4">
    <nc r="N36">
      <f>VLOOKUP(D36,'Concept heirarchy position'!A$1:I$623,3,0)</f>
    </nc>
  </rcc>
  <rcc rId="10274" sId="4">
    <nc r="N37">
      <f>VLOOKUP(D37,'Concept heirarchy position'!A$1:I$623,3,0)</f>
    </nc>
  </rcc>
  <rcc rId="10275" sId="4">
    <nc r="N38">
      <f>VLOOKUP(D38,'Concept heirarchy position'!A$1:I$623,3,0)</f>
    </nc>
  </rcc>
  <rcc rId="10276" sId="4">
    <nc r="N39">
      <f>VLOOKUP(D39,'Concept heirarchy position'!A$1:I$623,3,0)</f>
    </nc>
  </rcc>
  <rcc rId="10277" sId="4">
    <nc r="N40">
      <f>VLOOKUP(D40,'Concept heirarchy position'!A$1:I$623,3,0)</f>
    </nc>
  </rcc>
  <rcc rId="10278" sId="4">
    <nc r="N41">
      <f>VLOOKUP(D41,'Concept heirarchy position'!A$1:I$623,3,0)</f>
    </nc>
  </rcc>
  <rcc rId="10279" sId="4">
    <nc r="N42">
      <f>VLOOKUP(D42,'Concept heirarchy position'!A$1:I$623,3,0)</f>
    </nc>
  </rcc>
  <rcc rId="10280" sId="4">
    <nc r="N43">
      <f>VLOOKUP(D43,'Concept heirarchy position'!A$1:I$623,3,0)</f>
    </nc>
  </rcc>
  <rcc rId="10281" sId="4">
    <nc r="N44">
      <f>VLOOKUP(D44,'Concept heirarchy position'!A$1:I$623,3,0)</f>
    </nc>
  </rcc>
  <rcc rId="10282" sId="4">
    <nc r="N45">
      <f>VLOOKUP(D45,'Concept heirarchy position'!A$1:I$623,3,0)</f>
    </nc>
  </rcc>
  <rcc rId="10283" sId="4">
    <nc r="N46">
      <f>VLOOKUP(D46,'Concept heirarchy position'!A$1:I$623,3,0)</f>
    </nc>
  </rcc>
  <rcc rId="10284" sId="4">
    <nc r="N47">
      <f>VLOOKUP(D47,'Concept heirarchy position'!A$1:I$623,3,0)</f>
    </nc>
  </rcc>
  <rcc rId="10285" sId="4">
    <nc r="N48">
      <f>VLOOKUP(D48,'Concept heirarchy position'!A$1:I$623,3,0)</f>
    </nc>
  </rcc>
  <rcc rId="10286" sId="4">
    <nc r="N49">
      <f>VLOOKUP(D49,'Concept heirarchy position'!A$1:I$623,3,0)</f>
    </nc>
  </rcc>
  <rcc rId="10287" sId="4">
    <nc r="N50">
      <f>VLOOKUP(D50,'Concept heirarchy position'!A$1:I$623,3,0)</f>
    </nc>
  </rcc>
  <rcc rId="10288" sId="4">
    <nc r="N51">
      <f>VLOOKUP(D51,'Concept heirarchy position'!A$1:I$623,3,0)</f>
    </nc>
  </rcc>
  <rcc rId="10289" sId="4">
    <nc r="N52">
      <f>VLOOKUP(D52,'Concept heirarchy position'!A$1:I$623,3,0)</f>
    </nc>
  </rcc>
  <rcc rId="10290" sId="4">
    <nc r="N53">
      <f>VLOOKUP(D53,'Concept heirarchy position'!A$1:I$623,3,0)</f>
    </nc>
  </rcc>
  <rcc rId="10291" sId="4">
    <nc r="N54">
      <f>VLOOKUP(D54,'Concept heirarchy position'!A$1:I$623,3,0)</f>
    </nc>
  </rcc>
  <rcc rId="10292" sId="4">
    <nc r="N55">
      <f>VLOOKUP(D55,'Concept heirarchy position'!A$1:I$623,3,0)</f>
    </nc>
  </rcc>
  <rcc rId="10293" sId="4">
    <nc r="N56">
      <f>VLOOKUP(D56,'Concept heirarchy position'!A$1:I$623,3,0)</f>
    </nc>
  </rcc>
  <rcc rId="10294" sId="4">
    <nc r="N57">
      <f>VLOOKUP(D57,'Concept heirarchy position'!A$1:I$623,3,0)</f>
    </nc>
  </rcc>
  <rcc rId="10295" sId="4">
    <nc r="N58">
      <f>VLOOKUP(D58,'Concept heirarchy position'!A$1:I$623,3,0)</f>
    </nc>
  </rcc>
  <rcc rId="10296" sId="4">
    <nc r="N59">
      <f>VLOOKUP(D59,'Concept heirarchy position'!A$1:I$623,3,0)</f>
    </nc>
  </rcc>
  <rcc rId="10297" sId="4">
    <nc r="N60">
      <f>VLOOKUP(D60,'Concept heirarchy position'!A$1:I$623,3,0)</f>
    </nc>
  </rcc>
  <rcc rId="10298" sId="4">
    <nc r="N61">
      <f>VLOOKUP(D61,'Concept heirarchy position'!A$1:I$623,3,0)</f>
    </nc>
  </rcc>
  <rcc rId="10299" sId="4">
    <nc r="N62">
      <f>VLOOKUP(D62,'Concept heirarchy position'!A$1:I$623,3,0)</f>
    </nc>
  </rcc>
  <rcc rId="10300" sId="4">
    <nc r="N63">
      <f>VLOOKUP(D63,'Concept heirarchy position'!A$1:I$623,3,0)</f>
    </nc>
  </rcc>
  <rcc rId="10301" sId="4">
    <nc r="N64">
      <f>VLOOKUP(D64,'Concept heirarchy position'!A$1:I$623,3,0)</f>
    </nc>
  </rcc>
  <rcc rId="10302" sId="4">
    <nc r="N65">
      <f>VLOOKUP(D65,'Concept heirarchy position'!A$1:I$623,3,0)</f>
    </nc>
  </rcc>
  <rcc rId="10303" sId="4">
    <nc r="N66">
      <f>VLOOKUP(D66,'Concept heirarchy position'!A$1:I$623,3,0)</f>
    </nc>
  </rcc>
  <rcc rId="10304" sId="4">
    <nc r="N67">
      <f>VLOOKUP(D67,'Concept heirarchy position'!A$1:I$623,3,0)</f>
    </nc>
  </rcc>
  <rcc rId="10305" sId="4">
    <nc r="N68">
      <f>VLOOKUP(D68,'Concept heirarchy position'!A$1:I$623,3,0)</f>
    </nc>
  </rcc>
  <rcc rId="10306" sId="4">
    <nc r="N69">
      <f>VLOOKUP(D69,'Concept heirarchy position'!A$1:I$623,3,0)</f>
    </nc>
  </rcc>
  <rcc rId="10307" sId="4">
    <nc r="N70">
      <f>VLOOKUP(D70,'Concept heirarchy position'!A$1:I$623,3,0)</f>
    </nc>
  </rcc>
  <rcc rId="10308" sId="4">
    <nc r="N71">
      <f>VLOOKUP(D71,'Concept heirarchy position'!A$1:I$623,3,0)</f>
    </nc>
  </rcc>
  <rcc rId="10309" sId="4">
    <nc r="N72">
      <f>VLOOKUP(D72,'Concept heirarchy position'!A$1:I$623,3,0)</f>
    </nc>
  </rcc>
  <rcc rId="10310" sId="4">
    <nc r="N73">
      <f>VLOOKUP(D73,'Concept heirarchy position'!A$1:I$623,3,0)</f>
    </nc>
  </rcc>
  <rcc rId="10311" sId="4">
    <nc r="N74">
      <f>VLOOKUP(D74,'Concept heirarchy position'!A$1:I$623,3,0)</f>
    </nc>
  </rcc>
  <rcc rId="10312" sId="4">
    <nc r="N75">
      <f>VLOOKUP(D75,'Concept heirarchy position'!A$1:I$623,3,0)</f>
    </nc>
  </rcc>
  <rcc rId="10313" sId="4">
    <nc r="N76">
      <f>VLOOKUP(D76,'Concept heirarchy position'!A$1:I$623,3,0)</f>
    </nc>
  </rcc>
  <rcc rId="10314" sId="4">
    <nc r="N77">
      <f>VLOOKUP(D77,'Concept heirarchy position'!A$1:I$623,3,0)</f>
    </nc>
  </rcc>
  <rcc rId="10315" sId="4">
    <nc r="N78">
      <f>VLOOKUP(D78,'Concept heirarchy position'!A$1:I$623,3,0)</f>
    </nc>
  </rcc>
  <rcc rId="10316" sId="4">
    <nc r="N79">
      <f>VLOOKUP(D79,'Concept heirarchy position'!A$1:I$623,3,0)</f>
    </nc>
  </rcc>
  <rcc rId="10317" sId="4">
    <nc r="N80">
      <f>VLOOKUP(D80,'Concept heirarchy position'!A$1:I$623,3,0)</f>
    </nc>
  </rcc>
  <rcc rId="10318" sId="4">
    <nc r="N81">
      <f>VLOOKUP(D81,'Concept heirarchy position'!A$1:I$623,3,0)</f>
    </nc>
  </rcc>
  <rcc rId="10319" sId="4">
    <nc r="N82">
      <f>VLOOKUP(D82,'Concept heirarchy position'!A$1:I$623,3,0)</f>
    </nc>
  </rcc>
  <rcc rId="10320" sId="4">
    <nc r="N83">
      <f>VLOOKUP(D83,'Concept heirarchy position'!A$1:I$623,3,0)</f>
    </nc>
  </rcc>
  <rcc rId="10321" sId="4">
    <nc r="N84">
      <f>VLOOKUP(D84,'Concept heirarchy position'!A$1:I$623,3,0)</f>
    </nc>
  </rcc>
  <rcc rId="10322" sId="4">
    <nc r="N85">
      <f>VLOOKUP(D85,'Concept heirarchy position'!A$1:I$623,3,0)</f>
    </nc>
  </rcc>
  <rcc rId="10323" sId="4">
    <nc r="N86">
      <f>VLOOKUP(D86,'Concept heirarchy position'!A$1:I$623,3,0)</f>
    </nc>
  </rcc>
  <rcc rId="10324" sId="4">
    <nc r="N87">
      <f>VLOOKUP(D87,'Concept heirarchy position'!A$1:I$623,3,0)</f>
    </nc>
  </rcc>
  <rcc rId="10325" sId="4">
    <nc r="N88">
      <f>VLOOKUP(D88,'Concept heirarchy position'!A$1:I$623,3,0)</f>
    </nc>
  </rcc>
  <rcc rId="10326" sId="4">
    <nc r="N89">
      <f>VLOOKUP(D89,'Concept heirarchy position'!A$1:I$623,3,0)</f>
    </nc>
  </rcc>
  <rcc rId="10327" sId="4">
    <nc r="N90">
      <f>VLOOKUP(D90,'Concept heirarchy position'!A$1:I$623,3,0)</f>
    </nc>
  </rcc>
  <rcc rId="10328" sId="4">
    <nc r="N91">
      <f>VLOOKUP(D91,'Concept heirarchy position'!A$1:I$623,3,0)</f>
    </nc>
  </rcc>
  <rcc rId="10329" sId="4">
    <nc r="N92">
      <f>VLOOKUP(D92,'Concept heirarchy position'!A$1:I$623,3,0)</f>
    </nc>
  </rcc>
  <rcc rId="10330" sId="4">
    <nc r="N93">
      <f>VLOOKUP(D93,'Concept heirarchy position'!A$1:I$623,3,0)</f>
    </nc>
  </rcc>
  <rcc rId="10331" sId="4">
    <nc r="N94">
      <f>VLOOKUP(D94,'Concept heirarchy position'!A$1:I$623,3,0)</f>
    </nc>
  </rcc>
  <rcc rId="10332" sId="4">
    <nc r="N95">
      <f>VLOOKUP(D95,'Concept heirarchy position'!A$1:I$623,3,0)</f>
    </nc>
  </rcc>
  <rcc rId="10333" sId="4">
    <nc r="N96">
      <f>VLOOKUP(D96,'Concept heirarchy position'!A$1:I$623,3,0)</f>
    </nc>
  </rcc>
  <rcc rId="10334" sId="4">
    <nc r="N97">
      <f>VLOOKUP(D97,'Concept heirarchy position'!A$1:I$623,3,0)</f>
    </nc>
  </rcc>
  <rcc rId="10335" sId="4">
    <nc r="N98">
      <f>VLOOKUP(D98,'Concept heirarchy position'!A$1:I$623,3,0)</f>
    </nc>
  </rcc>
  <rcc rId="10336" sId="4">
    <nc r="N99">
      <f>VLOOKUP(D99,'Concept heirarchy position'!A$1:I$623,3,0)</f>
    </nc>
  </rcc>
  <rcc rId="10337" sId="4">
    <nc r="N100">
      <f>VLOOKUP(D100,'Concept heirarchy position'!A$1:I$623,3,0)</f>
    </nc>
  </rcc>
  <rcc rId="10338" sId="4">
    <nc r="N101">
      <f>VLOOKUP(D101,'Concept heirarchy position'!A$1:I$623,3,0)</f>
    </nc>
  </rcc>
  <rcc rId="10339" sId="4">
    <nc r="N102">
      <f>VLOOKUP(D102,'Concept heirarchy position'!A$1:I$623,3,0)</f>
    </nc>
  </rcc>
  <rcc rId="10340" sId="4">
    <nc r="N103">
      <f>VLOOKUP(D103,'Concept heirarchy position'!A$1:I$623,3,0)</f>
    </nc>
  </rcc>
  <rcc rId="10341" sId="4">
    <nc r="N104">
      <f>VLOOKUP(D104,'Concept heirarchy position'!A$1:I$623,3,0)</f>
    </nc>
  </rcc>
  <rcc rId="10342" sId="4">
    <nc r="N105">
      <f>VLOOKUP(D105,'Concept heirarchy position'!A$1:I$623,3,0)</f>
    </nc>
  </rcc>
  <rcc rId="10343" sId="4">
    <nc r="N106">
      <f>VLOOKUP(D106,'Concept heirarchy position'!A$1:I$623,3,0)</f>
    </nc>
  </rcc>
  <rcc rId="10344" sId="4">
    <nc r="N107">
      <f>VLOOKUP(D107,'Concept heirarchy position'!A$1:I$623,3,0)</f>
    </nc>
  </rcc>
  <rcc rId="10345" sId="4">
    <nc r="N108">
      <f>VLOOKUP(D108,'Concept heirarchy position'!A$1:I$623,3,0)</f>
    </nc>
  </rcc>
  <rcc rId="10346" sId="4">
    <nc r="N109">
      <f>VLOOKUP(D109,'Concept heirarchy position'!A$1:I$623,3,0)</f>
    </nc>
  </rcc>
  <rcc rId="10347" sId="4">
    <nc r="N110">
      <f>VLOOKUP(D110,'Concept heirarchy position'!A$1:I$623,3,0)</f>
    </nc>
  </rcc>
  <rcc rId="10348" sId="4">
    <nc r="N111">
      <f>VLOOKUP(D111,'Concept heirarchy position'!A$1:I$623,3,0)</f>
    </nc>
  </rcc>
  <rcc rId="10349" sId="4">
    <nc r="N112">
      <f>VLOOKUP(D112,'Concept heirarchy position'!A$1:I$623,3,0)</f>
    </nc>
  </rcc>
  <rcc rId="10350" sId="4">
    <nc r="N113">
      <f>VLOOKUP(D113,'Concept heirarchy position'!A$1:I$623,3,0)</f>
    </nc>
  </rcc>
  <rcc rId="10351" sId="4">
    <nc r="N114">
      <f>VLOOKUP(D114,'Concept heirarchy position'!A$1:I$623,3,0)</f>
    </nc>
  </rcc>
  <rcc rId="10352" sId="4">
    <nc r="N115">
      <f>VLOOKUP(D115,'Concept heirarchy position'!A$1:I$623,3,0)</f>
    </nc>
  </rcc>
  <rcc rId="10353" sId="4">
    <nc r="N116">
      <f>VLOOKUP(D116,'Concept heirarchy position'!A$1:I$623,3,0)</f>
    </nc>
  </rcc>
  <rcc rId="10354" sId="4">
    <nc r="N117">
      <f>VLOOKUP(D117,'Concept heirarchy position'!A$1:I$623,3,0)</f>
    </nc>
  </rcc>
  <rcc rId="10355" sId="4">
    <nc r="N118">
      <f>VLOOKUP(D118,'Concept heirarchy position'!A$1:I$623,3,0)</f>
    </nc>
  </rcc>
  <rcc rId="10356" sId="4">
    <nc r="N119">
      <f>VLOOKUP(D119,'Concept heirarchy position'!A$1:I$623,3,0)</f>
    </nc>
  </rcc>
  <rcc rId="10357" sId="4">
    <nc r="N120">
      <f>VLOOKUP(D120,'Concept heirarchy position'!A$1:I$623,3,0)</f>
    </nc>
  </rcc>
  <rcc rId="10358" sId="4">
    <nc r="N121">
      <f>VLOOKUP(D121,'Concept heirarchy position'!A$1:I$623,3,0)</f>
    </nc>
  </rcc>
  <rcc rId="10359" sId="4">
    <nc r="N122">
      <f>VLOOKUP(D122,'Concept heirarchy position'!A$1:I$623,3,0)</f>
    </nc>
  </rcc>
  <rcc rId="10360" sId="4">
    <nc r="N123">
      <f>VLOOKUP(D123,'Concept heirarchy position'!A$1:I$623,3,0)</f>
    </nc>
  </rcc>
  <rcc rId="10361" sId="4">
    <nc r="N124">
      <f>VLOOKUP(D124,'Concept heirarchy position'!A$1:I$623,3,0)</f>
    </nc>
  </rcc>
  <rcc rId="10362" sId="4">
    <nc r="N125">
      <f>VLOOKUP(D125,'Concept heirarchy position'!A$1:I$623,3,0)</f>
    </nc>
  </rcc>
  <rcc rId="10363" sId="4">
    <nc r="N126">
      <f>VLOOKUP(D126,'Concept heirarchy position'!A$1:I$623,3,0)</f>
    </nc>
  </rcc>
  <rcc rId="10364" sId="4">
    <nc r="N127">
      <f>VLOOKUP(D127,'Concept heirarchy position'!A$1:I$623,3,0)</f>
    </nc>
  </rcc>
  <rcc rId="10365" sId="4">
    <nc r="N128">
      <f>VLOOKUP(D128,'Concept heirarchy position'!A$1:I$623,3,0)</f>
    </nc>
  </rcc>
  <rcc rId="10366" sId="4">
    <nc r="N129">
      <f>VLOOKUP(D129,'Concept heirarchy position'!A$1:I$623,3,0)</f>
    </nc>
  </rcc>
  <rcc rId="10367" sId="4">
    <nc r="N130">
      <f>VLOOKUP(D130,'Concept heirarchy position'!A$1:I$623,3,0)</f>
    </nc>
  </rcc>
  <rcc rId="10368" sId="4">
    <nc r="N131">
      <f>VLOOKUP(D131,'Concept heirarchy position'!A$1:I$623,3,0)</f>
    </nc>
  </rcc>
  <rcc rId="10369" sId="4">
    <nc r="N132">
      <f>VLOOKUP(D132,'Concept heirarchy position'!A$1:I$623,3,0)</f>
    </nc>
  </rcc>
  <rcc rId="10370" sId="4">
    <nc r="N133">
      <f>VLOOKUP(D133,'Concept heirarchy position'!A$1:I$623,3,0)</f>
    </nc>
  </rcc>
  <rcc rId="10371" sId="4">
    <nc r="N134">
      <f>VLOOKUP(D134,'Concept heirarchy position'!A$1:I$623,3,0)</f>
    </nc>
  </rcc>
  <rcc rId="10372" sId="4">
    <nc r="N135">
      <f>VLOOKUP(D135,'Concept heirarchy position'!A$1:I$623,3,0)</f>
    </nc>
  </rcc>
  <rcc rId="10373" sId="4">
    <nc r="N136">
      <f>VLOOKUP(D136,'Concept heirarchy position'!A$1:I$623,3,0)</f>
    </nc>
  </rcc>
  <rcc rId="10374" sId="4">
    <nc r="N137">
      <f>VLOOKUP(D137,'Concept heirarchy position'!A$1:I$623,3,0)</f>
    </nc>
  </rcc>
  <rcc rId="10375" sId="4">
    <nc r="N138">
      <f>VLOOKUP(D138,'Concept heirarchy position'!A$1:I$623,3,0)</f>
    </nc>
  </rcc>
  <rcc rId="10376" sId="4">
    <nc r="N139">
      <f>VLOOKUP(D139,'Concept heirarchy position'!A$1:I$623,3,0)</f>
    </nc>
  </rcc>
  <rcc rId="10377" sId="4">
    <nc r="N140">
      <f>VLOOKUP(D140,'Concept heirarchy position'!A$1:I$623,3,0)</f>
    </nc>
  </rcc>
  <rcc rId="10378" sId="4">
    <nc r="N141">
      <f>VLOOKUP(D141,'Concept heirarchy position'!A$1:I$623,3,0)</f>
    </nc>
  </rcc>
  <rcc rId="10379" sId="4">
    <nc r="N142">
      <f>VLOOKUP(D142,'Concept heirarchy position'!A$1:I$623,3,0)</f>
    </nc>
  </rcc>
  <rcc rId="10380" sId="4">
    <nc r="N143">
      <f>VLOOKUP(D143,'Concept heirarchy position'!A$1:I$623,3,0)</f>
    </nc>
  </rcc>
  <rcc rId="10381" sId="4">
    <nc r="N144">
      <f>VLOOKUP(D144,'Concept heirarchy position'!A$1:I$623,3,0)</f>
    </nc>
  </rcc>
  <rcc rId="10382" sId="4">
    <nc r="N145">
      <f>VLOOKUP(D145,'Concept heirarchy position'!A$1:I$623,3,0)</f>
    </nc>
  </rcc>
  <rcc rId="10383" sId="4">
    <nc r="N146">
      <f>VLOOKUP(D146,'Concept heirarchy position'!A$1:I$623,3,0)</f>
    </nc>
  </rcc>
  <rcc rId="10384" sId="4">
    <nc r="N147">
      <f>VLOOKUP(D147,'Concept heirarchy position'!A$1:I$623,3,0)</f>
    </nc>
  </rcc>
  <rcc rId="10385" sId="4">
    <nc r="N148">
      <f>VLOOKUP(D148,'Concept heirarchy position'!A$1:I$623,3,0)</f>
    </nc>
  </rcc>
  <rcc rId="10386" sId="4">
    <nc r="N149">
      <f>VLOOKUP(D149,'Concept heirarchy position'!A$1:I$623,3,0)</f>
    </nc>
  </rcc>
  <rcc rId="10387" sId="4">
    <nc r="N150">
      <f>VLOOKUP(D150,'Concept heirarchy position'!A$1:I$623,3,0)</f>
    </nc>
  </rcc>
  <rcc rId="10388" sId="4">
    <nc r="N151">
      <f>VLOOKUP(D151,'Concept heirarchy position'!A$1:I$623,3,0)</f>
    </nc>
  </rcc>
  <rcc rId="10389" sId="4">
    <nc r="N152">
      <f>VLOOKUP(D152,'Concept heirarchy position'!A$1:I$623,3,0)</f>
    </nc>
  </rcc>
  <rcc rId="10390" sId="4">
    <nc r="N153">
      <f>VLOOKUP(D153,'Concept heirarchy position'!A$1:I$623,3,0)</f>
    </nc>
  </rcc>
  <rcc rId="10391" sId="4">
    <nc r="N154">
      <f>VLOOKUP(D154,'Concept heirarchy position'!A$1:I$623,3,0)</f>
    </nc>
  </rcc>
  <rcc rId="10392" sId="4">
    <nc r="N155">
      <f>VLOOKUP(D155,'Concept heirarchy position'!A$1:I$623,3,0)</f>
    </nc>
  </rcc>
  <rcc rId="10393" sId="4">
    <nc r="N156">
      <f>VLOOKUP(D156,'Concept heirarchy position'!A$1:I$623,3,0)</f>
    </nc>
  </rcc>
  <rcc rId="10394" sId="4">
    <nc r="N157">
      <f>VLOOKUP(D157,'Concept heirarchy position'!A$1:I$623,3,0)</f>
    </nc>
  </rcc>
  <rcc rId="10395" sId="4">
    <nc r="N158">
      <f>VLOOKUP(D158,'Concept heirarchy position'!A$1:I$623,3,0)</f>
    </nc>
  </rcc>
  <rcc rId="10396" sId="4">
    <nc r="N159">
      <f>VLOOKUP(D159,'Concept heirarchy position'!A$1:I$623,3,0)</f>
    </nc>
  </rcc>
  <rcc rId="10397" sId="4">
    <nc r="N160">
      <f>VLOOKUP(D160,'Concept heirarchy position'!A$1:I$623,3,0)</f>
    </nc>
  </rcc>
  <rcc rId="10398" sId="4">
    <nc r="N161">
      <f>VLOOKUP(D161,'Concept heirarchy position'!A$1:I$623,3,0)</f>
    </nc>
  </rcc>
  <rcc rId="10399" sId="4">
    <nc r="N162">
      <f>VLOOKUP(D162,'Concept heirarchy position'!A$1:I$623,3,0)</f>
    </nc>
  </rcc>
  <rcc rId="10400" sId="4" odxf="1" s="1" dxf="1">
    <nc r="N163">
      <f>VLOOKUP(D163,'Concept heirarchy position'!A$1:I$623,3,0)</f>
    </nc>
    <ndxf/>
  </rcc>
  <rcc rId="10401" sId="4" odxf="1" s="1" dxf="1">
    <nc r="N164">
      <f>VLOOKUP(D164,'Concept heirarchy position'!A$1:I$623,3,0)</f>
    </nc>
    <ndxf/>
  </rcc>
  <rcc rId="10402" sId="4" odxf="1" s="1" dxf="1">
    <nc r="N165">
      <f>VLOOKUP(D165,'Concept heirarchy position'!A$1:I$623,3,0)</f>
    </nc>
    <ndxf/>
  </rcc>
  <rcc rId="10403" sId="4" odxf="1" s="1" dxf="1">
    <nc r="N166">
      <f>VLOOKUP(D166,'Concept heirarchy position'!A$1:I$623,3,0)</f>
    </nc>
    <ndxf/>
  </rcc>
  <rcc rId="10404" sId="4">
    <nc r="N167">
      <f>VLOOKUP(D167,'Concept heirarchy position'!A$1:I$623,3,0)</f>
    </nc>
  </rcc>
  <rcc rId="10405" sId="4">
    <nc r="N168">
      <f>VLOOKUP(D168,'Concept heirarchy position'!A$1:I$623,3,0)</f>
    </nc>
  </rcc>
  <rcc rId="10406" sId="4">
    <nc r="N169">
      <f>VLOOKUP(D169,'Concept heirarchy position'!A$1:I$623,3,0)</f>
    </nc>
  </rcc>
  <rcc rId="10407" sId="4">
    <nc r="N170">
      <f>VLOOKUP(D170,'Concept heirarchy position'!A$1:I$623,3,0)</f>
    </nc>
  </rcc>
  <rcc rId="10408" sId="4">
    <nc r="N171">
      <f>VLOOKUP(D171,'Concept heirarchy position'!A$1:I$623,3,0)</f>
    </nc>
  </rcc>
  <rcc rId="10409" sId="4">
    <nc r="N172">
      <f>VLOOKUP(D172,'Concept heirarchy position'!A$1:I$623,3,0)</f>
    </nc>
  </rcc>
  <rcc rId="10410" sId="4">
    <nc r="N173">
      <f>VLOOKUP(D173,'Concept heirarchy position'!A$1:I$623,3,0)</f>
    </nc>
  </rcc>
  <rcc rId="10411" sId="4">
    <nc r="N174">
      <f>VLOOKUP(D174,'Concept heirarchy position'!A$1:I$623,3,0)</f>
    </nc>
  </rcc>
  <rcc rId="10412" sId="4">
    <nc r="N175">
      <f>VLOOKUP(D175,'Concept heirarchy position'!A$1:I$623,3,0)</f>
    </nc>
  </rcc>
  <rcc rId="10413" sId="4">
    <nc r="N176">
      <f>VLOOKUP(D176,'Concept heirarchy position'!A$1:I$623,3,0)</f>
    </nc>
  </rcc>
  <rcc rId="10414" sId="4">
    <nc r="N177">
      <f>VLOOKUP(D177,'Concept heirarchy position'!A$1:I$623,3,0)</f>
    </nc>
  </rcc>
  <rcc rId="10415" sId="4">
    <nc r="N178">
      <f>VLOOKUP(D178,'Concept heirarchy position'!A$1:I$623,3,0)</f>
    </nc>
  </rcc>
  <rcc rId="10416" sId="4">
    <nc r="N179">
      <f>VLOOKUP(D179,'Concept heirarchy position'!A$1:I$623,3,0)</f>
    </nc>
  </rcc>
  <rcc rId="10417" sId="4">
    <nc r="N180">
      <f>VLOOKUP(D180,'Concept heirarchy position'!A$1:I$623,3,0)</f>
    </nc>
  </rcc>
  <rcc rId="10418" sId="4">
    <nc r="N181">
      <f>VLOOKUP(D181,'Concept heirarchy position'!A$1:I$623,3,0)</f>
    </nc>
  </rcc>
  <rcc rId="10419" sId="4">
    <nc r="N182">
      <f>VLOOKUP(D182,'Concept heirarchy position'!A$1:I$623,3,0)</f>
    </nc>
  </rcc>
  <rcc rId="10420" sId="4">
    <nc r="N183">
      <f>VLOOKUP(D183,'Concept heirarchy position'!A$1:I$623,3,0)</f>
    </nc>
  </rcc>
  <rcc rId="10421" sId="4">
    <nc r="N184">
      <f>VLOOKUP(D184,'Concept heirarchy position'!A$1:I$623,3,0)</f>
    </nc>
  </rcc>
  <rcc rId="10422" sId="4">
    <nc r="N185">
      <f>VLOOKUP(D185,'Concept heirarchy position'!A$1:I$623,3,0)</f>
    </nc>
  </rcc>
  <rcc rId="10423" sId="4">
    <nc r="N186">
      <f>VLOOKUP(D186,'Concept heirarchy position'!A$1:I$623,3,0)</f>
    </nc>
  </rcc>
  <rcc rId="10424" sId="4">
    <nc r="N187">
      <f>VLOOKUP(D187,'Concept heirarchy position'!A$1:I$623,3,0)</f>
    </nc>
  </rcc>
  <rcc rId="10425" sId="4">
    <nc r="N188">
      <f>VLOOKUP(D188,'Concept heirarchy position'!A$1:I$623,3,0)</f>
    </nc>
  </rcc>
  <rcc rId="10426" sId="4">
    <nc r="N189">
      <f>VLOOKUP(D189,'Concept heirarchy position'!A$1:I$623,3,0)</f>
    </nc>
  </rcc>
  <rcc rId="10427" sId="4">
    <nc r="N190">
      <f>VLOOKUP(D190,'Concept heirarchy position'!A$1:I$623,3,0)</f>
    </nc>
  </rcc>
  <rcc rId="10428" sId="4">
    <nc r="N191">
      <f>VLOOKUP(D191,'Concept heirarchy position'!A$1:I$623,3,0)</f>
    </nc>
  </rcc>
  <rcc rId="10429" sId="4">
    <nc r="N192">
      <f>VLOOKUP(D192,'Concept heirarchy position'!A$1:I$623,3,0)</f>
    </nc>
  </rcc>
  <rcc rId="10430" sId="4">
    <nc r="N193">
      <f>VLOOKUP(D193,'Concept heirarchy position'!A$1:I$623,3,0)</f>
    </nc>
  </rcc>
  <rcc rId="10431" sId="4">
    <nc r="N194">
      <f>VLOOKUP(D194,'Concept heirarchy position'!A$1:I$623,3,0)</f>
    </nc>
  </rcc>
  <rcc rId="10432" sId="4">
    <nc r="N195">
      <f>VLOOKUP(D195,'Concept heirarchy position'!A$1:I$623,3,0)</f>
    </nc>
  </rcc>
  <rcc rId="10433" sId="4">
    <nc r="N196">
      <f>VLOOKUP(D196,'Concept heirarchy position'!A$1:I$623,3,0)</f>
    </nc>
  </rcc>
  <rcc rId="10434" sId="4">
    <nc r="N197">
      <f>VLOOKUP(D197,'Concept heirarchy position'!A$1:I$623,3,0)</f>
    </nc>
  </rcc>
  <rcc rId="10435" sId="4">
    <nc r="N198">
      <f>VLOOKUP(D198,'Concept heirarchy position'!A$1:I$623,3,0)</f>
    </nc>
  </rcc>
  <rcc rId="10436" sId="4">
    <nc r="N199">
      <f>VLOOKUP(D199,'Concept heirarchy position'!A$1:I$623,3,0)</f>
    </nc>
  </rcc>
  <rcc rId="10437" sId="4">
    <nc r="N200">
      <f>VLOOKUP(D200,'Concept heirarchy position'!A$1:I$623,3,0)</f>
    </nc>
  </rcc>
  <rcc rId="10438" sId="4">
    <nc r="N201">
      <f>VLOOKUP(D201,'Concept heirarchy position'!A$1:I$623,3,0)</f>
    </nc>
  </rcc>
  <rcc rId="10439" sId="4">
    <nc r="N202">
      <f>VLOOKUP(D202,'Concept heirarchy position'!A$1:I$623,3,0)</f>
    </nc>
  </rcc>
  <rcc rId="10440" sId="4">
    <nc r="N203">
      <f>VLOOKUP(D203,'Concept heirarchy position'!A$1:I$623,3,0)</f>
    </nc>
  </rcc>
  <rcc rId="10441" sId="4">
    <nc r="N204">
      <f>VLOOKUP(D204,'Concept heirarchy position'!A$1:I$623,3,0)</f>
    </nc>
  </rcc>
  <rcc rId="10442" sId="4">
    <nc r="N205">
      <f>VLOOKUP(D205,'Concept heirarchy position'!A$1:I$623,3,0)</f>
    </nc>
  </rcc>
  <rcc rId="10443" sId="4">
    <nc r="N206">
      <f>VLOOKUP(D206,'Concept heirarchy position'!A$1:I$623,3,0)</f>
    </nc>
  </rcc>
  <rcc rId="10444" sId="4">
    <nc r="N207">
      <f>VLOOKUP(D207,'Concept heirarchy position'!A$1:I$623,3,0)</f>
    </nc>
  </rcc>
  <rcc rId="10445" sId="4">
    <nc r="N208">
      <f>VLOOKUP(D208,'Concept heirarchy position'!A$1:I$623,3,0)</f>
    </nc>
  </rcc>
  <rcc rId="10446" sId="4">
    <nc r="N209">
      <f>VLOOKUP(D209,'Concept heirarchy position'!A$1:I$623,3,0)</f>
    </nc>
  </rcc>
  <rcc rId="10447" sId="4">
    <nc r="N210">
      <f>VLOOKUP(D210,'Concept heirarchy position'!A$1:I$623,3,0)</f>
    </nc>
  </rcc>
  <rcc rId="10448" sId="4">
    <nc r="N211">
      <f>VLOOKUP(D211,'Concept heirarchy position'!A$1:I$623,3,0)</f>
    </nc>
  </rcc>
  <rcc rId="10449" sId="4">
    <nc r="N212">
      <f>VLOOKUP(D212,'Concept heirarchy position'!A$1:I$623,3,0)</f>
    </nc>
  </rcc>
  <rcc rId="10450" sId="4">
    <nc r="N213">
      <f>VLOOKUP(D213,'Concept heirarchy position'!A$1:I$623,3,0)</f>
    </nc>
  </rcc>
  <rcc rId="10451" sId="4">
    <nc r="N214">
      <f>VLOOKUP(D214,'Concept heirarchy position'!A$1:I$623,3,0)</f>
    </nc>
  </rcc>
  <rcc rId="10452" sId="4">
    <nc r="N215">
      <f>VLOOKUP(D215,'Concept heirarchy position'!A$1:I$623,3,0)</f>
    </nc>
  </rcc>
  <rcc rId="10453" sId="4">
    <nc r="N216">
      <f>VLOOKUP(D216,'Concept heirarchy position'!A$1:I$623,3,0)</f>
    </nc>
  </rcc>
  <rcc rId="10454" sId="4">
    <nc r="N217">
      <f>VLOOKUP(D217,'Concept heirarchy position'!A$1:I$623,3,0)</f>
    </nc>
  </rcc>
  <rcc rId="10455" sId="4">
    <nc r="N218">
      <f>VLOOKUP(D218,'Concept heirarchy position'!A$1:I$623,3,0)</f>
    </nc>
  </rcc>
  <rcc rId="10456" sId="4">
    <nc r="N219">
      <f>VLOOKUP(D219,'Concept heirarchy position'!A$1:I$623,3,0)</f>
    </nc>
  </rcc>
  <rcc rId="10457" sId="4">
    <nc r="N220">
      <f>VLOOKUP(D220,'Concept heirarchy position'!A$1:I$623,3,0)</f>
    </nc>
  </rcc>
  <rcc rId="10458" sId="4">
    <nc r="N221">
      <f>VLOOKUP(D221,'Concept heirarchy position'!A$1:I$623,3,0)</f>
    </nc>
  </rcc>
  <rcc rId="10459" sId="4">
    <nc r="N222">
      <f>VLOOKUP(D222,'Concept heirarchy position'!A$1:I$623,3,0)</f>
    </nc>
  </rcc>
  <rcc rId="10460" sId="4">
    <nc r="N223">
      <f>VLOOKUP(D223,'Concept heirarchy position'!A$1:I$623,3,0)</f>
    </nc>
  </rcc>
  <rcc rId="10461" sId="4">
    <nc r="N224">
      <f>VLOOKUP(D224,'Concept heirarchy position'!A$1:I$623,3,0)</f>
    </nc>
  </rcc>
  <rcc rId="10462" sId="4">
    <nc r="N225">
      <f>VLOOKUP(D225,'Concept heirarchy position'!A$1:I$623,3,0)</f>
    </nc>
  </rcc>
  <rcc rId="10463" sId="4">
    <nc r="N226">
      <f>VLOOKUP(D226,'Concept heirarchy position'!A$1:I$623,3,0)</f>
    </nc>
  </rcc>
  <rcc rId="10464" sId="4">
    <nc r="N227">
      <f>VLOOKUP(D227,'Concept heirarchy position'!A$1:I$623,3,0)</f>
    </nc>
  </rcc>
  <rcc rId="10465" sId="4">
    <nc r="N228">
      <f>VLOOKUP(D228,'Concept heirarchy position'!A$1:I$623,3,0)</f>
    </nc>
  </rcc>
  <rcc rId="10466" sId="4">
    <nc r="N229">
      <f>VLOOKUP(D229,'Concept heirarchy position'!A$1:I$623,3,0)</f>
    </nc>
  </rcc>
  <rcc rId="10467" sId="4">
    <nc r="N230">
      <f>VLOOKUP(D230,'Concept heirarchy position'!A$1:I$623,3,0)</f>
    </nc>
  </rcc>
  <rcc rId="10468" sId="4">
    <nc r="N231">
      <f>VLOOKUP(D231,'Concept heirarchy position'!A$1:I$623,3,0)</f>
    </nc>
  </rcc>
  <rcc rId="10469" sId="4">
    <nc r="N232">
      <f>VLOOKUP(D232,'Concept heirarchy position'!A$1:I$623,3,0)</f>
    </nc>
  </rcc>
  <rcc rId="10470" sId="4">
    <nc r="N233">
      <f>VLOOKUP(D233,'Concept heirarchy position'!A$1:I$623,3,0)</f>
    </nc>
  </rcc>
  <rcc rId="10471" sId="4">
    <nc r="N234">
      <f>VLOOKUP(D234,'Concept heirarchy position'!A$1:I$623,3,0)</f>
    </nc>
  </rcc>
  <rcc rId="10472" sId="4">
    <nc r="N235">
      <f>VLOOKUP(D235,'Concept heirarchy position'!A$1:I$623,3,0)</f>
    </nc>
  </rcc>
  <rcc rId="10473" sId="4">
    <nc r="N236">
      <f>VLOOKUP(D236,'Concept heirarchy position'!A$1:I$623,3,0)</f>
    </nc>
  </rcc>
  <rcc rId="10474" sId="4">
    <nc r="N237">
      <f>VLOOKUP(D237,'Concept heirarchy position'!A$1:I$623,3,0)</f>
    </nc>
  </rcc>
  <rcc rId="10475" sId="4">
    <nc r="N238">
      <f>VLOOKUP(D238,'Concept heirarchy position'!A$1:I$623,3,0)</f>
    </nc>
  </rcc>
  <rcc rId="10476" sId="4">
    <nc r="N239">
      <f>VLOOKUP(D239,'Concept heirarchy position'!A$1:I$623,3,0)</f>
    </nc>
  </rcc>
  <rcc rId="10477" sId="4">
    <nc r="N240">
      <f>VLOOKUP(D240,'Concept heirarchy position'!A$1:I$623,3,0)</f>
    </nc>
  </rcc>
  <rcc rId="10478" sId="4">
    <nc r="N241">
      <f>VLOOKUP(D241,'Concept heirarchy position'!A$1:I$623,3,0)</f>
    </nc>
  </rcc>
  <rcc rId="10479" sId="4">
    <nc r="N242">
      <f>VLOOKUP(D242,'Concept heirarchy position'!A$1:I$623,3,0)</f>
    </nc>
  </rcc>
  <rcc rId="10480" sId="4">
    <nc r="N243">
      <f>VLOOKUP(D243,'Concept heirarchy position'!A$1:I$623,3,0)</f>
    </nc>
  </rcc>
  <rcc rId="10481" sId="4">
    <nc r="N244">
      <f>VLOOKUP(D244,'Concept heirarchy position'!A$1:I$623,3,0)</f>
    </nc>
  </rcc>
  <rcc rId="10482" sId="4">
    <nc r="N245">
      <f>VLOOKUP(D245,'Concept heirarchy position'!A$1:I$623,3,0)</f>
    </nc>
  </rcc>
  <rcc rId="10483" sId="4">
    <nc r="N246">
      <f>VLOOKUP(D246,'Concept heirarchy position'!A$1:I$623,3,0)</f>
    </nc>
  </rcc>
  <rcc rId="10484" sId="4">
    <nc r="N247">
      <f>VLOOKUP(D247,'Concept heirarchy position'!A$1:I$623,3,0)</f>
    </nc>
  </rcc>
  <rcc rId="10485" sId="4">
    <nc r="N248">
      <f>VLOOKUP(D248,'Concept heirarchy position'!A$1:I$623,3,0)</f>
    </nc>
  </rcc>
  <rcc rId="10486" sId="4">
    <nc r="N249">
      <f>VLOOKUP(D249,'Concept heirarchy position'!A$1:I$623,3,0)</f>
    </nc>
  </rcc>
  <rcc rId="10487" sId="4">
    <nc r="N250">
      <f>VLOOKUP(D250,'Concept heirarchy position'!A$1:I$623,3,0)</f>
    </nc>
  </rcc>
  <rcc rId="10488" sId="4">
    <nc r="N251">
      <f>VLOOKUP(D251,'Concept heirarchy position'!A$1:I$623,3,0)</f>
    </nc>
  </rcc>
  <rcc rId="10489" sId="4">
    <nc r="N252">
      <f>VLOOKUP(D252,'Concept heirarchy position'!A$1:I$623,3,0)</f>
    </nc>
  </rcc>
  <rcc rId="10490" sId="4">
    <nc r="N253">
      <f>VLOOKUP(D253,'Concept heirarchy position'!A$1:I$623,3,0)</f>
    </nc>
  </rcc>
  <rcc rId="10491" sId="4">
    <nc r="N254">
      <f>VLOOKUP(D254,'Concept heirarchy position'!A$1:I$623,3,0)</f>
    </nc>
  </rcc>
  <rcc rId="10492" sId="4">
    <nc r="N255">
      <f>VLOOKUP(D255,'Concept heirarchy position'!A$1:I$623,3,0)</f>
    </nc>
  </rcc>
  <rcc rId="10493" sId="4">
    <nc r="N256">
      <f>VLOOKUP(D256,'Concept heirarchy position'!A$1:I$623,3,0)</f>
    </nc>
  </rcc>
  <rcc rId="10494" sId="4">
    <nc r="N257">
      <f>VLOOKUP(D257,'Concept heirarchy position'!A$1:I$623,3,0)</f>
    </nc>
  </rcc>
  <rcc rId="10495" sId="4">
    <nc r="N258">
      <f>VLOOKUP(D258,'Concept heirarchy position'!A$1:I$623,3,0)</f>
    </nc>
  </rcc>
  <rcc rId="10496" sId="4">
    <nc r="N259">
      <f>VLOOKUP(D259,'Concept heirarchy position'!A$1:I$623,3,0)</f>
    </nc>
  </rcc>
  <rcc rId="10497" sId="4">
    <nc r="N260">
      <f>VLOOKUP(D260,'Concept heirarchy position'!A$1:I$623,3,0)</f>
    </nc>
  </rcc>
  <rcc rId="10498" sId="4">
    <nc r="N261">
      <f>VLOOKUP(D261,'Concept heirarchy position'!A$1:I$623,3,0)</f>
    </nc>
  </rcc>
  <rcc rId="10499" sId="4">
    <nc r="N262">
      <f>VLOOKUP(D262,'Concept heirarchy position'!A$1:I$623,3,0)</f>
    </nc>
  </rcc>
  <rcc rId="10500" sId="4">
    <nc r="N263">
      <f>VLOOKUP(D263,'Concept heirarchy position'!A$1:I$623,3,0)</f>
    </nc>
  </rcc>
  <rcc rId="10501" sId="4">
    <nc r="N264">
      <f>VLOOKUP(D264,'Concept heirarchy position'!A$1:I$623,3,0)</f>
    </nc>
  </rcc>
  <rcc rId="10502" sId="4">
    <nc r="N265">
      <f>VLOOKUP(D265,'Concept heirarchy position'!A$1:I$623,3,0)</f>
    </nc>
  </rcc>
  <rcc rId="10503" sId="4">
    <nc r="N266">
      <f>VLOOKUP(D266,'Concept heirarchy position'!A$1:I$623,3,0)</f>
    </nc>
  </rcc>
  <rcc rId="10504" sId="4">
    <nc r="N267">
      <f>VLOOKUP(D267,'Concept heirarchy position'!A$1:I$623,3,0)</f>
    </nc>
  </rcc>
  <rcc rId="10505" sId="4">
    <nc r="N268">
      <f>VLOOKUP(D268,'Concept heirarchy position'!A$1:I$623,3,0)</f>
    </nc>
  </rcc>
  <rcc rId="10506" sId="4">
    <nc r="N269">
      <f>VLOOKUP(D269,'Concept heirarchy position'!A$1:I$623,3,0)</f>
    </nc>
  </rcc>
  <rcc rId="10507" sId="4">
    <nc r="N270">
      <f>VLOOKUP(D270,'Concept heirarchy position'!A$1:I$623,3,0)</f>
    </nc>
  </rcc>
  <rcc rId="10508" sId="4">
    <nc r="N271">
      <f>VLOOKUP(D271,'Concept heirarchy position'!A$1:I$623,3,0)</f>
    </nc>
  </rcc>
  <rcc rId="10509" sId="4">
    <nc r="N272">
      <f>VLOOKUP(D272,'Concept heirarchy position'!A$1:I$623,3,0)</f>
    </nc>
  </rcc>
  <rcc rId="10510" sId="4">
    <nc r="N273">
      <f>VLOOKUP(D273,'Concept heirarchy position'!A$1:I$623,3,0)</f>
    </nc>
  </rcc>
  <rcc rId="10511" sId="4">
    <nc r="N274">
      <f>VLOOKUP(D274,'Concept heirarchy position'!A$1:I$623,3,0)</f>
    </nc>
  </rcc>
  <rcc rId="10512" sId="4">
    <nc r="N275">
      <f>VLOOKUP(D275,'Concept heirarchy position'!A$1:I$623,3,0)</f>
    </nc>
  </rcc>
  <rcc rId="10513" sId="4">
    <nc r="N276">
      <f>VLOOKUP(D276,'Concept heirarchy position'!A$1:I$623,3,0)</f>
    </nc>
  </rcc>
  <rcc rId="10514" sId="4">
    <nc r="N277">
      <f>VLOOKUP(D277,'Concept heirarchy position'!A$1:I$623,3,0)</f>
    </nc>
  </rcc>
  <rcc rId="10515" sId="4">
    <nc r="N278">
      <f>VLOOKUP(D278,'Concept heirarchy position'!A$1:I$623,3,0)</f>
    </nc>
  </rcc>
  <rcc rId="10516" sId="4">
    <nc r="N279">
      <f>VLOOKUP(D279,'Concept heirarchy position'!A$1:I$623,3,0)</f>
    </nc>
  </rcc>
  <rcc rId="10517" sId="4">
    <nc r="N280">
      <f>VLOOKUP(D280,'Concept heirarchy position'!A$1:I$623,3,0)</f>
    </nc>
  </rcc>
  <rcc rId="10518" sId="4">
    <nc r="N281">
      <f>VLOOKUP(D281,'Concept heirarchy position'!A$1:I$623,3,0)</f>
    </nc>
  </rcc>
  <rcc rId="10519" sId="4">
    <nc r="N282">
      <f>VLOOKUP(D282,'Concept heirarchy position'!A$1:I$623,3,0)</f>
    </nc>
  </rcc>
  <rcc rId="10520" sId="4">
    <nc r="N283">
      <f>VLOOKUP(D283,'Concept heirarchy position'!A$1:I$623,3,0)</f>
    </nc>
  </rcc>
  <rcc rId="10521" sId="4">
    <nc r="N284">
      <f>VLOOKUP(D284,'Concept heirarchy position'!A$1:I$623,3,0)</f>
    </nc>
  </rcc>
  <rcc rId="10522" sId="4">
    <nc r="N285">
      <f>VLOOKUP(D285,'Concept heirarchy position'!A$1:I$623,3,0)</f>
    </nc>
  </rcc>
  <rcc rId="10523" sId="4">
    <nc r="N286">
      <f>VLOOKUP(D286,'Concept heirarchy position'!A$1:I$623,3,0)</f>
    </nc>
  </rcc>
  <rcc rId="10524" sId="4">
    <nc r="N287">
      <f>VLOOKUP(D287,'Concept heirarchy position'!A$1:I$623,3,0)</f>
    </nc>
  </rcc>
  <rcc rId="10525" sId="4">
    <nc r="N288">
      <f>VLOOKUP(D288,'Concept heirarchy position'!A$1:I$623,3,0)</f>
    </nc>
  </rcc>
  <rcc rId="10526" sId="4">
    <nc r="N289">
      <f>VLOOKUP(D289,'Concept heirarchy position'!A$1:I$623,3,0)</f>
    </nc>
  </rcc>
  <rcc rId="10527" sId="4">
    <nc r="N290">
      <f>VLOOKUP(D290,'Concept heirarchy position'!A$1:I$623,3,0)</f>
    </nc>
  </rcc>
  <rcc rId="10528" sId="4">
    <nc r="N291">
      <f>VLOOKUP(D291,'Concept heirarchy position'!A$1:I$623,3,0)</f>
    </nc>
  </rcc>
  <rcc rId="10529" sId="4">
    <nc r="N292">
      <f>VLOOKUP(D292,'Concept heirarchy position'!A$1:I$623,3,0)</f>
    </nc>
  </rcc>
  <rcc rId="10530" sId="4">
    <nc r="N293">
      <f>VLOOKUP(D293,'Concept heirarchy position'!A$1:I$623,3,0)</f>
    </nc>
  </rcc>
  <rcc rId="10531" sId="4">
    <nc r="N294">
      <f>VLOOKUP(D294,'Concept heirarchy position'!A$1:I$623,3,0)</f>
    </nc>
  </rcc>
  <rcc rId="10532" sId="4">
    <nc r="N295">
      <f>VLOOKUP(D295,'Concept heirarchy position'!A$1:I$623,3,0)</f>
    </nc>
  </rcc>
  <rcc rId="10533" sId="4">
    <nc r="N296">
      <f>VLOOKUP(D296,'Concept heirarchy position'!A$1:I$623,3,0)</f>
    </nc>
  </rcc>
  <rcc rId="10534" sId="4">
    <nc r="N297">
      <f>VLOOKUP(D297,'Concept heirarchy position'!A$1:I$623,3,0)</f>
    </nc>
  </rcc>
  <rcc rId="10535" sId="4">
    <nc r="N298">
      <f>VLOOKUP(D298,'Concept heirarchy position'!A$1:I$623,3,0)</f>
    </nc>
  </rcc>
  <rcc rId="10536" sId="4">
    <nc r="N299">
      <f>VLOOKUP(D299,'Concept heirarchy position'!A$1:I$623,3,0)</f>
    </nc>
  </rcc>
  <rcc rId="10537" sId="4">
    <nc r="N300">
      <f>VLOOKUP(D300,'Concept heirarchy position'!A$1:I$623,3,0)</f>
    </nc>
  </rcc>
  <rcc rId="10538" sId="4">
    <nc r="N301">
      <f>VLOOKUP(D301,'Concept heirarchy position'!A$1:I$623,3,0)</f>
    </nc>
  </rcc>
  <rcc rId="10539" sId="4">
    <nc r="N302">
      <f>VLOOKUP(D302,'Concept heirarchy position'!A$1:I$623,3,0)</f>
    </nc>
  </rcc>
  <rcc rId="10540" sId="4" odxf="1" s="1" dxf="1">
    <nc r="N303">
      <f>VLOOKUP(D303,'Concept heirarchy position'!A$1:I$623,3,0)</f>
    </nc>
    <ndxf/>
  </rcc>
  <rcc rId="10541" sId="4" odxf="1" s="1" dxf="1">
    <nc r="N304">
      <f>VLOOKUP(D304,'Concept heirarchy position'!A$1:I$623,3,0)</f>
    </nc>
    <ndxf/>
  </rcc>
  <rcc rId="10542" sId="4" odxf="1" s="1" dxf="1">
    <nc r="N305">
      <f>VLOOKUP(D305,'Concept heirarchy position'!A$1:I$623,3,0)</f>
    </nc>
    <ndxf/>
  </rcc>
  <rcc rId="10543" sId="4" odxf="1" s="1" dxf="1">
    <nc r="N306">
      <f>VLOOKUP(D306,'Concept heirarchy position'!A$1:I$623,3,0)</f>
    </nc>
    <ndxf/>
  </rcc>
  <rcc rId="10544" sId="4">
    <nc r="N307">
      <f>VLOOKUP(D307,'Concept heirarchy position'!A$1:I$623,3,0)</f>
    </nc>
  </rcc>
  <rcc rId="10545" sId="4">
    <nc r="N308">
      <f>VLOOKUP(D308,'Concept heirarchy position'!A$1:I$623,3,0)</f>
    </nc>
  </rcc>
  <rcc rId="10546" sId="4">
    <nc r="N309">
      <f>VLOOKUP(D309,'Concept heirarchy position'!A$1:I$623,3,0)</f>
    </nc>
  </rcc>
  <rcc rId="10547" sId="4">
    <nc r="N310">
      <f>VLOOKUP(D310,'Concept heirarchy position'!A$1:I$623,3,0)</f>
    </nc>
  </rcc>
  <rcc rId="10548" sId="4">
    <nc r="N311">
      <f>VLOOKUP(D311,'Concept heirarchy position'!A$1:I$623,3,0)</f>
    </nc>
  </rcc>
  <rcc rId="10549" sId="4">
    <nc r="N312">
      <f>VLOOKUP(D312,'Concept heirarchy position'!A$1:I$623,3,0)</f>
    </nc>
  </rcc>
  <rcc rId="10550" sId="4">
    <nc r="N313">
      <f>VLOOKUP(D313,'Concept heirarchy position'!A$1:I$623,3,0)</f>
    </nc>
  </rcc>
  <rcc rId="10551" sId="4">
    <nc r="N314">
      <f>VLOOKUP(D314,'Concept heirarchy position'!A$1:I$623,3,0)</f>
    </nc>
  </rcc>
  <rcc rId="10552" sId="4">
    <nc r="N315">
      <f>VLOOKUP(D315,'Concept heirarchy position'!A$1:I$623,3,0)</f>
    </nc>
  </rcc>
  <rcc rId="10553" sId="4">
    <nc r="N316">
      <f>VLOOKUP(D316,'Concept heirarchy position'!A$1:I$623,3,0)</f>
    </nc>
  </rcc>
  <rcc rId="10554" sId="4">
    <nc r="N317">
      <f>VLOOKUP(D317,'Concept heirarchy position'!A$1:I$623,3,0)</f>
    </nc>
  </rcc>
  <rcc rId="10555" sId="4">
    <nc r="N318">
      <f>VLOOKUP(D318,'Concept heirarchy position'!A$1:I$623,3,0)</f>
    </nc>
  </rcc>
  <rcc rId="10556" sId="4">
    <nc r="N319">
      <f>VLOOKUP(D319,'Concept heirarchy position'!A$1:I$623,3,0)</f>
    </nc>
  </rcc>
  <rcc rId="10557" sId="4">
    <nc r="N320">
      <f>VLOOKUP(D320,'Concept heirarchy position'!A$1:I$623,3,0)</f>
    </nc>
  </rcc>
  <rcc rId="10558" sId="4">
    <nc r="N321">
      <f>VLOOKUP(D321,'Concept heirarchy position'!A$1:I$623,3,0)</f>
    </nc>
  </rcc>
  <rcc rId="10559" sId="4">
    <nc r="N322">
      <f>VLOOKUP(D322,'Concept heirarchy position'!A$1:I$623,3,0)</f>
    </nc>
  </rcc>
  <rcc rId="10560" sId="4">
    <nc r="N323">
      <f>VLOOKUP(D323,'Concept heirarchy position'!A$1:I$623,3,0)</f>
    </nc>
  </rcc>
  <rcc rId="10561" sId="4">
    <nc r="N324">
      <f>VLOOKUP(D324,'Concept heirarchy position'!A$1:I$623,3,0)</f>
    </nc>
  </rcc>
  <rcc rId="10562" sId="4">
    <nc r="N325">
      <f>VLOOKUP(D325,'Concept heirarchy position'!A$1:I$623,3,0)</f>
    </nc>
  </rcc>
  <rcc rId="10563" sId="4">
    <nc r="N326">
      <f>VLOOKUP(D326,'Concept heirarchy position'!A$1:I$623,3,0)</f>
    </nc>
  </rcc>
  <rcc rId="10564" sId="4">
    <nc r="N327">
      <f>VLOOKUP(D327,'Concept heirarchy position'!A$1:I$623,3,0)</f>
    </nc>
  </rcc>
  <rcc rId="10565" sId="4">
    <nc r="N328">
      <f>VLOOKUP(D328,'Concept heirarchy position'!A$1:I$623,3,0)</f>
    </nc>
  </rcc>
  <rcc rId="10566" sId="4">
    <nc r="N329">
      <f>VLOOKUP(D329,'Concept heirarchy position'!A$1:I$623,3,0)</f>
    </nc>
  </rcc>
  <rcc rId="10567" sId="4">
    <nc r="N330">
      <f>VLOOKUP(D330,'Concept heirarchy position'!A$1:I$623,3,0)</f>
    </nc>
  </rcc>
  <rcc rId="10568" sId="4">
    <nc r="N331">
      <f>VLOOKUP(D331,'Concept heirarchy position'!A$1:I$623,3,0)</f>
    </nc>
  </rcc>
  <rcc rId="10569" sId="4">
    <nc r="N332">
      <f>VLOOKUP(D332,'Concept heirarchy position'!A$1:I$623,3,0)</f>
    </nc>
  </rcc>
  <rcc rId="10570" sId="4">
    <nc r="N333">
      <f>VLOOKUP(D333,'Concept heirarchy position'!A$1:I$623,3,0)</f>
    </nc>
  </rcc>
  <rcc rId="10571" sId="4">
    <nc r="N334">
      <f>VLOOKUP(D334,'Concept heirarchy position'!A$1:I$623,3,0)</f>
    </nc>
  </rcc>
  <rcc rId="10572" sId="4">
    <nc r="N335">
      <f>VLOOKUP(D335,'Concept heirarchy position'!A$1:I$623,3,0)</f>
    </nc>
  </rcc>
  <rcc rId="10573" sId="4">
    <nc r="N336">
      <f>VLOOKUP(D336,'Concept heirarchy position'!A$1:I$623,3,0)</f>
    </nc>
  </rcc>
  <rcc rId="10574" sId="4">
    <nc r="N337">
      <f>VLOOKUP(D337,'Concept heirarchy position'!A$1:I$623,3,0)</f>
    </nc>
  </rcc>
  <rcc rId="10575" sId="4">
    <nc r="N338">
      <f>VLOOKUP(D338,'Concept heirarchy position'!A$1:I$623,3,0)</f>
    </nc>
  </rcc>
  <rcc rId="10576" sId="4">
    <nc r="N339">
      <f>VLOOKUP(D339,'Concept heirarchy position'!A$1:I$623,3,0)</f>
    </nc>
  </rcc>
  <rcc rId="10577" sId="4">
    <nc r="N340">
      <f>VLOOKUP(D340,'Concept heirarchy position'!A$1:I$623,3,0)</f>
    </nc>
  </rcc>
  <rcc rId="10578" sId="4">
    <nc r="N341">
      <f>VLOOKUP(D341,'Concept heirarchy position'!A$1:I$623,3,0)</f>
    </nc>
  </rcc>
  <rcc rId="10579" sId="4">
    <nc r="N342">
      <f>VLOOKUP(D342,'Concept heirarchy position'!A$1:I$623,3,0)</f>
    </nc>
  </rcc>
  <rcc rId="10580" sId="4">
    <nc r="N343">
      <f>VLOOKUP(D343,'Concept heirarchy position'!A$1:I$623,3,0)</f>
    </nc>
  </rcc>
  <rcc rId="10581" sId="4">
    <nc r="N344">
      <f>VLOOKUP(D344,'Concept heirarchy position'!A$1:I$623,3,0)</f>
    </nc>
  </rcc>
  <rcc rId="10582" sId="4">
    <nc r="N345">
      <f>VLOOKUP(D345,'Concept heirarchy position'!A$1:I$623,3,0)</f>
    </nc>
  </rcc>
  <rcc rId="10583" sId="4">
    <nc r="N346">
      <f>VLOOKUP(D346,'Concept heirarchy position'!A$1:I$623,3,0)</f>
    </nc>
  </rcc>
  <rcc rId="10584" sId="4">
    <nc r="N347">
      <f>VLOOKUP(D347,'Concept heirarchy position'!A$1:I$623,3,0)</f>
    </nc>
  </rcc>
  <rcc rId="10585" sId="4">
    <nc r="N348">
      <f>VLOOKUP(D348,'Concept heirarchy position'!A$1:I$623,3,0)</f>
    </nc>
  </rcc>
  <rcc rId="10586" sId="4">
    <nc r="N349">
      <f>VLOOKUP(D349,'Concept heirarchy position'!A$1:I$623,3,0)</f>
    </nc>
  </rcc>
  <rcc rId="10587" sId="4">
    <nc r="N350">
      <f>VLOOKUP(D350,'Concept heirarchy position'!A$1:I$623,3,0)</f>
    </nc>
  </rcc>
  <rcc rId="10588" sId="4">
    <nc r="N351">
      <f>VLOOKUP(D351,'Concept heirarchy position'!A$1:I$623,3,0)</f>
    </nc>
  </rcc>
  <rcc rId="10589" sId="4">
    <nc r="N352">
      <f>VLOOKUP(D352,'Concept heirarchy position'!A$1:I$623,3,0)</f>
    </nc>
  </rcc>
  <rcc rId="10590" sId="4">
    <nc r="N353">
      <f>VLOOKUP(D353,'Concept heirarchy position'!A$1:I$623,3,0)</f>
    </nc>
  </rcc>
  <rcc rId="10591" sId="4">
    <nc r="N354">
      <f>VLOOKUP(D354,'Concept heirarchy position'!A$1:I$623,3,0)</f>
    </nc>
  </rcc>
  <rcc rId="10592" sId="4">
    <nc r="N355">
      <f>VLOOKUP(D355,'Concept heirarchy position'!A$1:I$623,3,0)</f>
    </nc>
  </rcc>
  <rcc rId="10593" sId="4">
    <nc r="N356">
      <f>VLOOKUP(D356,'Concept heirarchy position'!A$1:I$623,3,0)</f>
    </nc>
  </rcc>
  <rcc rId="10594" sId="4">
    <nc r="N357">
      <f>VLOOKUP(D357,'Concept heirarchy position'!A$1:I$623,3,0)</f>
    </nc>
  </rcc>
  <rcc rId="10595" sId="4">
    <nc r="N358">
      <f>VLOOKUP(D358,'Concept heirarchy position'!A$1:I$623,3,0)</f>
    </nc>
  </rcc>
  <rcc rId="10596" sId="4">
    <nc r="N359">
      <f>VLOOKUP(D359,'Concept heirarchy position'!A$1:I$623,3,0)</f>
    </nc>
  </rcc>
  <rcc rId="10597" sId="4">
    <nc r="N360">
      <f>VLOOKUP(D360,'Concept heirarchy position'!A$1:I$623,3,0)</f>
    </nc>
  </rcc>
  <rcc rId="10598" sId="4">
    <nc r="N361">
      <f>VLOOKUP(D361,'Concept heirarchy position'!A$1:I$623,3,0)</f>
    </nc>
  </rcc>
  <rcc rId="10599" sId="4">
    <nc r="N362">
      <f>VLOOKUP(D362,'Concept heirarchy position'!A$1:I$623,3,0)</f>
    </nc>
  </rcc>
  <rcc rId="10600" sId="4">
    <nc r="N363">
      <f>VLOOKUP(D363,'Concept heirarchy position'!A$1:I$623,3,0)</f>
    </nc>
  </rcc>
  <rcc rId="10601" sId="4">
    <nc r="N364">
      <f>VLOOKUP(D364,'Concept heirarchy position'!A$1:I$623,3,0)</f>
    </nc>
  </rcc>
  <rcc rId="10602" sId="4">
    <nc r="N365">
      <f>VLOOKUP(D365,'Concept heirarchy position'!A$1:I$623,3,0)</f>
    </nc>
  </rcc>
  <rcc rId="10603" sId="4">
    <nc r="N366">
      <f>VLOOKUP(D366,'Concept heirarchy position'!A$1:I$623,3,0)</f>
    </nc>
  </rcc>
  <rcc rId="10604" sId="4">
    <nc r="N367">
      <f>VLOOKUP(D367,'Concept heirarchy position'!A$1:I$623,3,0)</f>
    </nc>
  </rcc>
  <rcc rId="10605" sId="4">
    <nc r="N368">
      <f>VLOOKUP(D368,'Concept heirarchy position'!A$1:I$623,3,0)</f>
    </nc>
  </rcc>
  <rcc rId="10606" sId="4">
    <nc r="N369">
      <f>VLOOKUP(D369,'Concept heirarchy position'!A$1:I$623,3,0)</f>
    </nc>
  </rcc>
  <rcc rId="10607" sId="4">
    <nc r="N370">
      <f>VLOOKUP(D370,'Concept heirarchy position'!A$1:I$623,3,0)</f>
    </nc>
  </rcc>
  <rcc rId="10608" sId="4">
    <nc r="N371">
      <f>VLOOKUP(D371,'Concept heirarchy position'!A$1:I$623,3,0)</f>
    </nc>
  </rcc>
  <rcc rId="10609" sId="4">
    <nc r="N372">
      <f>VLOOKUP(D372,'Concept heirarchy position'!A$1:I$623,3,0)</f>
    </nc>
  </rcc>
  <rcc rId="10610" sId="4">
    <nc r="N373">
      <f>VLOOKUP(D373,'Concept heirarchy position'!A$1:I$623,3,0)</f>
    </nc>
  </rcc>
  <rcc rId="10611" sId="4">
    <nc r="N374">
      <f>VLOOKUP(D374,'Concept heirarchy position'!A$1:I$623,3,0)</f>
    </nc>
  </rcc>
  <rcc rId="10612" sId="4">
    <nc r="N375">
      <f>VLOOKUP(D375,'Concept heirarchy position'!A$1:I$623,3,0)</f>
    </nc>
  </rcc>
  <rcc rId="10613" sId="4">
    <nc r="N376">
      <f>VLOOKUP(D376,'Concept heirarchy position'!A$1:I$623,3,0)</f>
    </nc>
  </rcc>
  <rcc rId="10614" sId="4">
    <nc r="N377">
      <f>VLOOKUP(D377,'Concept heirarchy position'!A$1:I$623,3,0)</f>
    </nc>
  </rcc>
  <rcc rId="10615" sId="4">
    <nc r="N378">
      <f>VLOOKUP(D378,'Concept heirarchy position'!A$1:I$623,3,0)</f>
    </nc>
  </rcc>
  <rcc rId="10616" sId="4">
    <nc r="N379">
      <f>VLOOKUP(D379,'Concept heirarchy position'!A$1:I$623,3,0)</f>
    </nc>
  </rcc>
  <rcc rId="10617" sId="4">
    <nc r="N380">
      <f>VLOOKUP(D380,'Concept heirarchy position'!A$1:I$623,3,0)</f>
    </nc>
  </rcc>
  <rcc rId="10618" sId="4">
    <nc r="N381">
      <f>VLOOKUP(D381,'Concept heirarchy position'!A$1:I$623,3,0)</f>
    </nc>
  </rcc>
  <rcc rId="10619" sId="4">
    <nc r="N382">
      <f>VLOOKUP(D382,'Concept heirarchy position'!A$1:I$623,3,0)</f>
    </nc>
  </rcc>
  <rcc rId="10620" sId="4">
    <nc r="N383">
      <f>VLOOKUP(D383,'Concept heirarchy position'!A$1:I$623,3,0)</f>
    </nc>
  </rcc>
  <rcc rId="10621" sId="4">
    <nc r="N384">
      <f>VLOOKUP(D384,'Concept heirarchy position'!A$1:I$623,3,0)</f>
    </nc>
  </rcc>
  <rcc rId="10622" sId="4">
    <nc r="N385">
      <f>VLOOKUP(D385,'Concept heirarchy position'!A$1:I$623,3,0)</f>
    </nc>
  </rcc>
  <rcc rId="10623" sId="4">
    <nc r="N386">
      <f>VLOOKUP(D386,'Concept heirarchy position'!A$1:I$623,3,0)</f>
    </nc>
  </rcc>
  <rcc rId="10624" sId="4">
    <nc r="N387">
      <f>VLOOKUP(D387,'Concept heirarchy position'!A$1:I$623,3,0)</f>
    </nc>
  </rcc>
  <rcc rId="10625" sId="4">
    <nc r="N388">
      <f>VLOOKUP(D388,'Concept heirarchy position'!A$1:I$623,3,0)</f>
    </nc>
  </rcc>
  <rcc rId="10626" sId="4">
    <nc r="N389">
      <f>VLOOKUP(D389,'Concept heirarchy position'!A$1:I$623,3,0)</f>
    </nc>
  </rcc>
  <rcc rId="10627" sId="4">
    <nc r="N390">
      <f>VLOOKUP(D390,'Concept heirarchy position'!A$1:I$623,3,0)</f>
    </nc>
  </rcc>
  <rcc rId="10628" sId="4">
    <nc r="N391">
      <f>VLOOKUP(D391,'Concept heirarchy position'!A$1:I$623,3,0)</f>
    </nc>
  </rcc>
  <rcc rId="10629" sId="4">
    <nc r="N392">
      <f>VLOOKUP(D392,'Concept heirarchy position'!A$1:I$623,3,0)</f>
    </nc>
  </rcc>
  <rcc rId="10630" sId="4">
    <nc r="N393">
      <f>VLOOKUP(D393,'Concept heirarchy position'!A$1:I$623,3,0)</f>
    </nc>
  </rcc>
  <rcc rId="10631" sId="4">
    <nc r="N394">
      <f>VLOOKUP(D394,'Concept heirarchy position'!A$1:I$623,3,0)</f>
    </nc>
  </rcc>
  <rcc rId="10632" sId="4">
    <nc r="N395">
      <f>VLOOKUP(D395,'Concept heirarchy position'!A$1:I$623,3,0)</f>
    </nc>
  </rcc>
  <rcc rId="10633" sId="4">
    <nc r="N396">
      <f>VLOOKUP(D396,'Concept heirarchy position'!A$1:I$623,3,0)</f>
    </nc>
  </rcc>
  <rcc rId="10634" sId="4">
    <nc r="N397">
      <f>VLOOKUP(D397,'Concept heirarchy position'!A$1:I$623,3,0)</f>
    </nc>
  </rcc>
  <rcc rId="10635" sId="4">
    <nc r="N398">
      <f>VLOOKUP(D398,'Concept heirarchy position'!A$1:I$623,3,0)</f>
    </nc>
  </rcc>
  <rcc rId="10636" sId="4">
    <nc r="N399">
      <f>VLOOKUP(D399,'Concept heirarchy position'!A$1:I$623,3,0)</f>
    </nc>
  </rcc>
  <rcc rId="10637" sId="4">
    <nc r="N400">
      <f>VLOOKUP(D400,'Concept heirarchy position'!A$1:I$623,3,0)</f>
    </nc>
  </rcc>
  <rcc rId="10638" sId="4">
    <nc r="N401">
      <f>VLOOKUP(D401,'Concept heirarchy position'!A$1:I$623,3,0)</f>
    </nc>
  </rcc>
  <rcc rId="10639" sId="4">
    <nc r="N402">
      <f>VLOOKUP(D402,'Concept heirarchy position'!A$1:I$623,3,0)</f>
    </nc>
  </rcc>
  <rcc rId="10640" sId="4">
    <nc r="N403">
      <f>VLOOKUP(D403,'Concept heirarchy position'!A$1:I$623,3,0)</f>
    </nc>
  </rcc>
  <rcc rId="10641" sId="4">
    <nc r="N404">
      <f>VLOOKUP(D404,'Concept heirarchy position'!A$1:I$623,3,0)</f>
    </nc>
  </rcc>
  <rcc rId="10642" sId="4">
    <nc r="N405">
      <f>VLOOKUP(D405,'Concept heirarchy position'!A$1:I$623,3,0)</f>
    </nc>
  </rcc>
  <rcc rId="10643" sId="4">
    <nc r="N406">
      <f>VLOOKUP(D406,'Concept heirarchy position'!A$1:I$623,3,0)</f>
    </nc>
  </rcc>
  <rcc rId="10644" sId="4">
    <nc r="N407">
      <f>VLOOKUP(D407,'Concept heirarchy position'!A$1:I$623,3,0)</f>
    </nc>
  </rcc>
  <rcc rId="10645" sId="4">
    <nc r="N408">
      <f>VLOOKUP(D408,'Concept heirarchy position'!A$1:I$623,3,0)</f>
    </nc>
  </rcc>
  <rcc rId="10646" sId="4">
    <nc r="N409">
      <f>VLOOKUP(D409,'Concept heirarchy position'!A$1:I$623,3,0)</f>
    </nc>
  </rcc>
  <rcc rId="10647" sId="4">
    <nc r="N410">
      <f>VLOOKUP(D410,'Concept heirarchy position'!A$1:I$623,3,0)</f>
    </nc>
  </rcc>
  <rcc rId="10648" sId="4">
    <nc r="N411">
      <f>VLOOKUP(D411,'Concept heirarchy position'!A$1:I$623,3,0)</f>
    </nc>
  </rcc>
  <rcc rId="10649" sId="4">
    <nc r="N412">
      <f>VLOOKUP(D412,'Concept heirarchy position'!A$1:I$623,3,0)</f>
    </nc>
  </rcc>
  <rcc rId="10650" sId="4">
    <nc r="N413">
      <f>VLOOKUP(D413,'Concept heirarchy position'!A$1:I$623,3,0)</f>
    </nc>
  </rcc>
  <rcc rId="10651" sId="4">
    <nc r="N414">
      <f>VLOOKUP(D414,'Concept heirarchy position'!A$1:I$623,3,0)</f>
    </nc>
  </rcc>
  <rcc rId="10652" sId="4">
    <nc r="N415">
      <f>VLOOKUP(D415,'Concept heirarchy position'!A$1:I$623,3,0)</f>
    </nc>
  </rcc>
  <rcc rId="10653" sId="4">
    <nc r="N416">
      <f>VLOOKUP(D416,'Concept heirarchy position'!A$1:I$623,3,0)</f>
    </nc>
  </rcc>
  <rcc rId="10654" sId="4">
    <nc r="N417">
      <f>VLOOKUP(D417,'Concept heirarchy position'!A$1:I$623,3,0)</f>
    </nc>
  </rcc>
  <rcc rId="10655" sId="4">
    <nc r="N418">
      <f>VLOOKUP(D418,'Concept heirarchy position'!A$1:I$623,3,0)</f>
    </nc>
  </rcc>
  <rcc rId="10656" sId="4">
    <nc r="N419">
      <f>VLOOKUP(D419,'Concept heirarchy position'!A$1:I$623,3,0)</f>
    </nc>
  </rcc>
  <rcc rId="10657" sId="4">
    <nc r="N420">
      <f>VLOOKUP(D420,'Concept heirarchy position'!A$1:I$623,3,0)</f>
    </nc>
  </rcc>
  <rcc rId="10658" sId="4">
    <nc r="N421">
      <f>VLOOKUP(D421,'Concept heirarchy position'!A$1:I$623,3,0)</f>
    </nc>
  </rcc>
  <rcc rId="10659" sId="4">
    <nc r="N422">
      <f>VLOOKUP(D422,'Concept heirarchy position'!A$1:I$623,3,0)</f>
    </nc>
  </rcc>
  <rcc rId="10660" sId="4">
    <nc r="N423">
      <f>VLOOKUP(D423,'Concept heirarchy position'!A$1:I$623,3,0)</f>
    </nc>
  </rcc>
  <rcc rId="10661" sId="4">
    <nc r="N424">
      <f>VLOOKUP(D424,'Concept heirarchy position'!A$1:I$623,3,0)</f>
    </nc>
  </rcc>
  <rcc rId="10662" sId="4">
    <nc r="N425">
      <f>VLOOKUP(D425,'Concept heirarchy position'!A$1:I$623,3,0)</f>
    </nc>
  </rcc>
  <rcc rId="10663" sId="4">
    <nc r="N426">
      <f>VLOOKUP(D426,'Concept heirarchy position'!A$1:I$623,3,0)</f>
    </nc>
  </rcc>
  <rcc rId="10664" sId="4">
    <nc r="N427">
      <f>VLOOKUP(D427,'Concept heirarchy position'!A$1:I$623,3,0)</f>
    </nc>
  </rcc>
  <rcc rId="10665" sId="4">
    <nc r="N428">
      <f>VLOOKUP(D428,'Concept heirarchy position'!A$1:I$623,3,0)</f>
    </nc>
  </rcc>
  <rcc rId="10666" sId="4">
    <nc r="N429">
      <f>VLOOKUP(D429,'Concept heirarchy position'!A$1:I$623,3,0)</f>
    </nc>
  </rcc>
  <rcc rId="10667" sId="4">
    <nc r="N430">
      <f>VLOOKUP(D430,'Concept heirarchy position'!A$1:I$623,3,0)</f>
    </nc>
  </rcc>
  <rcc rId="10668" sId="4">
    <nc r="N431">
      <f>VLOOKUP(D431,'Concept heirarchy position'!A$1:I$623,3,0)</f>
    </nc>
  </rcc>
  <rcc rId="10669" sId="4">
    <nc r="N432">
      <f>VLOOKUP(D432,'Concept heirarchy position'!A$1:I$623,3,0)</f>
    </nc>
  </rcc>
  <rcc rId="10670" sId="4">
    <nc r="N433">
      <f>VLOOKUP(D433,'Concept heirarchy position'!A$1:I$623,3,0)</f>
    </nc>
  </rcc>
  <rcc rId="10671" sId="4">
    <nc r="N434">
      <f>VLOOKUP(D434,'Concept heirarchy position'!A$1:I$623,3,0)</f>
    </nc>
  </rcc>
  <rcc rId="10672" sId="4">
    <nc r="N435">
      <f>VLOOKUP(D435,'Concept heirarchy position'!A$1:I$623,3,0)</f>
    </nc>
  </rcc>
  <rcc rId="10673" sId="4">
    <nc r="N436">
      <f>VLOOKUP(D436,'Concept heirarchy position'!A$1:I$623,3,0)</f>
    </nc>
  </rcc>
  <rcc rId="10674" sId="4">
    <nc r="N437">
      <f>VLOOKUP(D437,'Concept heirarchy position'!A$1:I$623,3,0)</f>
    </nc>
  </rcc>
  <rcc rId="10675" sId="4">
    <nc r="N438">
      <f>VLOOKUP(D438,'Concept heirarchy position'!A$1:I$623,3,0)</f>
    </nc>
  </rcc>
  <rcc rId="10676" sId="4">
    <nc r="N439">
      <f>VLOOKUP(D439,'Concept heirarchy position'!A$1:I$623,3,0)</f>
    </nc>
  </rcc>
  <rcc rId="10677" sId="4">
    <nc r="N440">
      <f>VLOOKUP(D440,'Concept heirarchy position'!A$1:I$623,3,0)</f>
    </nc>
  </rcc>
  <rcc rId="10678" sId="4">
    <nc r="N441">
      <f>VLOOKUP(D441,'Concept heirarchy position'!A$1:I$623,3,0)</f>
    </nc>
  </rcc>
  <rcc rId="10679" sId="4">
    <nc r="N442">
      <f>VLOOKUP(D442,'Concept heirarchy position'!A$1:I$623,3,0)</f>
    </nc>
  </rcc>
  <rcc rId="10680" sId="4">
    <nc r="N443">
      <f>VLOOKUP(D443,'Concept heirarchy position'!A$1:I$623,3,0)</f>
    </nc>
  </rcc>
  <rcc rId="10681" sId="4">
    <nc r="N444">
      <f>VLOOKUP(D444,'Concept heirarchy position'!A$1:I$623,3,0)</f>
    </nc>
  </rcc>
  <rcc rId="10682" sId="4">
    <nc r="N445">
      <f>VLOOKUP(D445,'Concept heirarchy position'!A$1:I$623,3,0)</f>
    </nc>
  </rcc>
  <rcc rId="10683" sId="4">
    <nc r="N446">
      <f>VLOOKUP(D446,'Concept heirarchy position'!A$1:I$623,3,0)</f>
    </nc>
  </rcc>
  <rcc rId="10684" sId="4">
    <nc r="N447">
      <f>VLOOKUP(D447,'Concept heirarchy position'!A$1:I$623,3,0)</f>
    </nc>
  </rcc>
  <rcc rId="10685" sId="4">
    <nc r="N448">
      <f>VLOOKUP(D448,'Concept heirarchy position'!A$1:I$623,3,0)</f>
    </nc>
  </rcc>
  <rrc rId="10686" sId="4" ref="A2:XFD2" action="deleteRow">
    <undo index="0" exp="ref" v="1" dr="A2" r="A3" sId="4"/>
    <rfmt sheetId="4"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4">
      <nc r="A2">
        <v>1</v>
      </nc>
    </rcc>
    <rcc rId="0" sId="4" dxf="1">
      <nc r="B2">
        <f>VLOOKUP(D2,'Concept heirarchy position'!A$1:I$623,2,0)</f>
      </nc>
      <ndxf>
        <alignment horizontal="general" wrapText="0" readingOrder="0"/>
      </ndxf>
    </rcc>
    <rcc rId="0" sId="4" dxf="1">
      <nc r="C2">
        <v>372</v>
      </nc>
      <ndxf>
        <alignment horizontal="general" wrapText="0" readingOrder="0"/>
      </ndxf>
    </rcc>
    <rcc rId="0" sId="4" dxf="1">
      <nc r="D2" t="inlineStr">
        <is>
          <t>Patient_Identifiable_Information_introduction</t>
          <phoneticPr fontId="31" type="noConversion"/>
        </is>
      </nc>
      <ndxf>
        <fill>
          <patternFill patternType="solid">
            <fgColor indexed="31"/>
            <bgColor indexed="22"/>
          </patternFill>
        </fill>
        <alignment horizontal="general" vertical="bottom" readingOrder="0"/>
      </ndxf>
    </rcc>
    <rcc rId="0" sId="4" dxf="1">
      <nc r="E2" t="inlineStr">
        <is>
          <t>We need some personal information to help your doctor identify you and link this assessment with your record.</t>
          <phoneticPr fontId="31" type="noConversion"/>
        </is>
      </nc>
      <ndxf>
        <alignment horizontal="left" readingOrder="0"/>
      </ndxf>
    </rcc>
    <rcc rId="0" sId="4" dxf="1">
      <nc r="F2" t="inlineStr">
        <is>
          <t>All</t>
          <phoneticPr fontId="31" type="noConversion"/>
        </is>
      </nc>
      <ndxf>
        <alignment horizontal="left" readingOrder="0"/>
      </ndxf>
    </rcc>
    <rcc rId="0" sId="4" dxf="1">
      <nc r="G2" t="inlineStr">
        <is>
          <t>Statement</t>
          <phoneticPr fontId="31" type="noConversion"/>
        </is>
      </nc>
      <ndxf>
        <alignment horizontal="left" readingOrder="0"/>
      </ndxf>
    </rcc>
    <rcc rId="0" sId="4" dxf="1">
      <nc r="N2">
        <f>VLOOKUP(D2,'Concept heirarchy position'!A$1:I$623,3,0)</f>
      </nc>
      <ndxf>
        <alignment horizontal="general" wrapText="0" readingOrder="0"/>
      </ndxf>
    </rcc>
    <rcc rId="0" sId="4">
      <nc r="O2" t="inlineStr">
        <is>
          <t>Y</t>
          <phoneticPr fontId="31" type="noConversion"/>
        </is>
      </nc>
    </rcc>
  </rrc>
  <rrc rId="10687" sId="4" ref="A2:XFD2" action="deleteRow">
    <undo index="0" exp="area" ref3D="1" dr="$A$1:$S$2" dn="Z_A2822BA0_8792_8A42_8107_58F529CC73B7_.wvu.FilterData" sId="4"/>
    <undo index="0" exp="area" ref3D="1" dr="$A$1:$S$2" dn="_FilterDatabase" sId="4"/>
    <undo index="0" exp="area" ref3D="1" dr="$D$1:$P$2" dn="_3__xlnm._FilterDatabase_1_1"/>
    <undo index="0" exp="area" ref3D="1" dr="$D$1:$P$2" dn="_2__xlnm._FilterDatabase_1"/>
    <rfmt sheetId="4"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center" vertical="center" textRotation="0" wrapText="1" indent="0" relativeIndent="0" justifyLastLine="0" shrinkToFit="0" mergeCell="0" readingOrder="0"/>
        <border diagonalUp="0" diagonalDown="0" outline="0">
          <left/>
          <right/>
          <top/>
          <bottom/>
        </border>
        <protection locked="1" hidden="0"/>
      </dxf>
    </rfmt>
    <rcc rId="0" sId="4">
      <nc r="A2">
        <f>#REF!+1</f>
      </nc>
    </rcc>
    <rcc rId="0" sId="4" dxf="1">
      <nc r="B2">
        <f>VLOOKUP(D2,'Concept heirarchy position'!A$1:I$623,2,0)</f>
      </nc>
      <ndxf>
        <alignment horizontal="general" wrapText="0" readingOrder="0"/>
      </ndxf>
    </rcc>
    <rcc rId="0" sId="4" dxf="1">
      <nc r="C2">
        <v>420</v>
      </nc>
      <ndxf>
        <alignment horizontal="general" wrapText="0" readingOrder="0"/>
      </ndxf>
    </rcc>
    <rfmt sheetId="4" sqref="D2" start="0" length="0">
      <dxf>
        <fill>
          <patternFill patternType="solid">
            <fgColor indexed="31"/>
            <bgColor indexed="22"/>
          </patternFill>
        </fill>
        <alignment horizontal="general" vertical="bottom" readingOrder="0"/>
      </dxf>
    </rfmt>
    <rcc rId="0" sId="4" dxf="1">
      <nc r="E2" t="inlineStr">
        <is>
          <t>Identifying information</t>
          <phoneticPr fontId="31" type="noConversion"/>
        </is>
      </nc>
      <ndxf>
        <alignment horizontal="left" readingOrder="0"/>
      </ndxf>
    </rcc>
    <rfmt sheetId="4" sqref="F2" start="0" length="0">
      <dxf>
        <alignment horizontal="left" readingOrder="0"/>
      </dxf>
    </rfmt>
    <rcc rId="0" sId="4" dxf="1">
      <nc r="G2" t="inlineStr">
        <is>
          <t>Start_section</t>
          <phoneticPr fontId="31" type="noConversion"/>
        </is>
      </nc>
      <ndxf>
        <alignment horizontal="left" readingOrder="0"/>
      </ndxf>
    </rcc>
    <rcc rId="0" sId="4" dxf="1">
      <nc r="N2">
        <f>VLOOKUP(D2,'Concept heirarchy position'!A$1:I$623,3,0)</f>
      </nc>
      <ndxf>
        <alignment horizontal="general" wrapText="0" readingOrder="0"/>
      </ndxf>
    </rcc>
    <rcc rId="0" sId="4">
      <nc r="Q2" t="inlineStr">
        <is>
          <t>Y</t>
          <phoneticPr fontId="31" type="noConversion"/>
        </is>
      </nc>
    </rcc>
  </rrc>
  <rrc rId="10688" sId="4" ref="A2:XFD2" action="deleteRow">
    <rfmt sheetId="4"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nc r="B2">
        <f>VLOOKUP(D2,'Concept heirarchy position'!A$1:I$623,2,0)</f>
      </nc>
    </rcc>
    <rfmt sheetId="4" sqref="E2" start="0" length="0">
      <dxf>
        <alignment horizontal="left" readingOrder="0"/>
      </dxf>
    </rfmt>
    <rcc rId="0" sId="4">
      <nc r="N2">
        <f>VLOOKUP(D2,'Concept heirarchy position'!A$1:I$623,3,0)</f>
      </nc>
    </rcc>
    <rfmt sheetId="4" sqref="O2" start="0" length="0">
      <dxf>
        <alignment horizontal="center" readingOrder="0"/>
      </dxf>
    </rfmt>
    <rfmt sheetId="4" sqref="P2" start="0" length="0">
      <dxf>
        <alignment horizontal="center" readingOrder="0"/>
      </dxf>
    </rfmt>
    <rfmt sheetId="4" sqref="Q2" start="0" length="0">
      <dxf>
        <alignment horizontal="center" readingOrder="0"/>
      </dxf>
    </rfmt>
  </rrc>
  <rrc rId="10689" sId="4" ref="A2:XFD2" action="deleteRow">
    <rfmt sheetId="4"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nc r="B2">
        <f>VLOOKUP(D2,'Concept heirarchy position'!A$1:I$623,2,0)</f>
      </nc>
    </rcc>
    <rfmt sheetId="4" sqref="E2" start="0" length="0">
      <dxf>
        <alignment horizontal="left" readingOrder="0"/>
      </dxf>
    </rfmt>
    <rcc rId="0" sId="4">
      <nc r="N2">
        <f>VLOOKUP(D2,'Concept heirarchy position'!A$1:I$623,3,0)</f>
      </nc>
    </rcc>
    <rfmt sheetId="4" sqref="O2" start="0" length="0">
      <dxf>
        <alignment horizontal="center" readingOrder="0"/>
      </dxf>
    </rfmt>
    <rfmt sheetId="4" sqref="P2" start="0" length="0">
      <dxf>
        <alignment horizontal="center" readingOrder="0"/>
      </dxf>
    </rfmt>
    <rfmt sheetId="4" sqref="Q2" start="0" length="0">
      <dxf>
        <alignment horizontal="center" readingOrder="0"/>
      </dxf>
    </rfmt>
  </rrc>
  <rrc rId="10690" sId="4" ref="A2:XFD2" action="deleteRow">
    <rfmt sheetId="4" xfDxf="1" s="1" sqref="A2:XFD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nc r="B2">
        <f>VLOOKUP(D2,'Concept heirarchy position'!A$1:I$623,2,0)</f>
      </nc>
    </rcc>
    <rfmt sheetId="4" sqref="E2" start="0" length="0">
      <dxf>
        <alignment horizontal="left" readingOrder="0"/>
      </dxf>
    </rfmt>
    <rcc rId="0" sId="4">
      <nc r="N2">
        <f>VLOOKUP(D2,'Concept heirarchy position'!A$1:I$623,3,0)</f>
      </nc>
    </rcc>
    <rfmt sheetId="4" sqref="O2" start="0" length="0">
      <dxf>
        <alignment horizontal="center" readingOrder="0"/>
      </dxf>
    </rfmt>
    <rfmt sheetId="4" sqref="P2" start="0" length="0">
      <dxf>
        <alignment horizontal="center" readingOrder="0"/>
      </dxf>
    </rfmt>
    <rfmt sheetId="4" sqref="Q2" start="0" length="0">
      <dxf>
        <alignment horizontal="center" readingOrder="0"/>
      </dxf>
    </rfmt>
  </rrc>
  <rcv guid="{A2822BA0-8792-8A42-8107-58F529CC73B7}" action="delete"/>
  <rcv guid="{A2822BA0-8792-8A42-8107-58F529CC73B7}" action="add"/>
</revisions>
</file>

<file path=xl/revisions/revisionLog18.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25" sId="4" ref="A108:XFD108" action="deleteRow">
    <undo index="0" exp="ref" v="1" dr="A108" r="A109" sId="4"/>
    <rfmt sheetId="4" xfDxf="1" s="1" sqref="A108:XFD108"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08">
        <f>A107+1</f>
      </nc>
      <ndxf>
        <alignment horizontal="center" wrapText="1" readingOrder="0"/>
      </ndxf>
    </rcc>
    <rcc rId="0" sId="4">
      <nc r="C108">
        <v>432</v>
      </nc>
    </rcc>
    <rcc rId="0" sId="4" dxf="1">
      <nc r="E108" t="inlineStr">
        <is>
          <t>Medication and allergies</t>
          <phoneticPr fontId="31" type="noConversion"/>
        </is>
      </nc>
      <ndxf>
        <alignment horizontal="left" vertical="bottom" readingOrder="0"/>
      </ndxf>
    </rcc>
    <rcc rId="0" sId="4" s="1" dxf="1">
      <nc r="F108" t="inlineStr">
        <is>
          <t>Closed</t>
        </is>
      </nc>
      <ndxf>
        <font>
          <sz val="10"/>
          <color indexed="8"/>
          <name val="Calibri"/>
          <scheme val="none"/>
        </font>
        <alignment vertical="bottom" readingOrder="0"/>
      </ndxf>
    </rcc>
    <rcc rId="0" sId="4" s="1" dxf="1">
      <nc r="G108" t="inlineStr">
        <is>
          <t>Start_section</t>
        </is>
      </nc>
      <ndxf>
        <font>
          <sz val="10"/>
          <color indexed="8"/>
          <name val="Calibri"/>
          <scheme val="none"/>
        </font>
        <alignment vertical="bottom" readingOrder="0"/>
      </ndxf>
    </rcc>
    <rfmt sheetId="4" sqref="H108" start="0" length="0">
      <dxf>
        <alignment vertical="bottom" readingOrder="0"/>
      </dxf>
    </rfmt>
    <rfmt sheetId="4" sqref="O108" start="0" length="0">
      <dxf>
        <alignment horizontal="center" wrapText="1" readingOrder="0"/>
      </dxf>
    </rfmt>
    <rfmt sheetId="4" sqref="P108" start="0" length="0">
      <dxf>
        <alignment horizontal="center" vertical="bottom" readingOrder="0"/>
      </dxf>
    </rfmt>
  </rrc>
  <rcv guid="{A2822BA0-8792-8A42-8107-58F529CC73B7}" action="delete"/>
  <rcv guid="{A2822BA0-8792-8A42-8107-58F529CC73B7}" action="add"/>
</revisions>
</file>

<file path=xl/revisions/revisionLog19.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1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m rId="671" sheetId="4" source="A307:XFD308" destination="A311:XFD312" sourceSheetId="4">
    <undo index="0" exp="ref" v="1" dr="A312" r="A313" s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311">
        <f>A310+1</f>
      </nc>
      <ndxf>
        <alignment horizontal="center" wrapText="1" readingOrder="0"/>
      </ndxf>
    </rcc>
    <rcc rId="0" sId="4">
      <nc r="B311">
        <f>VLOOKUP(D311,'Concept heirarchy position'!A$1:I$623,2,0)</f>
      </nc>
    </rcc>
    <rcc rId="0" sId="4">
      <nc r="C311">
        <v>226</v>
      </nc>
    </rcc>
    <rcc rId="0" sId="4">
      <nc r="D311" t="inlineStr">
        <is>
          <t>Renal_Failure</t>
        </is>
      </nc>
    </rcc>
    <rcc rId="0" sId="4" dxf="1">
      <nc r="E311" t="inlineStr">
        <is>
          <t>Renal failure</t>
        </is>
      </nc>
      <ndxf>
        <font>
          <color indexed="8"/>
          <name val="Calibri"/>
          <scheme val="none"/>
        </font>
        <alignment horizontal="left" vertical="bottom" readingOrder="0"/>
      </ndxf>
    </rcc>
    <rcc rId="0" sId="4" dxf="1">
      <nc r="F311" t="inlineStr">
        <is>
          <t>All</t>
        </is>
      </nc>
      <ndxf>
        <font>
          <color indexed="8"/>
          <name val="Calibri"/>
          <scheme val="none"/>
        </font>
        <alignment vertical="bottom" readingOrder="0"/>
      </ndxf>
    </rcc>
    <rcc rId="0" sId="4" dxf="1">
      <nc r="G311" t="inlineStr">
        <is>
          <t>OneOption</t>
        </is>
      </nc>
      <ndxf>
        <font>
          <color indexed="8"/>
          <name val="Calibri"/>
          <scheme val="none"/>
        </font>
        <alignment vertical="bottom" readingOrder="0"/>
      </ndxf>
    </rcc>
    <rcc rId="0" sId="4" dxf="1">
      <nc r="H311" t="inlineStr">
        <is>
          <t>Y_N_U_Clinician</t>
        </is>
      </nc>
      <ndxf>
        <font>
          <color indexed="8"/>
          <name val="Calibri"/>
          <scheme val="none"/>
        </font>
        <alignment vertical="bottom" readingOrder="0"/>
      </ndxf>
    </rcc>
    <rcc rId="0" sId="4">
      <nc r="N311">
        <f>VLOOKUP(D311,'Concept heirarchy position'!A$1:I$623,3,0)</f>
      </nc>
    </rcc>
    <rfmt sheetId="4" sqref="O311" start="0" length="0">
      <dxf>
        <alignment horizontal="center" readingOrder="0"/>
      </dxf>
    </rfmt>
    <rcc rId="0" sId="4" dxf="1">
      <nc r="P311" t="inlineStr">
        <is>
          <t>Y</t>
          <phoneticPr fontId="31" type="noConversion"/>
        </is>
      </nc>
      <ndxf>
        <alignment horizontal="center" readingOrder="0"/>
      </ndxf>
    </rcc>
    <rcc rId="0" sId="4" dxf="1">
      <nc r="A312">
        <f>A311+1</f>
      </nc>
      <ndxf>
        <alignment horizontal="center" wrapText="1" readingOrder="0"/>
      </ndxf>
    </rcc>
    <rcc rId="0" sId="4">
      <nc r="B312">
        <f>VLOOKUP(D312,'Concept heirarchy position'!A$1:I$623,2,0)</f>
      </nc>
    </rcc>
    <rcc rId="0" sId="4">
      <nc r="C312">
        <v>227</v>
      </nc>
    </rcc>
    <rcc rId="0" sId="4">
      <nc r="D312" t="inlineStr">
        <is>
          <t>Dialysis</t>
        </is>
      </nc>
    </rcc>
    <rcc rId="0" sId="4" dxf="1">
      <nc r="E312" t="inlineStr">
        <is>
          <t>Renal dialysis</t>
        </is>
      </nc>
      <ndxf>
        <font>
          <color indexed="8"/>
          <name val="Calibri"/>
          <scheme val="none"/>
        </font>
        <alignment horizontal="left" vertical="bottom" readingOrder="0"/>
      </ndxf>
    </rcc>
    <rcc rId="0" sId="4">
      <nc r="F312" t="inlineStr">
        <is>
          <t>Renal_Failure=Yes</t>
        </is>
      </nc>
    </rcc>
    <rcc rId="0" sId="4" dxf="1">
      <nc r="G312" t="inlineStr">
        <is>
          <t>OneOption</t>
        </is>
      </nc>
      <ndxf>
        <font>
          <color indexed="8"/>
          <name val="Calibri"/>
          <scheme val="none"/>
        </font>
        <alignment vertical="bottom" readingOrder="0"/>
      </ndxf>
    </rcc>
    <rcc rId="0" sId="4" dxf="1">
      <nc r="H312" t="inlineStr">
        <is>
          <t>Y_N_U_Clinician</t>
        </is>
      </nc>
      <ndxf>
        <font>
          <color indexed="8"/>
          <name val="Calibri"/>
          <scheme val="none"/>
        </font>
        <alignment vertical="bottom" readingOrder="0"/>
      </ndxf>
    </rcc>
    <rcc rId="0" sId="4">
      <nc r="N312">
        <f>VLOOKUP(D312,'Concept heirarchy position'!A$1:I$623,3,0)</f>
      </nc>
    </rcc>
    <rfmt sheetId="4" sqref="O312" start="0" length="0">
      <dxf>
        <font>
          <color indexed="8"/>
          <name val="Calibri"/>
          <scheme val="none"/>
        </font>
        <alignment horizontal="center" vertical="bottom" readingOrder="0"/>
      </dxf>
    </rfmt>
    <rcc rId="0" sId="4" dxf="1">
      <nc r="P312" t="inlineStr">
        <is>
          <t>Y</t>
          <phoneticPr fontId="31" type="noConversion"/>
        </is>
      </nc>
      <ndxf>
        <alignment horizontal="center" readingOrder="0"/>
      </ndxf>
    </rcc>
  </rm>
  <rrc rId="672" sId="4" ref="A311:XFD312" action="insertRow"/>
  <rm rId="673" sheetId="4" source="A307:XFD308" destination="A311:XFD312" sourceSheetId="4">
    <rfmt sheetId="4" xfDxf="1" s="1" sqref="A311:XFD311"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xfDxf="1" s="1" sqref="A312:XFD31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311" start="0" length="0">
      <dxf>
        <alignment horizontal="center" wrapText="1" readingOrder="0"/>
      </dxf>
    </rfmt>
    <rfmt sheetId="4" sqref="E311" start="0" length="0">
      <dxf>
        <alignment horizontal="left" vertical="bottom" readingOrder="0"/>
      </dxf>
    </rfmt>
    <rfmt sheetId="4" s="1" sqref="F311" start="0" length="0">
      <dxf>
        <font>
          <sz val="10"/>
          <color indexed="8"/>
          <name val="Calibri"/>
          <scheme val="none"/>
        </font>
        <alignment vertical="bottom" readingOrder="0"/>
      </dxf>
    </rfmt>
    <rfmt sheetId="4" s="1" sqref="G311" start="0" length="0">
      <dxf>
        <font>
          <sz val="10"/>
          <color indexed="8"/>
          <name val="Calibri"/>
          <scheme val="none"/>
        </font>
        <alignment vertical="bottom" readingOrder="0"/>
      </dxf>
    </rfmt>
    <rfmt sheetId="4" sqref="H311" start="0" length="0">
      <dxf>
        <alignment vertical="bottom" readingOrder="0"/>
      </dxf>
    </rfmt>
    <rfmt sheetId="4" sqref="O311" start="0" length="0">
      <dxf>
        <alignment horizontal="center" wrapText="1" readingOrder="0"/>
      </dxf>
    </rfmt>
    <rfmt sheetId="4" sqref="P311" start="0" length="0">
      <dxf>
        <alignment horizontal="center" readingOrder="0"/>
      </dxf>
    </rfmt>
    <rfmt sheetId="4" sqref="A312" start="0" length="0">
      <dxf>
        <alignment horizontal="center" wrapText="1" readingOrder="0"/>
      </dxf>
    </rfmt>
    <rfmt sheetId="4" sqref="E312" start="0" length="0">
      <dxf>
        <alignment horizontal="left" vertical="bottom" readingOrder="0"/>
      </dxf>
    </rfmt>
    <rfmt sheetId="4" s="1" sqref="F312" start="0" length="0">
      <dxf>
        <font>
          <sz val="10"/>
          <color indexed="8"/>
          <name val="Calibri"/>
          <scheme val="none"/>
        </font>
        <alignment vertical="bottom" readingOrder="0"/>
      </dxf>
    </rfmt>
    <rfmt sheetId="4" s="1" sqref="G312" start="0" length="0">
      <dxf>
        <font>
          <sz val="10"/>
          <color indexed="8"/>
          <name val="Calibri"/>
          <scheme val="none"/>
        </font>
        <alignment vertical="bottom" readingOrder="0"/>
      </dxf>
    </rfmt>
    <rfmt sheetId="4" sqref="H312" start="0" length="0">
      <dxf>
        <alignment vertical="bottom" readingOrder="0"/>
      </dxf>
    </rfmt>
    <rfmt sheetId="4" sqref="O312" start="0" length="0">
      <dxf>
        <alignment horizontal="center" wrapText="1" readingOrder="0"/>
      </dxf>
    </rfmt>
    <rfmt sheetId="4" sqref="P312" start="0" length="0">
      <dxf>
        <alignment horizontal="center" readingOrder="0"/>
      </dxf>
    </rfmt>
  </rm>
  <rrc rId="674"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rc rId="675" sId="4" ref="A307:XFD307" action="deleteRow">
    <rfmt sheetId="4" xfDxf="1" s="1" sqref="A307:XFD307"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E307" start="0" length="0">
      <dxf>
        <alignment horizontal="left" readingOrder="0"/>
      </dxf>
    </rfmt>
    <rfmt sheetId="4" sqref="O307" start="0" length="0">
      <dxf>
        <alignment horizontal="center" readingOrder="0"/>
      </dxf>
    </rfmt>
    <rfmt sheetId="4" sqref="P307" start="0" length="0">
      <dxf>
        <alignment horizontal="center" readingOrder="0"/>
      </dxf>
    </rfmt>
    <rfmt sheetId="4" sqref="Q307" start="0" length="0">
      <dxf>
        <alignment horizontal="center" readingOrder="0"/>
      </dxf>
    </rfmt>
  </rrc>
  <rcc rId="676" sId="4">
    <nc r="C319">
      <v>448</v>
    </nc>
  </rcc>
  <rcc rId="677" sId="4">
    <nc r="C320">
      <v>449</v>
    </nc>
  </rcc>
  <rcc rId="678" sId="4">
    <nc r="C331">
      <v>450</v>
    </nc>
  </rcc>
  <rcc rId="679" sId="4">
    <nc r="C332">
      <v>451</v>
    </nc>
  </rcc>
  <rcc rId="680" sId="4">
    <nc r="C339">
      <v>452</v>
    </nc>
  </rcc>
  <rcc rId="681" sId="4">
    <nc r="C340">
      <v>453</v>
    </nc>
  </rcc>
  <rcc rId="682" sId="4">
    <nc r="C344">
      <v>454</v>
    </nc>
  </rcc>
  <rcc rId="683" sId="4">
    <nc r="C345">
      <v>455</v>
    </nc>
  </rcc>
  <rcc rId="684" sId="4">
    <nc r="C354">
      <v>456</v>
    </nc>
  </rcc>
  <rcc rId="685" sId="4">
    <nc r="C355">
      <v>457</v>
    </nc>
  </rcc>
  <rcc rId="686" sId="4">
    <nc r="C360">
      <v>458</v>
    </nc>
  </rcc>
  <rcc rId="687" sId="4">
    <nc r="C361">
      <v>459</v>
    </nc>
  </rcc>
  <rcc rId="688" sId="4">
    <nc r="C381">
      <v>460</v>
    </nc>
  </rcc>
  <rcc rId="689" sId="4">
    <nc r="C382">
      <v>461</v>
    </nc>
  </rcc>
  <rcc rId="690" sId="4">
    <nc r="C398">
      <v>462</v>
    </nc>
  </rcc>
  <rcc rId="691" sId="4">
    <nc r="C399">
      <v>463</v>
    </nc>
  </rcc>
  <rcc rId="692" sId="4">
    <nc r="C438">
      <v>464</v>
    </nc>
  </rcc>
  <rcc rId="693" sId="4">
    <nc r="C439">
      <v>465</v>
    </nc>
  </rcc>
  <rcc rId="694" sId="4">
    <nc r="C442">
      <v>466</v>
    </nc>
  </rcc>
  <rcc rId="695" sId="4">
    <nc r="C443">
      <v>467</v>
    </nc>
  </rcc>
  <rcc rId="696" sId="4">
    <nc r="C449">
      <v>468</v>
    </nc>
  </rcc>
  <rcc rId="697" sId="4">
    <nc r="C450">
      <v>469</v>
    </nc>
  </rcc>
  <rcc rId="698" sId="4">
    <nc r="C466">
      <v>470</v>
    </nc>
  </rcc>
  <rcv guid="{A2822BA0-8792-8A42-8107-58F529CC73B7}" action="delete"/>
  <rcv guid="{A2822BA0-8792-8A42-8107-58F529CC73B7}" action="add"/>
</revisions>
</file>

<file path=xl/revisions/revisionLog12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2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3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02" sId="4">
    <oc r="A150">
      <f>#REF!+1</f>
    </oc>
    <nc r="A150">
      <f>A149+1</f>
    </nc>
  </rcc>
  <rcc rId="703" sId="4">
    <oc r="A151">
      <f>A150+1</f>
    </oc>
    <nc r="A151">
      <f>A150+1</f>
    </nc>
  </rcc>
  <rcc rId="704" sId="4">
    <oc r="A152">
      <f>A151+1</f>
    </oc>
    <nc r="A152">
      <f>A151+1</f>
    </nc>
  </rcc>
  <rcc rId="705" sId="4">
    <oc r="A153">
      <f>A152+1</f>
    </oc>
    <nc r="A153">
      <f>A152+1</f>
    </nc>
  </rcc>
  <rcc rId="706" sId="4">
    <oc r="A465">
      <f>#REF!+1</f>
    </oc>
    <nc r="A465">
      <f>A464+1</f>
    </nc>
  </rcc>
  <rcv guid="{A2822BA0-8792-8A42-8107-58F529CC73B7}" action="delete"/>
  <rcv guid="{A2822BA0-8792-8A42-8107-58F529CC73B7}" action="add"/>
</revisions>
</file>

<file path=xl/revisions/revisionLog14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4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707" sId="4" ref="A70:XFD70" action="deleteRow">
    <undo index="0" exp="ref" v="1" dr="A70" r="A71" sId="4"/>
    <rfmt sheetId="4" xfDxf="1" s="1" sqref="A70:XFD7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70">
        <f>A69+1</f>
      </nc>
      <ndxf>
        <alignment horizontal="center" wrapText="1" readingOrder="0"/>
      </ndxf>
    </rcc>
    <rcc rId="0" sId="4">
      <nc r="C70">
        <v>423</v>
      </nc>
    </rcc>
    <rcc rId="0" sId="4" dxf="1">
      <nc r="E70" t="inlineStr">
        <is>
          <t>Identifying information</t>
          <phoneticPr fontId="31" type="noConversion"/>
        </is>
      </nc>
      <ndxf>
        <alignment horizontal="left" vertical="bottom" readingOrder="0"/>
      </ndxf>
    </rcc>
    <rcc rId="0" sId="4" dxf="1">
      <nc r="G70" t="inlineStr">
        <is>
          <t>End_section</t>
          <phoneticPr fontId="31" type="noConversion"/>
        </is>
      </nc>
      <ndxf>
        <font>
          <color indexed="8"/>
          <name val="Calibri"/>
          <scheme val="none"/>
        </font>
        <alignment vertical="bottom" readingOrder="0"/>
      </ndxf>
    </rcc>
    <rfmt sheetId="4" sqref="H70" start="0" length="0">
      <dxf>
        <font>
          <sz val="12"/>
          <color indexed="8"/>
          <name val="Calibri"/>
          <scheme val="none"/>
        </font>
        <alignment vertical="bottom" readingOrder="0"/>
      </dxf>
    </rfmt>
    <rfmt sheetId="4" sqref="O70" start="0" length="0">
      <dxf>
        <alignment horizontal="center" readingOrder="0"/>
      </dxf>
    </rfmt>
    <rfmt sheetId="4" sqref="P70" start="0" length="0">
      <dxf>
        <font>
          <color indexed="8"/>
          <name val="Calibri"/>
          <scheme val="none"/>
        </font>
        <alignment horizontal="center" vertical="bottom" readingOrder="0"/>
      </dxf>
    </rfmt>
    <rcc rId="0" sId="4" dxf="1">
      <nc r="Q70" t="inlineStr">
        <is>
          <t>Y</t>
          <phoneticPr fontId="31" type="noConversion"/>
        </is>
      </nc>
      <ndxf>
        <font>
          <color indexed="8"/>
          <name val="Calibri"/>
          <scheme val="none"/>
        </font>
        <alignment horizontal="center" vertical="bottom" readingOrder="0"/>
      </ndxf>
    </rcc>
    <rfmt sheetId="4" s="1" sqref="U70" start="0" length="0">
      <dxf>
        <font>
          <sz val="10"/>
          <color auto="1"/>
          <name val="Arial"/>
          <scheme val="none"/>
        </font>
        <alignment vertical="bottom" readingOrder="0"/>
      </dxf>
    </rfmt>
    <rfmt sheetId="4" s="1" sqref="V70" start="0" length="0">
      <dxf>
        <font>
          <sz val="10"/>
          <color auto="1"/>
          <name val="Arial"/>
          <scheme val="none"/>
        </font>
        <alignment vertical="bottom" readingOrder="0"/>
      </dxf>
    </rfmt>
    <rfmt sheetId="4" s="1" sqref="W70" start="0" length="0">
      <dxf>
        <font>
          <sz val="10"/>
          <color auto="1"/>
          <name val="Arial"/>
          <scheme val="none"/>
        </font>
        <alignment vertical="bottom" readingOrder="0"/>
      </dxf>
    </rfmt>
  </rrc>
  <rcc rId="708" sId="4">
    <oc r="A70">
      <f>#REF!+1</f>
    </oc>
    <nc r="A70">
      <f>A69+1</f>
    </nc>
  </rcc>
  <rcc rId="709" sId="4">
    <oc r="Q464" t="inlineStr">
      <is>
        <t>Y</t>
        <phoneticPr fontId="31" type="noConversion"/>
      </is>
    </oc>
    <nc r="Q464"/>
  </rcc>
  <rcc rId="710" sId="4">
    <nc r="F89" t="inlineStr">
      <is>
        <t>Closed</t>
        <phoneticPr fontId="31" type="noConversion"/>
      </is>
    </nc>
  </rcc>
  <rcc rId="711" sId="4">
    <oc r="E95" t="inlineStr">
      <is>
        <t>Staff and procedure</t>
        <phoneticPr fontId="31" type="noConversion"/>
      </is>
    </oc>
    <nc r="E95" t="inlineStr">
      <is>
        <t>Functional status</t>
        <phoneticPr fontId="31" type="noConversion"/>
      </is>
    </nc>
  </rcc>
  <rcc rId="712" sId="4">
    <nc r="P95" t="inlineStr">
      <is>
        <t>Y</t>
        <phoneticPr fontId="31" type="noConversion"/>
      </is>
    </nc>
  </rcc>
  <rrc rId="713" sId="4" ref="A109:XFD109" action="insertRow"/>
  <rcc rId="714" sId="4">
    <nc r="E109" t="inlineStr">
      <is>
        <t>Medication and allergies</t>
        <phoneticPr fontId="31" type="noConversion"/>
      </is>
    </nc>
  </rcc>
  <rcc rId="715" sId="4">
    <nc r="A109">
      <f>A108+1</f>
    </nc>
  </rcc>
  <rcc rId="716" sId="4">
    <oc r="A110">
      <f>A108+1</f>
    </oc>
    <nc r="A110">
      <f>A109+1</f>
    </nc>
  </rcc>
  <rcc rId="717" sId="4">
    <oc r="A112">
      <f>A111+1</f>
    </oc>
    <nc r="A112">
      <f>A111+1</f>
    </nc>
  </rcc>
  <rcc rId="718" sId="4">
    <oc r="A114">
      <f>A113+1</f>
    </oc>
    <nc r="A114">
      <f>A113+1</f>
    </nc>
  </rcc>
  <rcc rId="719" sId="4">
    <oc r="A116">
      <f>A115+1</f>
    </oc>
    <nc r="A116">
      <f>A115+1</f>
    </nc>
  </rcc>
  <rcc rId="720" sId="4">
    <oc r="A119">
      <f>A118+1</f>
    </oc>
    <nc r="A119">
      <f>A118+1</f>
    </nc>
  </rcc>
  <rcc rId="721" sId="4">
    <nc r="F109" t="inlineStr">
      <is>
        <t>Closed</t>
        <phoneticPr fontId="31" type="noConversion"/>
      </is>
    </nc>
  </rcc>
  <rcc rId="722" sId="4">
    <nc r="G109" t="inlineStr">
      <is>
        <t>Start_section</t>
        <phoneticPr fontId="31" type="noConversion"/>
      </is>
    </nc>
  </rcc>
  <rcc rId="723" sId="4">
    <nc r="P109" t="inlineStr">
      <is>
        <t>Y</t>
        <phoneticPr fontId="31" type="noConversion"/>
      </is>
    </nc>
  </rcc>
  <rcv guid="{A2822BA0-8792-8A42-8107-58F529CC73B7}" action="delete"/>
  <rcv guid="{A2822BA0-8792-8A42-8107-58F529CC73B7}" action="add"/>
</revisions>
</file>

<file path=xl/revisions/revisionLog15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724" sId="4">
    <nc r="C109">
      <v>471</v>
    </nc>
  </rcc>
  <rcv guid="{A2822BA0-8792-8A42-8107-58F529CC73B7}" action="delete"/>
  <rcv guid="{A2822BA0-8792-8A42-8107-58F529CC73B7}" action="add"/>
</revisions>
</file>

<file path=xl/revisions/revisionLog16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62.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8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fmt sheetId="4" sqref="G2:G3" start="0" length="0">
    <dxf>
      <alignment horizontal="left"/>
    </dxf>
  </rfmt>
  <rcv guid="{A2822BA0-8792-8A42-8107-58F529CC73B7}" action="delete"/>
  <rcv guid="{A2822BA0-8792-8A42-8107-58F529CC73B7}" action="add"/>
</revisions>
</file>

<file path=xl/revisions/revisionLog11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file>

<file path=xl/revisions/revisionLog12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1" sId="4" ref="A96:XFD96" action="insertRow"/>
  <rrc rId="2" sId="4" ref="A96:XFD96" action="insertRow"/>
  <rrc rId="3" sId="4" ref="A108:XFD108" action="insertRow"/>
  <rrc rId="4" sId="4" ref="A120:XFD120" action="insertRow"/>
  <rrc rId="5" sId="4" ref="A120:XFD120" action="insertRow"/>
  <rrc rId="6" sId="4" ref="A150:XFD150" action="insertRow"/>
  <rrc rId="7" sId="4" ref="A150:XFD150" action="insertRow"/>
  <rrc rId="8" sId="4" ref="A169:XFD169" action="insertRow"/>
  <rrc rId="9" sId="4" ref="A169:XFD169" action="insertRow"/>
  <rrc rId="10" sId="4" ref="A225:XFD225" action="insertRow"/>
  <rrc rId="11" sId="4" ref="A225:XFD225" action="insertRow"/>
  <rrc rId="12" sId="4" ref="A256:XFD256" action="insertRow"/>
  <rrc rId="13" sId="4" ref="A256:XFD256" action="insertRow"/>
  <rrc rId="14" sId="4" ref="A278:XFD278" action="insertRow"/>
  <rrc rId="15" sId="4" ref="A278:XFD278" action="insertRow"/>
  <rrc rId="16" sId="4" ref="A290:XFD290" action="insertRow"/>
  <rrc rId="17" sId="4" ref="A290:XFD290" action="insertRow"/>
  <rrc rId="18" sId="4" ref="A309:XFD309" action="insertRow"/>
  <rrc rId="19" sId="4" ref="A309:XFD309" action="insertRow"/>
  <rrc rId="20" sId="4" ref="A319:XFD319" action="insertRow"/>
  <rrc rId="21" sId="4" ref="A319:XFD319" action="insertRow"/>
  <rrc rId="22" sId="4" ref="A331:XFD331" action="insertRow"/>
  <rrc rId="23" sId="4" ref="A331:XFD331" action="insertRow"/>
  <rrc rId="24" sId="4" ref="A339:XFD339" action="insertRow"/>
  <rrc rId="25" sId="4" ref="A339:XFD339" action="insertRow"/>
  <rrc rId="26" sId="4" ref="A344:XFD344" action="insertRow"/>
  <rrc rId="27" sId="4" ref="A344:XFD344" action="insertRow"/>
  <rrc rId="28" sId="4" ref="A354:XFD354" action="insertRow"/>
  <rrc rId="29" sId="4" ref="A354:XFD354" action="insertRow"/>
  <rrc rId="30" sId="4" ref="A360:XFD360" action="insertRow"/>
  <rrc rId="31" sId="4" ref="A360:XFD360" action="insertRow"/>
  <rrc rId="32" sId="4" ref="A381:XFD381" action="insertRow"/>
  <rrc rId="33" sId="4" ref="A381:XFD381" action="insertRow"/>
  <rrc rId="34" sId="4" ref="A398:XFD398" action="insertRow"/>
  <rrc rId="35" sId="4" ref="A398:XFD398" action="insertRow"/>
  <rrc rId="36" sId="4" ref="A438:XFD438" action="insertRow"/>
  <rrc rId="37" sId="4" ref="A438:XFD438" action="insertRow"/>
  <rrc rId="38" sId="4" ref="A442:XFD442" action="insertRow"/>
  <rrc rId="39" sId="4" ref="A442:XFD442" action="insertRow"/>
  <rrc rId="40" sId="4" ref="A449:XFD449" action="insertRow"/>
  <rrc rId="41" sId="4" ref="A449:XFD449" action="insertRow"/>
  <rcc rId="42" sId="4">
    <oc r="A82">
      <f>A81+1</f>
    </oc>
    <nc r="A82">
      <f>A81+1</f>
    </nc>
  </rcc>
  <rcc rId="43" sId="4">
    <oc r="A85">
      <f>A84+1</f>
    </oc>
    <nc r="A85">
      <f>A84+1</f>
    </nc>
  </rcc>
  <rcc rId="44" sId="4">
    <nc r="A89">
      <f>A88+1</f>
    </nc>
  </rcc>
  <rcc rId="45" sId="4">
    <nc r="A90">
      <f>A89+1</f>
    </nc>
  </rcc>
  <rcc rId="46" sId="4">
    <oc r="A91">
      <f>A88+1</f>
    </oc>
    <nc r="A91">
      <f>A90+1</f>
    </nc>
  </rcc>
  <rcc rId="47" sId="4">
    <oc r="A95">
      <f>A94+1</f>
    </oc>
    <nc r="A95">
      <f>A94+1</f>
    </nc>
  </rcc>
  <rcc rId="48" sId="4">
    <nc r="A96">
      <f>A95+1</f>
    </nc>
  </rcc>
  <rcc rId="49" sId="4">
    <nc r="A97">
      <f>A96+1</f>
    </nc>
  </rcc>
  <rcc rId="50" sId="4">
    <oc r="A98">
      <f>A95+1</f>
    </oc>
    <nc r="A98">
      <f>A97+1</f>
    </nc>
  </rcc>
  <rcc rId="51" sId="4">
    <oc r="A100">
      <f>A99+1</f>
    </oc>
    <nc r="A100">
      <f>A99+1</f>
    </nc>
  </rcc>
  <rcc rId="52" sId="4">
    <oc r="A102">
      <f>A101+1</f>
    </oc>
    <nc r="A102">
      <f>A101+1</f>
    </nc>
  </rcc>
  <rcc rId="53" sId="4">
    <oc r="A104">
      <f>A103+1</f>
    </oc>
    <nc r="A104">
      <f>A103+1</f>
    </nc>
  </rcc>
  <rcc rId="54" sId="4">
    <oc r="A106">
      <f>A105+1</f>
    </oc>
    <nc r="A106">
      <f>A105+1</f>
    </nc>
  </rcc>
  <rcc rId="55" sId="4">
    <nc r="A108">
      <f>A107+1</f>
    </nc>
  </rcc>
  <rcc rId="56" sId="4">
    <oc r="A109">
      <f>A107+1</f>
    </oc>
    <nc r="A109">
      <f>A108+1</f>
    </nc>
  </rcc>
  <rcc rId="57" sId="4">
    <oc r="A111">
      <f>A110+1</f>
    </oc>
    <nc r="A111">
      <f>A110+1</f>
    </nc>
  </rcc>
  <rcc rId="58" sId="4">
    <oc r="A113">
      <f>A112+1</f>
    </oc>
    <nc r="A113">
      <f>A112+1</f>
    </nc>
  </rcc>
  <rcc rId="59" sId="4">
    <oc r="A115">
      <f>A114+1</f>
    </oc>
    <nc r="A115">
      <f>A114+1</f>
    </nc>
  </rcc>
  <rcc rId="60" sId="4">
    <oc r="A118">
      <f>A117+1</f>
    </oc>
    <nc r="A118">
      <f>A117+1</f>
    </nc>
  </rcc>
  <rcc rId="61" sId="4">
    <nc r="A120">
      <f>A119+1</f>
    </nc>
  </rcc>
  <rcc rId="62" sId="4">
    <nc r="A121">
      <f>A120+1</f>
    </nc>
  </rcc>
  <rcc rId="63" sId="4">
    <oc r="A122">
      <f>A119+1</f>
    </oc>
    <nc r="A122">
      <f>A121+1</f>
    </nc>
  </rcc>
  <rcc rId="64" sId="4">
    <oc r="A124">
      <f>A123+1</f>
    </oc>
    <nc r="A124">
      <f>A123+1</f>
    </nc>
  </rcc>
  <rcc rId="65" sId="4">
    <oc r="A126">
      <f>A125+1</f>
    </oc>
    <nc r="A126">
      <f>A125+1</f>
    </nc>
  </rcc>
  <rcc rId="66" sId="4">
    <oc r="A128">
      <f>A127+1</f>
    </oc>
    <nc r="A128">
      <f>A127+1</f>
    </nc>
  </rcc>
  <rcc rId="67" sId="4">
    <oc r="A130">
      <f>A129+1</f>
    </oc>
    <nc r="A130">
      <f>A129+1</f>
    </nc>
  </rcc>
  <rcc rId="68" sId="4">
    <oc r="A132">
      <f>A131+1</f>
    </oc>
    <nc r="A132">
      <f>A131+1</f>
    </nc>
  </rcc>
  <rcc rId="69" sId="4">
    <oc r="A134">
      <f>A133+1</f>
    </oc>
    <nc r="A134">
      <f>A133+1</f>
    </nc>
  </rcc>
  <rcc rId="70" sId="4">
    <oc r="A136">
      <f>A135+1</f>
    </oc>
    <nc r="A136">
      <f>A135+1</f>
    </nc>
  </rcc>
  <rcc rId="71" sId="4">
    <oc r="A138">
      <f>A137+1</f>
    </oc>
    <nc r="A138">
      <f>A137+1</f>
    </nc>
  </rcc>
  <rcc rId="72" sId="4">
    <oc r="A139">
      <f>A138+1</f>
    </oc>
    <nc r="A139">
      <f>A138+1</f>
    </nc>
  </rcc>
  <rcc rId="73" sId="4">
    <oc r="A143">
      <f>A142+1</f>
    </oc>
    <nc r="A143">
      <f>A142+1</f>
    </nc>
  </rcc>
  <rcc rId="74" sId="4">
    <oc r="A146">
      <f>A145+1</f>
    </oc>
    <nc r="A146">
      <f>A145+1</f>
    </nc>
  </rcc>
  <rcc rId="75" sId="4">
    <oc r="A148">
      <f>A147+1</f>
    </oc>
    <nc r="A148">
      <f>A147+1</f>
    </nc>
  </rcc>
  <rcc rId="76" sId="4">
    <nc r="A150">
      <f>A149+1</f>
    </nc>
  </rcc>
  <rcc rId="77" sId="4">
    <nc r="A151">
      <f>A150+1</f>
    </nc>
  </rcc>
  <rcc rId="78" sId="4">
    <oc r="A152">
      <f>A149+1</f>
    </oc>
    <nc r="A152">
      <f>A151+1</f>
    </nc>
  </rcc>
  <rcc rId="79" sId="4">
    <oc r="A154">
      <f>A153+1</f>
    </oc>
    <nc r="A154">
      <f>A153+1</f>
    </nc>
  </rcc>
  <rcc rId="80" sId="4">
    <oc r="A156">
      <f>A155+1</f>
    </oc>
    <nc r="A156">
      <f>A155+1</f>
    </nc>
  </rcc>
  <rcc rId="81" sId="4">
    <oc r="A158">
      <f>A157+1</f>
    </oc>
    <nc r="A158">
      <f>A157+1</f>
    </nc>
  </rcc>
  <rcc rId="82" sId="4">
    <oc r="A160">
      <f>A159+1</f>
    </oc>
    <nc r="A160">
      <f>A159+1</f>
    </nc>
  </rcc>
  <rcc rId="83" sId="4">
    <oc r="A162">
      <f>A161+1</f>
    </oc>
    <nc r="A162">
      <f>A161+1</f>
    </nc>
  </rcc>
  <rcc rId="84" sId="4">
    <oc r="A164">
      <f>A163+1</f>
    </oc>
    <nc r="A164">
      <f>A163+1</f>
    </nc>
  </rcc>
  <rcc rId="85" sId="4">
    <oc r="A165">
      <f>A164+1</f>
    </oc>
    <nc r="A165">
      <f>A164+1</f>
    </nc>
  </rcc>
  <rcc rId="86" sId="4">
    <oc r="A167">
      <f>A166+1</f>
    </oc>
    <nc r="A167">
      <f>A166+1</f>
    </nc>
  </rcc>
  <rcc rId="87" sId="4">
    <oc r="A168">
      <f>A167+1</f>
    </oc>
    <nc r="A168">
      <f>A167+1</f>
    </nc>
  </rcc>
  <rcc rId="88" sId="4">
    <nc r="A169">
      <f>A168+1</f>
    </nc>
  </rcc>
  <rcc rId="89" sId="4">
    <nc r="A170">
      <f>A169+1</f>
    </nc>
  </rcc>
  <rcc rId="90" sId="4">
    <oc r="A171">
      <f>A168+1</f>
    </oc>
    <nc r="A171">
      <f>A170+1</f>
    </nc>
  </rcc>
  <rcc rId="91" sId="4">
    <oc r="A172">
      <f>A171+1</f>
    </oc>
    <nc r="A172">
      <f>A171+1</f>
    </nc>
  </rcc>
  <rcc rId="92" sId="4">
    <oc r="A174">
      <f>A173+1</f>
    </oc>
    <nc r="A174">
      <f>A173+1</f>
    </nc>
  </rcc>
  <rcc rId="93" sId="4">
    <oc r="A176">
      <f>A175+1</f>
    </oc>
    <nc r="A176">
      <f>A175+1</f>
    </nc>
  </rcc>
  <rcc rId="94" sId="4">
    <oc r="A178">
      <f>A177+1</f>
    </oc>
    <nc r="A178">
      <f>A177+1</f>
    </nc>
  </rcc>
  <rcc rId="95" sId="4">
    <oc r="A180">
      <f>A179+1</f>
    </oc>
    <nc r="A180">
      <f>A179+1</f>
    </nc>
  </rcc>
  <rcc rId="96" sId="4">
    <oc r="A181">
      <f>A180+1</f>
    </oc>
    <nc r="A181">
      <f>A180+1</f>
    </nc>
  </rcc>
  <rcc rId="97" sId="4">
    <oc r="A182">
      <f>A181+1</f>
    </oc>
    <nc r="A182">
      <f>A181+1</f>
    </nc>
  </rcc>
  <rcc rId="98" sId="4">
    <oc r="A184">
      <f>A183+1</f>
    </oc>
    <nc r="A184">
      <f>A183+1</f>
    </nc>
  </rcc>
  <rcc rId="99" sId="4">
    <oc r="A187">
      <f>A186+1</f>
    </oc>
    <nc r="A187">
      <f>A186+1</f>
    </nc>
  </rcc>
  <rcc rId="100" sId="4">
    <oc r="A188">
      <f>A187+1</f>
    </oc>
    <nc r="A188">
      <f>A187+1</f>
    </nc>
  </rcc>
  <rcc rId="101" sId="4">
    <oc r="A189">
      <f>A188+1</f>
    </oc>
    <nc r="A189">
      <f>A188+1</f>
    </nc>
  </rcc>
  <rcc rId="102" sId="4">
    <oc r="A190">
      <f>A189+1</f>
    </oc>
    <nc r="A190">
      <f>A189+1</f>
    </nc>
  </rcc>
  <rcc rId="103" sId="4">
    <oc r="A191">
      <f>A190+1</f>
    </oc>
    <nc r="A191">
      <f>A190+1</f>
    </nc>
  </rcc>
  <rcc rId="104" sId="4">
    <oc r="A193">
      <f>A192+1</f>
    </oc>
    <nc r="A193">
      <f>A192+1</f>
    </nc>
  </rcc>
  <rcc rId="105" sId="4">
    <oc r="A194">
      <f>A193+1</f>
    </oc>
    <nc r="A194">
      <f>A193+1</f>
    </nc>
  </rcc>
  <rcc rId="106" sId="4">
    <oc r="A195">
      <f>A194+1</f>
    </oc>
    <nc r="A195">
      <f>A194+1</f>
    </nc>
  </rcc>
  <rcc rId="107" sId="4">
    <oc r="A196">
      <f>A195+1</f>
    </oc>
    <nc r="A196">
      <f>A195+1</f>
    </nc>
  </rcc>
  <rcc rId="108" sId="4">
    <oc r="A197">
      <f>A196+1</f>
    </oc>
    <nc r="A197">
      <f>A196+1</f>
    </nc>
  </rcc>
  <rcc rId="109" sId="4">
    <oc r="A199">
      <f>A198+1</f>
    </oc>
    <nc r="A199">
      <f>A198+1</f>
    </nc>
  </rcc>
  <rcc rId="110" sId="4">
    <oc r="A201">
      <f>A200+1</f>
    </oc>
    <nc r="A201">
      <f>A200+1</f>
    </nc>
  </rcc>
  <rcc rId="111" sId="4">
    <oc r="A202">
      <f>A201+1</f>
    </oc>
    <nc r="A202">
      <f>A201+1</f>
    </nc>
  </rcc>
  <rcc rId="112" sId="4">
    <oc r="A204">
      <f>A203+1</f>
    </oc>
    <nc r="A204">
      <f>A203+1</f>
    </nc>
  </rcc>
  <rcc rId="113" sId="4">
    <oc r="A205">
      <f>A204+1</f>
    </oc>
    <nc r="A205">
      <f>A204+1</f>
    </nc>
  </rcc>
  <rcc rId="114" sId="4">
    <oc r="A207">
      <f>A206+1</f>
    </oc>
    <nc r="A207">
      <f>A206+1</f>
    </nc>
  </rcc>
  <rcc rId="115" sId="4">
    <oc r="A208">
      <f>A207+1</f>
    </oc>
    <nc r="A208">
      <f>A207+1</f>
    </nc>
  </rcc>
  <rcc rId="116" sId="4">
    <oc r="A210">
      <f>A209+1</f>
    </oc>
    <nc r="A210">
      <f>A209+1</f>
    </nc>
  </rcc>
  <rcc rId="117" sId="4">
    <oc r="A211">
      <f>A210+1</f>
    </oc>
    <nc r="A211">
      <f>A210+1</f>
    </nc>
  </rcc>
  <rcc rId="118" sId="4">
    <oc r="A212">
      <f>A211+1</f>
    </oc>
    <nc r="A212">
      <f>A211+1</f>
    </nc>
  </rcc>
  <rcc rId="119" sId="4">
    <oc r="A214">
      <f>A213+1</f>
    </oc>
    <nc r="A214">
      <f>A213+1</f>
    </nc>
  </rcc>
  <rcc rId="120" sId="4">
    <oc r="A216">
      <f>A215+1</f>
    </oc>
    <nc r="A216">
      <f>A215+1</f>
    </nc>
  </rcc>
  <rcc rId="121" sId="4">
    <oc r="A219">
      <f>A218+1</f>
    </oc>
    <nc r="A219">
      <f>A218+1</f>
    </nc>
  </rcc>
  <rcc rId="122" sId="4">
    <oc r="A220">
      <f>A219+1</f>
    </oc>
    <nc r="A220">
      <f>A219+1</f>
    </nc>
  </rcc>
  <rcc rId="123" sId="4">
    <oc r="A221">
      <f>A220+1</f>
    </oc>
    <nc r="A221">
      <f>A220+1</f>
    </nc>
  </rcc>
  <rcc rId="124" sId="4">
    <oc r="A223">
      <f>A222+1</f>
    </oc>
    <nc r="A223">
      <f>A222+1</f>
    </nc>
  </rcc>
  <rcc rId="125" sId="4">
    <oc r="A224">
      <f>A223+1</f>
    </oc>
    <nc r="A224">
      <f>A223+1</f>
    </nc>
  </rcc>
  <rcc rId="126" sId="4">
    <nc r="A225">
      <f>A224+1</f>
    </nc>
  </rcc>
  <rcc rId="127" sId="4">
    <nc r="A226">
      <f>A225+1</f>
    </nc>
  </rcc>
  <rcc rId="128" sId="4">
    <oc r="A227">
      <f>A224+1</f>
    </oc>
    <nc r="A227">
      <f>A226+1</f>
    </nc>
  </rcc>
  <rcc rId="129" sId="4">
    <oc r="A228">
      <f>A227+1</f>
    </oc>
    <nc r="A228">
      <f>A227+1</f>
    </nc>
  </rcc>
  <rcc rId="130" sId="4">
    <oc r="A230">
      <f>A229+1</f>
    </oc>
    <nc r="A230">
      <f>A229+1</f>
    </nc>
  </rcc>
  <rcc rId="131" sId="4">
    <oc r="A231">
      <f>A230+1</f>
    </oc>
    <nc r="A231">
      <f>A230+1</f>
    </nc>
  </rcc>
  <rcc rId="132" sId="4">
    <oc r="A233">
      <f>A232+1</f>
    </oc>
    <nc r="A233">
      <f>A232+1</f>
    </nc>
  </rcc>
  <rcc rId="133" sId="4">
    <oc r="A234">
      <f>A233+1</f>
    </oc>
    <nc r="A234">
      <f>A233+1</f>
    </nc>
  </rcc>
  <rcc rId="134" sId="4">
    <oc r="A236">
      <f>A235+1</f>
    </oc>
    <nc r="A236">
      <f>A235+1</f>
    </nc>
  </rcc>
  <rcc rId="135" sId="4">
    <oc r="A239">
      <f>A238+1</f>
    </oc>
    <nc r="A239">
      <f>A238+1</f>
    </nc>
  </rcc>
  <rcc rId="136" sId="4">
    <oc r="A240">
      <f>A239+1</f>
    </oc>
    <nc r="A240">
      <f>A239+1</f>
    </nc>
  </rcc>
  <rcc rId="137" sId="4">
    <oc r="A242">
      <f>A241+1</f>
    </oc>
    <nc r="A242">
      <f>A241+1</f>
    </nc>
  </rcc>
  <rcc rId="138" sId="4">
    <oc r="A244">
      <f>A243+1</f>
    </oc>
    <nc r="A244">
      <f>A243+1</f>
    </nc>
  </rcc>
  <rcc rId="139" sId="4">
    <oc r="A247">
      <f>A246+1</f>
    </oc>
    <nc r="A247">
      <f>A246+1</f>
    </nc>
  </rcc>
  <rcc rId="140" sId="4">
    <oc r="A249">
      <f>A248+1</f>
    </oc>
    <nc r="A249">
      <f>A248+1</f>
    </nc>
  </rcc>
  <rcc rId="141" sId="4">
    <oc r="A251">
      <f>A250+1</f>
    </oc>
    <nc r="A251">
      <f>A250+1</f>
    </nc>
  </rcc>
  <rcc rId="142" sId="4">
    <oc r="A252">
      <f>A251+1</f>
    </oc>
    <nc r="A252">
      <f>A251+1</f>
    </nc>
  </rcc>
  <rcc rId="143" sId="4">
    <oc r="A253">
      <f>A252+1</f>
    </oc>
    <nc r="A253">
      <f>A252+1</f>
    </nc>
  </rcc>
  <rcc rId="144" sId="4">
    <oc r="A255">
      <f>A254+1</f>
    </oc>
    <nc r="A255">
      <f>A254+1</f>
    </nc>
  </rcc>
  <rcc rId="145" sId="4">
    <nc r="A256">
      <f>A255+1</f>
    </nc>
  </rcc>
  <rcc rId="146" sId="4">
    <nc r="A257">
      <f>A256+1</f>
    </nc>
  </rcc>
  <rcc rId="147" sId="4">
    <oc r="A258">
      <f>A255+1</f>
    </oc>
    <nc r="A258">
      <f>A257+1</f>
    </nc>
  </rcc>
  <rcc rId="148" sId="4">
    <oc r="A259">
      <f>A258+1</f>
    </oc>
    <nc r="A259">
      <f>A258+1</f>
    </nc>
  </rcc>
  <rcc rId="149" sId="4">
    <oc r="A261">
      <f>A260+1</f>
    </oc>
    <nc r="A261">
      <f>A260+1</f>
    </nc>
  </rcc>
  <rcc rId="150" sId="4">
    <oc r="A262">
      <f>A261+1</f>
    </oc>
    <nc r="A262">
      <f>A261+1</f>
    </nc>
  </rcc>
  <rcc rId="151" sId="4">
    <oc r="A264">
      <f>A263+1</f>
    </oc>
    <nc r="A264">
      <f>A263+1</f>
    </nc>
  </rcc>
  <rcc rId="152" sId="4">
    <oc r="A266">
      <f>A265+1</f>
    </oc>
    <nc r="A266">
      <f>A265+1</f>
    </nc>
  </rcc>
  <rcc rId="153" sId="4">
    <oc r="A268">
      <f>A267+1</f>
    </oc>
    <nc r="A268">
      <f>A267+1</f>
    </nc>
  </rcc>
  <rcc rId="154" sId="4">
    <oc r="A270">
      <f>A269+1</f>
    </oc>
    <nc r="A270">
      <f>A269+1</f>
    </nc>
  </rcc>
  <rcc rId="155" sId="4">
    <oc r="A271">
      <f>A270+1</f>
    </oc>
    <nc r="A271">
      <f>A270+1</f>
    </nc>
  </rcc>
  <rcc rId="156" sId="4">
    <oc r="A272">
      <f>A271+1</f>
    </oc>
    <nc r="A272">
      <f>A271+1</f>
    </nc>
  </rcc>
  <rcc rId="157" sId="4">
    <oc r="A274">
      <f>A273+1</f>
    </oc>
    <nc r="A274">
      <f>A273+1</f>
    </nc>
  </rcc>
  <rcc rId="158" sId="4">
    <oc r="A277">
      <f>A276+1</f>
    </oc>
    <nc r="A277">
      <f>A276+1</f>
    </nc>
  </rcc>
  <rcc rId="159" sId="4">
    <nc r="A278">
      <f>A277+1</f>
    </nc>
  </rcc>
  <rcc rId="160" sId="4">
    <nc r="A279">
      <f>A278+1</f>
    </nc>
  </rcc>
  <rcc rId="161" sId="4">
    <oc r="A280">
      <f>A277+1</f>
    </oc>
    <nc r="A280">
      <f>A279+1</f>
    </nc>
  </rcc>
  <rcc rId="162" sId="4">
    <oc r="A282">
      <f>A281+1</f>
    </oc>
    <nc r="A282">
      <f>A281+1</f>
    </nc>
  </rcc>
  <rcc rId="163" sId="4">
    <oc r="A284">
      <f>A283+1</f>
    </oc>
    <nc r="A284">
      <f>A283+1</f>
    </nc>
  </rcc>
  <rcc rId="164" sId="4">
    <oc r="A286">
      <f>A285+1</f>
    </oc>
    <nc r="A286">
      <f>A285+1</f>
    </nc>
  </rcc>
  <rcc rId="165" sId="4">
    <oc r="A288">
      <f>A287+1</f>
    </oc>
    <nc r="A288">
      <f>A287+1</f>
    </nc>
  </rcc>
  <rcc rId="166" sId="4">
    <oc r="A289">
      <f>A288+1</f>
    </oc>
    <nc r="A289">
      <f>A288+1</f>
    </nc>
  </rcc>
  <rcc rId="167" sId="4">
    <nc r="A290">
      <f>A289+1</f>
    </nc>
  </rcc>
  <rcc rId="168" sId="4">
    <nc r="A291">
      <f>A290+1</f>
    </nc>
  </rcc>
  <rcc rId="169" sId="4">
    <oc r="A292">
      <f>A289+1</f>
    </oc>
    <nc r="A292">
      <f>A291+1</f>
    </nc>
  </rcc>
  <rcc rId="170" sId="4">
    <oc r="A294">
      <f>A293+1</f>
    </oc>
    <nc r="A294">
      <f>A293+1</f>
    </nc>
  </rcc>
  <rcc rId="171" sId="4">
    <oc r="A295">
      <f>A294+1</f>
    </oc>
    <nc r="A295">
      <f>A294+1</f>
    </nc>
  </rcc>
  <rcc rId="172" sId="4">
    <oc r="A297">
      <f>A296+1</f>
    </oc>
    <nc r="A297">
      <f>A296+1</f>
    </nc>
  </rcc>
  <rcc rId="173" sId="4">
    <oc r="A298">
      <f>A297+1</f>
    </oc>
    <nc r="A298">
      <f>A297+1</f>
    </nc>
  </rcc>
  <rcc rId="174" sId="4">
    <oc r="A299">
      <f>A298+1</f>
    </oc>
    <nc r="A299">
      <f>A298+1</f>
    </nc>
  </rcc>
  <rcc rId="175" sId="4">
    <oc r="A301">
      <f>A300+1</f>
    </oc>
    <nc r="A301">
      <f>A300+1</f>
    </nc>
  </rcc>
  <rcc rId="176" sId="4">
    <oc r="A302">
      <f>A301+1</f>
    </oc>
    <nc r="A302">
      <f>A301+1</f>
    </nc>
  </rcc>
  <rcc rId="177" sId="4">
    <oc r="A304">
      <f>A303+1</f>
    </oc>
    <nc r="A304">
      <f>A303+1</f>
    </nc>
  </rcc>
  <rcc rId="178" sId="4">
    <oc r="A306">
      <f>A305+1</f>
    </oc>
    <nc r="A306">
      <f>A305+1</f>
    </nc>
  </rcc>
  <rcc rId="179" sId="4">
    <nc r="A309">
      <f>A308+1</f>
    </nc>
  </rcc>
  <rcc rId="180" sId="4">
    <nc r="A310">
      <f>A309+1</f>
    </nc>
  </rcc>
  <rcc rId="181" sId="4">
    <oc r="A311">
      <f>A308+1</f>
    </oc>
    <nc r="A311">
      <f>A310+1</f>
    </nc>
  </rcc>
  <rcc rId="182" sId="4">
    <oc r="A312">
      <f>A311+1</f>
    </oc>
    <nc r="A312">
      <f>A311+1</f>
    </nc>
  </rcc>
  <rcc rId="183" sId="4">
    <oc r="A314">
      <f>A313+1</f>
    </oc>
    <nc r="A314">
      <f>A313+1</f>
    </nc>
  </rcc>
  <rcc rId="184" sId="4">
    <oc r="A316">
      <f>A315+1</f>
    </oc>
    <nc r="A316">
      <f>A315+1</f>
    </nc>
  </rcc>
  <rcc rId="185" sId="4">
    <oc r="A317">
      <f>A316+1</f>
    </oc>
    <nc r="A317">
      <f>A316+1</f>
    </nc>
  </rcc>
  <rcc rId="186" sId="4">
    <oc r="A318">
      <f>A317+1</f>
    </oc>
    <nc r="A318">
      <f>A317+1</f>
    </nc>
  </rcc>
  <rcc rId="187" sId="4">
    <nc r="A319">
      <f>A318+1</f>
    </nc>
  </rcc>
  <rcc rId="188" sId="4">
    <nc r="A320">
      <f>A319+1</f>
    </nc>
  </rcc>
  <rcc rId="189" sId="4">
    <oc r="A321">
      <f>A318+1</f>
    </oc>
    <nc r="A321">
      <f>A320+1</f>
    </nc>
  </rcc>
  <rcc rId="190" sId="4">
    <oc r="A323">
      <f>A322+1</f>
    </oc>
    <nc r="A323">
      <f>A322+1</f>
    </nc>
  </rcc>
  <rcc rId="191" sId="4">
    <oc r="A325">
      <f>A324+1</f>
    </oc>
    <nc r="A325">
      <f>A324+1</f>
    </nc>
  </rcc>
  <rcc rId="192" sId="4">
    <oc r="A327">
      <f>A326+1</f>
    </oc>
    <nc r="A327">
      <f>A326+1</f>
    </nc>
  </rcc>
  <rcc rId="193" sId="4">
    <oc r="A329">
      <f>A328+1</f>
    </oc>
    <nc r="A329">
      <f>A328+1</f>
    </nc>
  </rcc>
  <rcc rId="194" sId="4">
    <nc r="A331">
      <f>A330+1</f>
    </nc>
  </rcc>
  <rcc rId="195" sId="4">
    <nc r="A332">
      <f>A331+1</f>
    </nc>
  </rcc>
  <rcc rId="196" sId="4">
    <oc r="A333">
      <f>A330+1</f>
    </oc>
    <nc r="A333">
      <f>A332+1</f>
    </nc>
  </rcc>
  <rcc rId="197" sId="4">
    <oc r="A335">
      <f>A334+1</f>
    </oc>
    <nc r="A335">
      <f>A334+1</f>
    </nc>
  </rcc>
  <rcc rId="198" sId="4">
    <oc r="A336">
      <f>A335+1</f>
    </oc>
    <nc r="A336">
      <f>A335+1</f>
    </nc>
  </rcc>
  <rcc rId="199" sId="4">
    <oc r="A338">
      <f>A337+1</f>
    </oc>
    <nc r="A338">
      <f>A337+1</f>
    </nc>
  </rcc>
  <rcc rId="200" sId="4">
    <nc r="A339">
      <f>A338+1</f>
    </nc>
  </rcc>
  <rcc rId="201" sId="4">
    <nc r="A340">
      <f>A339+1</f>
    </nc>
  </rcc>
  <rcc rId="202" sId="4">
    <oc r="A341">
      <f>A338+1</f>
    </oc>
    <nc r="A341">
      <f>A340+1</f>
    </nc>
  </rcc>
  <rcc rId="203" sId="4">
    <oc r="A343">
      <f>A342+1</f>
    </oc>
    <nc r="A343">
      <f>A342+1</f>
    </nc>
  </rcc>
  <rcc rId="204" sId="4">
    <nc r="A344">
      <f>A343+1</f>
    </nc>
  </rcc>
  <rcc rId="205" sId="4">
    <nc r="A345">
      <f>A344+1</f>
    </nc>
  </rcc>
  <rcc rId="206" sId="4">
    <oc r="A346">
      <f>A343+1</f>
    </oc>
    <nc r="A346">
      <f>A345+1</f>
    </nc>
  </rcc>
  <rcc rId="207" sId="4">
    <oc r="A349">
      <f>A348+1</f>
    </oc>
    <nc r="A349">
      <f>A348+1</f>
    </nc>
  </rcc>
  <rcc rId="208" sId="4">
    <oc r="A352">
      <f>A351+1</f>
    </oc>
    <nc r="A352">
      <f>A351+1</f>
    </nc>
  </rcc>
  <rcc rId="209" sId="4">
    <nc r="A354">
      <f>A353+1</f>
    </nc>
  </rcc>
  <rcc rId="210" sId="4">
    <nc r="A355">
      <f>A354+1</f>
    </nc>
  </rcc>
  <rcc rId="211" sId="4">
    <oc r="A356">
      <f>A353+1</f>
    </oc>
    <nc r="A356">
      <f>A355+1</f>
    </nc>
  </rcc>
  <rcc rId="212" sId="4">
    <oc r="A358">
      <f>A357+1</f>
    </oc>
    <nc r="A358">
      <f>A357+1</f>
    </nc>
  </rcc>
  <rcc rId="213" sId="4">
    <nc r="A360">
      <f>A359+1</f>
    </nc>
  </rcc>
  <rcc rId="214" sId="4">
    <nc r="A361">
      <f>A360+1</f>
    </nc>
  </rcc>
  <rcc rId="215" sId="4">
    <oc r="A362">
      <f>A359+1</f>
    </oc>
    <nc r="A362">
      <f>A361+1</f>
    </nc>
  </rcc>
  <rcc rId="216" sId="4">
    <oc r="A363">
      <f>A362+1</f>
    </oc>
    <nc r="A363">
      <f>A362+1</f>
    </nc>
  </rcc>
  <rcc rId="217" sId="4">
    <oc r="A364">
      <f>A363+1</f>
    </oc>
    <nc r="A364">
      <f>A363+1</f>
    </nc>
  </rcc>
  <rcc rId="218" sId="4">
    <oc r="A365">
      <f>A364+1</f>
    </oc>
    <nc r="A365">
      <f>A364+1</f>
    </nc>
  </rcc>
  <rcc rId="219" sId="4">
    <oc r="A366">
      <f>A365+1</f>
    </oc>
    <nc r="A366">
      <f>A365+1</f>
    </nc>
  </rcc>
  <rcc rId="220" sId="4">
    <oc r="A367">
      <f>A366+1</f>
    </oc>
    <nc r="A367">
      <f>A366+1</f>
    </nc>
  </rcc>
  <rcc rId="221" sId="4">
    <oc r="A368">
      <f>A367+1</f>
    </oc>
    <nc r="A368">
      <f>A367+1</f>
    </nc>
  </rcc>
  <rcc rId="222" sId="4">
    <oc r="A370">
      <f>A369+1</f>
    </oc>
    <nc r="A370">
      <f>A369+1</f>
    </nc>
  </rcc>
  <rcc rId="223" sId="4">
    <oc r="A371">
      <f>A370+1</f>
    </oc>
    <nc r="A371">
      <f>A370+1</f>
    </nc>
  </rcc>
  <rcc rId="224" sId="4">
    <oc r="A372">
      <f>A371+1</f>
    </oc>
    <nc r="A372">
      <f>A371+1</f>
    </nc>
  </rcc>
  <rcc rId="225" sId="4">
    <oc r="A373">
      <f>A372+1</f>
    </oc>
    <nc r="A373">
      <f>A372+1</f>
    </nc>
  </rcc>
  <rcc rId="226" sId="4">
    <oc r="A374">
      <f>A373+1</f>
    </oc>
    <nc r="A374">
      <f>A373+1</f>
    </nc>
  </rcc>
  <rcc rId="227" sId="4">
    <oc r="A375">
      <f>A374+1</f>
    </oc>
    <nc r="A375">
      <f>A374+1</f>
    </nc>
  </rcc>
  <rcc rId="228" sId="4">
    <oc r="A376">
      <f>A375+1</f>
    </oc>
    <nc r="A376">
      <f>A375+1</f>
    </nc>
  </rcc>
  <rcc rId="229" sId="4">
    <oc r="A377">
      <f>A376+1</f>
    </oc>
    <nc r="A377">
      <f>A376+1</f>
    </nc>
  </rcc>
  <rcc rId="230" sId="4">
    <oc r="A378">
      <f>A377+1</f>
    </oc>
    <nc r="A378">
      <f>A377+1</f>
    </nc>
  </rcc>
  <rcc rId="231" sId="4">
    <oc r="A379">
      <f>A378+1</f>
    </oc>
    <nc r="A379">
      <f>A378+1</f>
    </nc>
  </rcc>
  <rcc rId="232" sId="4">
    <nc r="A381">
      <f>A380+1</f>
    </nc>
  </rcc>
  <rcc rId="233" sId="4">
    <nc r="A382">
      <f>A381+1</f>
    </nc>
  </rcc>
  <rcc rId="234" sId="4">
    <oc r="A383">
      <f>A380+1</f>
    </oc>
    <nc r="A383">
      <f>A382+1</f>
    </nc>
  </rcc>
  <rcc rId="235" sId="4">
    <oc r="A385">
      <f>A384+1</f>
    </oc>
    <nc r="A385">
      <f>A384+1</f>
    </nc>
  </rcc>
  <rcc rId="236" sId="4">
    <oc r="A386">
      <f>A385+1</f>
    </oc>
    <nc r="A386">
      <f>A385+1</f>
    </nc>
  </rcc>
  <rcc rId="237" sId="4">
    <oc r="A387">
      <f>A386+1</f>
    </oc>
    <nc r="A387">
      <f>A386+1</f>
    </nc>
  </rcc>
  <rcc rId="238" sId="4">
    <oc r="A388">
      <f>A387+1</f>
    </oc>
    <nc r="A388">
      <f>A387+1</f>
    </nc>
  </rcc>
  <rcc rId="239" sId="4">
    <oc r="A389">
      <f>A388+1</f>
    </oc>
    <nc r="A389">
      <f>A388+1</f>
    </nc>
  </rcc>
  <rcc rId="240" sId="4">
    <oc r="A390">
      <f>A389+1</f>
    </oc>
    <nc r="A390">
      <f>A389+1</f>
    </nc>
  </rcc>
  <rcc rId="241" sId="4">
    <oc r="A391">
      <f>A390+1</f>
    </oc>
    <nc r="A391">
      <f>A390+1</f>
    </nc>
  </rcc>
  <rcc rId="242" sId="4">
    <oc r="A392">
      <f>A391+1</f>
    </oc>
    <nc r="A392">
      <f>A391+1</f>
    </nc>
  </rcc>
  <rcc rId="243" sId="4">
    <oc r="A393">
      <f>A392+1</f>
    </oc>
    <nc r="A393">
      <f>A392+1</f>
    </nc>
  </rcc>
  <rcc rId="244" sId="4">
    <oc r="A394">
      <f>A393+1</f>
    </oc>
    <nc r="A394">
      <f>A393+1</f>
    </nc>
  </rcc>
  <rcc rId="245" sId="4">
    <oc r="A395">
      <f>A394+1</f>
    </oc>
    <nc r="A395">
      <f>A394+1</f>
    </nc>
  </rcc>
  <rcc rId="246" sId="4">
    <oc r="A396">
      <f>A395+1</f>
    </oc>
    <nc r="A396">
      <f>A395+1</f>
    </nc>
  </rcc>
  <rcc rId="247" sId="4">
    <oc r="A397">
      <f>A396+1</f>
    </oc>
    <nc r="A397">
      <f>A396+1</f>
    </nc>
  </rcc>
  <rcc rId="248" sId="4">
    <nc r="A398">
      <f>A397+1</f>
    </nc>
  </rcc>
  <rcc rId="249" sId="4">
    <nc r="A399">
      <f>A398+1</f>
    </nc>
  </rcc>
  <rcc rId="250" sId="4">
    <oc r="A400">
      <f>A397+1</f>
    </oc>
    <nc r="A400">
      <f>A399+1</f>
    </nc>
  </rcc>
  <rcc rId="251" sId="4">
    <oc r="A401">
      <f>A400+1</f>
    </oc>
    <nc r="A401">
      <f>A400+1</f>
    </nc>
  </rcc>
  <rcc rId="252" sId="4">
    <oc r="A405">
      <f>A404+1</f>
    </oc>
    <nc r="A405">
      <f>A404+1</f>
    </nc>
  </rcc>
  <rcc rId="253" sId="4">
    <oc r="A406">
      <f>A405+1</f>
    </oc>
    <nc r="A406">
      <f>A405+1</f>
    </nc>
  </rcc>
  <rcc rId="254" sId="4">
    <oc r="A407">
      <f>A406+1</f>
    </oc>
    <nc r="A407">
      <f>A406+1</f>
    </nc>
  </rcc>
  <rcc rId="255" sId="4">
    <oc r="A408">
      <f>A407+1</f>
    </oc>
    <nc r="A408">
      <f>A407+1</f>
    </nc>
  </rcc>
  <rcc rId="256" sId="4">
    <oc r="A409">
      <f>A408+1</f>
    </oc>
    <nc r="A409">
      <f>A408+1</f>
    </nc>
  </rcc>
  <rcc rId="257" sId="4">
    <oc r="A410">
      <f>A409+1</f>
    </oc>
    <nc r="A410">
      <f>A409+1</f>
    </nc>
  </rcc>
  <rcc rId="258" sId="4">
    <oc r="A411">
      <f>A410+1</f>
    </oc>
    <nc r="A411">
      <f>A410+1</f>
    </nc>
  </rcc>
  <rcc rId="259" sId="4">
    <oc r="A412">
      <f>A411+1</f>
    </oc>
    <nc r="A412">
      <f>A411+1</f>
    </nc>
  </rcc>
  <rcc rId="260" sId="4">
    <oc r="A413">
      <f>A412+1</f>
    </oc>
    <nc r="A413">
      <f>A412+1</f>
    </nc>
  </rcc>
  <rcc rId="261" sId="4">
    <oc r="A414">
      <f>A413+1</f>
    </oc>
    <nc r="A414">
      <f>A413+1</f>
    </nc>
  </rcc>
  <rcc rId="262" sId="4">
    <oc r="A416">
      <f>A415+1</f>
    </oc>
    <nc r="A416">
      <f>A415+1</f>
    </nc>
  </rcc>
  <rcc rId="263" sId="4">
    <oc r="A417">
      <f>A416+1</f>
    </oc>
    <nc r="A417">
      <f>A416+1</f>
    </nc>
  </rcc>
  <rcc rId="264" sId="4">
    <oc r="A418">
      <f>A417+1</f>
    </oc>
    <nc r="A418">
      <f>A417+1</f>
    </nc>
  </rcc>
  <rcc rId="265" sId="4">
    <oc r="A419">
      <f>A418+1</f>
    </oc>
    <nc r="A419">
      <f>A418+1</f>
    </nc>
  </rcc>
  <rcc rId="266" sId="4">
    <oc r="A420">
      <f>A419+1</f>
    </oc>
    <nc r="A420">
      <f>A419+1</f>
    </nc>
  </rcc>
  <rcc rId="267" sId="4">
    <oc r="A421">
      <f>A420+1</f>
    </oc>
    <nc r="A421">
      <f>A420+1</f>
    </nc>
  </rcc>
  <rcc rId="268" sId="4">
    <oc r="A424">
      <f>A423+1</f>
    </oc>
    <nc r="A424">
      <f>A423+1</f>
    </nc>
  </rcc>
  <rcc rId="269" sId="4">
    <oc r="A425">
      <f>A424+1</f>
    </oc>
    <nc r="A425">
      <f>A424+1</f>
    </nc>
  </rcc>
  <rcc rId="270" sId="4">
    <oc r="A426">
      <f>A425+1</f>
    </oc>
    <nc r="A426">
      <f>A425+1</f>
    </nc>
  </rcc>
  <rcc rId="271" sId="4">
    <oc r="A429">
      <f>A428+1</f>
    </oc>
    <nc r="A429">
      <f>A428+1</f>
    </nc>
  </rcc>
  <rcc rId="272" sId="4">
    <oc r="A430">
      <f>A429+1</f>
    </oc>
    <nc r="A430">
      <f>A429+1</f>
    </nc>
  </rcc>
  <rcc rId="273" sId="4">
    <oc r="A431">
      <f>A430+1</f>
    </oc>
    <nc r="A431">
      <f>A430+1</f>
    </nc>
  </rcc>
  <rcc rId="274" sId="4">
    <oc r="A434">
      <f>A433+1</f>
    </oc>
    <nc r="A434">
      <f>A433+1</f>
    </nc>
  </rcc>
  <rcc rId="275" sId="4">
    <oc r="A435">
      <f>A434+1</f>
    </oc>
    <nc r="A435">
      <f>A434+1</f>
    </nc>
  </rcc>
  <rcc rId="276" sId="4">
    <oc r="A436">
      <f>A435+1</f>
    </oc>
    <nc r="A436">
      <f>A435+1</f>
    </nc>
  </rcc>
  <rcc rId="277" sId="4">
    <oc r="A437">
      <f>A436+1</f>
    </oc>
    <nc r="A437">
      <f>A436+1</f>
    </nc>
  </rcc>
  <rcc rId="278" sId="4">
    <nc r="A438">
      <f>A437+1</f>
    </nc>
  </rcc>
  <rcc rId="279" sId="4">
    <nc r="A439">
      <f>A438+1</f>
    </nc>
  </rcc>
  <rcc rId="280" sId="4">
    <oc r="A440">
      <f>A437+1</f>
    </oc>
    <nc r="A440">
      <f>A439+1</f>
    </nc>
  </rcc>
  <rcc rId="281" sId="4">
    <oc r="A441">
      <f>A440+1</f>
    </oc>
    <nc r="A441">
      <f>A440+1</f>
    </nc>
  </rcc>
  <rcc rId="282" sId="4">
    <nc r="A442">
      <f>A441+1</f>
    </nc>
  </rcc>
  <rcc rId="283" sId="4">
    <nc r="A443">
      <f>A442+1</f>
    </nc>
  </rcc>
  <rcc rId="284" sId="4">
    <oc r="A444">
      <f>A441+1</f>
    </oc>
    <nc r="A444">
      <f>A443+1</f>
    </nc>
  </rcc>
  <rcc rId="285" sId="4">
    <oc r="A445">
      <f>A444+1</f>
    </oc>
    <nc r="A445">
      <f>A444+1</f>
    </nc>
  </rcc>
  <rcc rId="286" sId="4">
    <oc r="A446">
      <f>A445+1</f>
    </oc>
    <nc r="A446">
      <f>A445+1</f>
    </nc>
  </rcc>
  <rcc rId="287" sId="4">
    <oc r="A447">
      <f>A446+1</f>
    </oc>
    <nc r="A447">
      <f>A446+1</f>
    </nc>
  </rcc>
  <rcc rId="288" sId="4">
    <oc r="A448">
      <f>A447+1</f>
    </oc>
    <nc r="A448">
      <f>A447+1</f>
    </nc>
  </rcc>
  <rcc rId="289" sId="4">
    <nc r="A449">
      <f>A448+1</f>
    </nc>
  </rcc>
  <rcc rId="290" sId="4">
    <nc r="A450">
      <f>A449+1</f>
    </nc>
  </rcc>
  <rcc rId="291" sId="4">
    <oc r="A451">
      <f>A448+1</f>
    </oc>
    <nc r="A451">
      <f>A450+1</f>
    </nc>
  </rcc>
  <rcc rId="292" sId="4">
    <oc r="A452">
      <f>A451+1</f>
    </oc>
    <nc r="A452">
      <f>A451+1</f>
    </nc>
  </rcc>
  <rcc rId="293" sId="4">
    <oc r="A453">
      <f>A452+1</f>
    </oc>
    <nc r="A453">
      <f>A452+1</f>
    </nc>
  </rcc>
  <rcc rId="294" sId="4">
    <oc r="A454">
      <f>A453+1</f>
    </oc>
    <nc r="A454">
      <f>A453+1</f>
    </nc>
  </rcc>
  <rcc rId="295" sId="4">
    <oc r="A455">
      <f>A454+1</f>
    </oc>
    <nc r="A455">
      <f>A454+1</f>
    </nc>
  </rcc>
  <rcc rId="296" sId="4">
    <oc r="A456">
      <f>A455+1</f>
    </oc>
    <nc r="A456">
      <f>A455+1</f>
    </nc>
  </rcc>
  <rcv guid="{A2822BA0-8792-8A42-8107-58F529CC73B7}" action="delete"/>
  <rcv guid="{A2822BA0-8792-8A42-8107-58F529CC73B7}" action="add"/>
</revisions>
</file>

<file path=xl/revisions/revisionLog13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c rId="297" sId="4">
    <nc r="E96" t="inlineStr">
      <is>
        <t>Staff and procedure</t>
        <phoneticPr fontId="31" type="noConversion"/>
      </is>
    </nc>
  </rcc>
  <rcc rId="298" sId="4">
    <nc r="G96" t="inlineStr">
      <is>
        <t>End_section</t>
        <phoneticPr fontId="31" type="noConversion"/>
      </is>
    </nc>
  </rcc>
  <rcc rId="299" sId="4">
    <nc r="G97" t="inlineStr">
      <is>
        <t>Start_section</t>
        <phoneticPr fontId="31" type="noConversion"/>
      </is>
    </nc>
  </rcc>
  <rcc rId="300" sId="4">
    <nc r="F97" t="inlineStr">
      <is>
        <t>Closed</t>
        <phoneticPr fontId="31" type="noConversion"/>
      </is>
    </nc>
  </rcc>
  <rrc rId="301" sId="4" ref="A108:XFD108" action="insertRow"/>
  <rfmt sheetId="4" s="1" sqref="F108" start="0" length="0">
    <dxf>
      <font>
        <sz val="10"/>
        <color auto="1"/>
        <name val="Arial"/>
        <scheme val="none"/>
      </font>
      <alignment vertical="bottom" readingOrder="0"/>
    </dxf>
  </rfmt>
  <rfmt sheetId="4" s="1" sqref="G108" start="0" length="0">
    <dxf>
      <font>
        <sz val="10"/>
        <color auto="1"/>
        <name val="Arial"/>
        <scheme val="none"/>
      </font>
    </dxf>
  </rfmt>
  <rfmt sheetId="4" s="1" sqref="F109" start="0" length="0">
    <dxf>
      <font>
        <sz val="10"/>
        <color auto="1"/>
        <name val="Arial"/>
        <scheme val="none"/>
      </font>
      <alignment vertical="bottom" readingOrder="0"/>
    </dxf>
  </rfmt>
  <rfmt sheetId="4" s="1" sqref="G109" start="0" length="0">
    <dxf>
      <font>
        <sz val="10"/>
        <color auto="1"/>
        <name val="Arial"/>
        <scheme val="none"/>
      </font>
    </dxf>
  </rfmt>
  <rfmt sheetId="4" xfDxf="1" sqref="F108" start="0" length="0">
    <dxf>
      <font>
        <color indexed="8"/>
        <name val="Calibri"/>
        <scheme val="none"/>
      </font>
    </dxf>
  </rfmt>
  <rcc rId="302" sId="4" xfDxf="1" dxf="1">
    <nc r="G108" t="inlineStr">
      <is>
        <t>End_section</t>
      </is>
    </nc>
    <ndxf>
      <font>
        <color indexed="8"/>
        <name val="Calibri"/>
        <scheme val="none"/>
      </font>
    </ndxf>
  </rcc>
  <rcc rId="303" sId="4" xfDxf="1" dxf="1">
    <nc r="F109" t="inlineStr">
      <is>
        <t>Closed</t>
      </is>
    </nc>
    <ndxf>
      <font>
        <color indexed="8"/>
        <name val="Calibri"/>
        <scheme val="none"/>
      </font>
    </ndxf>
  </rcc>
  <rcc rId="304" sId="4" xfDxf="1" dxf="1">
    <nc r="G109" t="inlineStr">
      <is>
        <t>Start_section</t>
      </is>
    </nc>
    <ndxf>
      <font>
        <color indexed="8"/>
        <name val="Calibri"/>
        <scheme val="none"/>
      </font>
    </ndxf>
  </rcc>
  <rfmt sheetId="4" s="1" sqref="F121" start="0" length="0">
    <dxf>
      <font>
        <sz val="10"/>
        <color auto="1"/>
        <name val="Arial"/>
        <scheme val="none"/>
      </font>
    </dxf>
  </rfmt>
  <rfmt sheetId="4" s="1" sqref="G121" start="0" length="0">
    <dxf>
      <font>
        <sz val="10"/>
        <color auto="1"/>
        <name val="Arial"/>
        <scheme val="none"/>
      </font>
    </dxf>
  </rfmt>
  <rfmt sheetId="4" s="1" sqref="F122" start="0" length="0">
    <dxf>
      <font>
        <sz val="10"/>
        <color auto="1"/>
        <name val="Arial"/>
        <scheme val="none"/>
      </font>
    </dxf>
  </rfmt>
  <rfmt sheetId="4" s="1" sqref="G122" start="0" length="0">
    <dxf>
      <font>
        <sz val="10"/>
        <color auto="1"/>
        <name val="Arial"/>
        <scheme val="none"/>
      </font>
    </dxf>
  </rfmt>
  <rfmt sheetId="4" xfDxf="1" sqref="F121" start="0" length="0">
    <dxf>
      <font>
        <color indexed="8"/>
        <name val="Calibri"/>
        <scheme val="none"/>
      </font>
    </dxf>
  </rfmt>
  <rcc rId="305" sId="4" xfDxf="1" dxf="1">
    <nc r="G121" t="inlineStr">
      <is>
        <t>End_section</t>
      </is>
    </nc>
    <ndxf>
      <font>
        <color indexed="8"/>
        <name val="Calibri"/>
        <scheme val="none"/>
      </font>
    </ndxf>
  </rcc>
  <rcc rId="306" sId="4" xfDxf="1" dxf="1">
    <nc r="F122" t="inlineStr">
      <is>
        <t>Closed</t>
      </is>
    </nc>
    <ndxf>
      <font>
        <color indexed="8"/>
        <name val="Calibri"/>
        <scheme val="none"/>
      </font>
    </ndxf>
  </rcc>
  <rcc rId="307" sId="4" xfDxf="1" dxf="1">
    <nc r="G122" t="inlineStr">
      <is>
        <t>Start_section</t>
      </is>
    </nc>
    <ndxf>
      <font>
        <color indexed="8"/>
        <name val="Calibri"/>
        <scheme val="none"/>
      </font>
    </ndxf>
  </rcc>
  <rfmt sheetId="4" s="1" sqref="F151" start="0" length="0">
    <dxf>
      <font>
        <sz val="10"/>
        <color auto="1"/>
        <name val="Arial"/>
        <scheme val="none"/>
      </font>
    </dxf>
  </rfmt>
  <rfmt sheetId="4" s="1" sqref="G151" start="0" length="0">
    <dxf>
      <font>
        <sz val="10"/>
        <color auto="1"/>
        <name val="Arial"/>
        <scheme val="none"/>
      </font>
    </dxf>
  </rfmt>
  <rfmt sheetId="4" s="1" sqref="F152" start="0" length="0">
    <dxf>
      <font>
        <sz val="10"/>
        <color auto="1"/>
        <name val="Arial"/>
        <scheme val="none"/>
      </font>
    </dxf>
  </rfmt>
  <rfmt sheetId="4" s="1" sqref="G152" start="0" length="0">
    <dxf>
      <font>
        <sz val="10"/>
        <color auto="1"/>
        <name val="Arial"/>
        <scheme val="none"/>
      </font>
    </dxf>
  </rfmt>
  <rfmt sheetId="4" xfDxf="1" sqref="F151" start="0" length="0">
    <dxf>
      <font>
        <color indexed="8"/>
        <name val="Calibri"/>
        <scheme val="none"/>
      </font>
    </dxf>
  </rfmt>
  <rcc rId="308" sId="4" xfDxf="1" dxf="1">
    <nc r="G151" t="inlineStr">
      <is>
        <t>End_section</t>
      </is>
    </nc>
    <ndxf>
      <font>
        <color indexed="8"/>
        <name val="Calibri"/>
        <scheme val="none"/>
      </font>
    </ndxf>
  </rcc>
  <rcc rId="309" sId="4" xfDxf="1" dxf="1">
    <nc r="F152" t="inlineStr">
      <is>
        <t>Closed</t>
      </is>
    </nc>
    <ndxf>
      <font>
        <color indexed="8"/>
        <name val="Calibri"/>
        <scheme val="none"/>
      </font>
    </ndxf>
  </rcc>
  <rcc rId="310" sId="4" xfDxf="1" dxf="1">
    <nc r="G152" t="inlineStr">
      <is>
        <t>Start_section</t>
      </is>
    </nc>
    <ndxf>
      <font>
        <color indexed="8"/>
        <name val="Calibri"/>
        <scheme val="none"/>
      </font>
    </ndxf>
  </rcc>
  <rfmt sheetId="4" s="1" sqref="F170" start="0" length="0">
    <dxf>
      <font>
        <sz val="10"/>
        <color auto="1"/>
        <name val="Arial"/>
        <scheme val="none"/>
      </font>
      <alignment vertical="bottom" readingOrder="0"/>
    </dxf>
  </rfmt>
  <rfmt sheetId="4" s="1" sqref="G170" start="0" length="0">
    <dxf>
      <font>
        <sz val="10"/>
        <color auto="1"/>
        <name val="Arial"/>
        <scheme val="none"/>
      </font>
    </dxf>
  </rfmt>
  <rfmt sheetId="4" s="1" sqref="F171" start="0" length="0">
    <dxf>
      <font>
        <sz val="10"/>
        <color auto="1"/>
        <name val="Arial"/>
        <scheme val="none"/>
      </font>
      <alignment vertical="bottom" readingOrder="0"/>
    </dxf>
  </rfmt>
  <rfmt sheetId="4" s="1" sqref="G171" start="0" length="0">
    <dxf>
      <font>
        <sz val="10"/>
        <color auto="1"/>
        <name val="Arial"/>
        <scheme val="none"/>
      </font>
    </dxf>
  </rfmt>
  <rfmt sheetId="4" xfDxf="1" sqref="F170" start="0" length="0">
    <dxf>
      <font>
        <color indexed="8"/>
        <name val="Calibri"/>
        <scheme val="none"/>
      </font>
    </dxf>
  </rfmt>
  <rcc rId="311" sId="4" xfDxf="1" dxf="1">
    <nc r="G170" t="inlineStr">
      <is>
        <t>End_section</t>
      </is>
    </nc>
    <ndxf>
      <font>
        <color indexed="8"/>
        <name val="Calibri"/>
        <scheme val="none"/>
      </font>
    </ndxf>
  </rcc>
  <rcc rId="312" sId="4" xfDxf="1" dxf="1">
    <nc r="F171" t="inlineStr">
      <is>
        <t>Closed</t>
      </is>
    </nc>
    <ndxf>
      <font>
        <color indexed="8"/>
        <name val="Calibri"/>
        <scheme val="none"/>
      </font>
    </ndxf>
  </rcc>
  <rcc rId="313" sId="4" xfDxf="1" dxf="1">
    <nc r="G171" t="inlineStr">
      <is>
        <t>Start_section</t>
      </is>
    </nc>
    <ndxf>
      <font>
        <color indexed="8"/>
        <name val="Calibri"/>
        <scheme val="none"/>
      </font>
    </ndxf>
  </rcc>
  <rfmt sheetId="4" s="1" sqref="F226" start="0" length="0">
    <dxf>
      <font>
        <sz val="10"/>
        <color auto="1"/>
        <name val="Arial"/>
        <scheme val="none"/>
      </font>
    </dxf>
  </rfmt>
  <rfmt sheetId="4" s="1" sqref="G226" start="0" length="0">
    <dxf>
      <font>
        <sz val="10"/>
        <color auto="1"/>
        <name val="Arial"/>
        <scheme val="none"/>
      </font>
    </dxf>
  </rfmt>
  <rfmt sheetId="4" s="1" sqref="F227" start="0" length="0">
    <dxf>
      <font>
        <sz val="10"/>
        <color auto="1"/>
        <name val="Arial"/>
        <scheme val="none"/>
      </font>
    </dxf>
  </rfmt>
  <rfmt sheetId="4" s="1" sqref="G227" start="0" length="0">
    <dxf>
      <font>
        <sz val="10"/>
        <color auto="1"/>
        <name val="Arial"/>
        <scheme val="none"/>
      </font>
    </dxf>
  </rfmt>
  <rfmt sheetId="4" xfDxf="1" sqref="F226" start="0" length="0">
    <dxf>
      <font>
        <color indexed="8"/>
        <name val="Calibri"/>
        <scheme val="none"/>
      </font>
    </dxf>
  </rfmt>
  <rcc rId="314" sId="4" xfDxf="1" dxf="1">
    <nc r="G226" t="inlineStr">
      <is>
        <t>End_section</t>
      </is>
    </nc>
    <ndxf>
      <font>
        <color indexed="8"/>
        <name val="Calibri"/>
        <scheme val="none"/>
      </font>
    </ndxf>
  </rcc>
  <rcc rId="315" sId="4" xfDxf="1" dxf="1">
    <nc r="F227" t="inlineStr">
      <is>
        <t>Closed</t>
      </is>
    </nc>
    <ndxf>
      <font>
        <color indexed="8"/>
        <name val="Calibri"/>
        <scheme val="none"/>
      </font>
    </ndxf>
  </rcc>
  <rcc rId="316" sId="4" xfDxf="1" dxf="1">
    <nc r="G227" t="inlineStr">
      <is>
        <t>Start_section</t>
      </is>
    </nc>
    <ndxf>
      <font>
        <color indexed="8"/>
        <name val="Calibri"/>
        <scheme val="none"/>
      </font>
    </ndxf>
  </rcc>
  <rfmt sheetId="4" s="1" sqref="F257" start="0" length="0">
    <dxf>
      <font>
        <sz val="10"/>
        <color auto="1"/>
        <name val="Arial"/>
        <scheme val="none"/>
      </font>
    </dxf>
  </rfmt>
  <rfmt sheetId="4" s="1" sqref="G257" start="0" length="0">
    <dxf>
      <font>
        <sz val="10"/>
        <color auto="1"/>
        <name val="Arial"/>
        <scheme val="none"/>
      </font>
    </dxf>
  </rfmt>
  <rfmt sheetId="4" s="1" sqref="F258" start="0" length="0">
    <dxf>
      <font>
        <sz val="10"/>
        <color auto="1"/>
        <name val="Arial"/>
        <scheme val="none"/>
      </font>
    </dxf>
  </rfmt>
  <rfmt sheetId="4" s="1" sqref="G258" start="0" length="0">
    <dxf>
      <font>
        <sz val="10"/>
        <color auto="1"/>
        <name val="Arial"/>
        <scheme val="none"/>
      </font>
    </dxf>
  </rfmt>
  <rfmt sheetId="4" xfDxf="1" sqref="F257" start="0" length="0">
    <dxf>
      <font>
        <color indexed="8"/>
        <name val="Calibri"/>
        <scheme val="none"/>
      </font>
    </dxf>
  </rfmt>
  <rcc rId="317" sId="4" xfDxf="1" dxf="1">
    <nc r="G257" t="inlineStr">
      <is>
        <t>End_section</t>
      </is>
    </nc>
    <ndxf>
      <font>
        <color indexed="8"/>
        <name val="Calibri"/>
        <scheme val="none"/>
      </font>
    </ndxf>
  </rcc>
  <rcc rId="318" sId="4" xfDxf="1" dxf="1">
    <nc r="F258" t="inlineStr">
      <is>
        <t>Closed</t>
      </is>
    </nc>
    <ndxf>
      <font>
        <color indexed="8"/>
        <name val="Calibri"/>
        <scheme val="none"/>
      </font>
    </ndxf>
  </rcc>
  <rcc rId="319" sId="4" xfDxf="1" dxf="1">
    <nc r="G258" t="inlineStr">
      <is>
        <t>Start_section</t>
      </is>
    </nc>
    <ndxf>
      <font>
        <color indexed="8"/>
        <name val="Calibri"/>
        <scheme val="none"/>
      </font>
    </ndxf>
  </rcc>
  <rfmt sheetId="4" s="1" sqref="F279" start="0" length="0">
    <dxf>
      <font>
        <sz val="10"/>
        <color auto="1"/>
        <name val="Arial"/>
        <scheme val="none"/>
      </font>
    </dxf>
  </rfmt>
  <rfmt sheetId="4" s="1" sqref="G279" start="0" length="0">
    <dxf>
      <font>
        <sz val="10"/>
        <color auto="1"/>
        <name val="Arial"/>
        <scheme val="none"/>
      </font>
    </dxf>
  </rfmt>
  <rfmt sheetId="4" s="1" sqref="F280" start="0" length="0">
    <dxf>
      <font>
        <sz val="10"/>
        <color auto="1"/>
        <name val="Arial"/>
        <scheme val="none"/>
      </font>
    </dxf>
  </rfmt>
  <rfmt sheetId="4" s="1" sqref="G280" start="0" length="0">
    <dxf>
      <font>
        <sz val="10"/>
        <color auto="1"/>
        <name val="Arial"/>
        <scheme val="none"/>
      </font>
    </dxf>
  </rfmt>
  <rfmt sheetId="4" xfDxf="1" sqref="F279" start="0" length="0">
    <dxf>
      <font>
        <color indexed="8"/>
        <name val="Calibri"/>
        <scheme val="none"/>
      </font>
    </dxf>
  </rfmt>
  <rcc rId="320" sId="4" xfDxf="1" dxf="1">
    <nc r="G279" t="inlineStr">
      <is>
        <t>End_section</t>
      </is>
    </nc>
    <ndxf>
      <font>
        <color indexed="8"/>
        <name val="Calibri"/>
        <scheme val="none"/>
      </font>
    </ndxf>
  </rcc>
  <rcc rId="321" sId="4" xfDxf="1" dxf="1">
    <nc r="F280" t="inlineStr">
      <is>
        <t>Closed</t>
      </is>
    </nc>
    <ndxf>
      <font>
        <color indexed="8"/>
        <name val="Calibri"/>
        <scheme val="none"/>
      </font>
    </ndxf>
  </rcc>
  <rcc rId="322" sId="4" xfDxf="1" dxf="1">
    <nc r="G280" t="inlineStr">
      <is>
        <t>Start_section</t>
      </is>
    </nc>
    <ndxf>
      <font>
        <color indexed="8"/>
        <name val="Calibri"/>
        <scheme val="none"/>
      </font>
    </ndxf>
  </rcc>
  <rfmt sheetId="4" s="1" sqref="F291" start="0" length="0">
    <dxf>
      <font>
        <sz val="10"/>
        <color auto="1"/>
        <name val="Arial"/>
        <scheme val="none"/>
      </font>
      <alignment vertical="bottom" readingOrder="0"/>
    </dxf>
  </rfmt>
  <rfmt sheetId="4" s="1" sqref="G291" start="0" length="0">
    <dxf>
      <font>
        <sz val="10"/>
        <color auto="1"/>
        <name val="Arial"/>
        <scheme val="none"/>
      </font>
    </dxf>
  </rfmt>
  <rfmt sheetId="4" s="1" sqref="F292" start="0" length="0">
    <dxf>
      <font>
        <sz val="10"/>
        <color auto="1"/>
        <name val="Arial"/>
        <scheme val="none"/>
      </font>
      <alignment vertical="bottom" readingOrder="0"/>
    </dxf>
  </rfmt>
  <rfmt sheetId="4" s="1" sqref="G292" start="0" length="0">
    <dxf>
      <font>
        <sz val="10"/>
        <color auto="1"/>
        <name val="Arial"/>
        <scheme val="none"/>
      </font>
    </dxf>
  </rfmt>
  <rfmt sheetId="4" xfDxf="1" sqref="F291" start="0" length="0">
    <dxf>
      <font>
        <color indexed="8"/>
        <name val="Calibri"/>
        <scheme val="none"/>
      </font>
    </dxf>
  </rfmt>
  <rcc rId="323" sId="4" xfDxf="1" dxf="1">
    <nc r="G291" t="inlineStr">
      <is>
        <t>End_section</t>
      </is>
    </nc>
    <ndxf>
      <font>
        <color indexed="8"/>
        <name val="Calibri"/>
        <scheme val="none"/>
      </font>
    </ndxf>
  </rcc>
  <rcc rId="324" sId="4" xfDxf="1" dxf="1">
    <nc r="F292" t="inlineStr">
      <is>
        <t>Closed</t>
      </is>
    </nc>
    <ndxf>
      <font>
        <color indexed="8"/>
        <name val="Calibri"/>
        <scheme val="none"/>
      </font>
    </ndxf>
  </rcc>
  <rcc rId="325" sId="4" xfDxf="1" dxf="1">
    <nc r="G292" t="inlineStr">
      <is>
        <t>Start_section</t>
      </is>
    </nc>
    <ndxf>
      <font>
        <color indexed="8"/>
        <name val="Calibri"/>
        <scheme val="none"/>
      </font>
    </ndxf>
  </rcc>
  <rfmt sheetId="4" s="1" sqref="F310" start="0" length="0">
    <dxf>
      <font>
        <sz val="10"/>
        <color auto="1"/>
        <name val="Arial"/>
        <scheme val="none"/>
      </font>
    </dxf>
  </rfmt>
  <rfmt sheetId="4" s="1" sqref="G310" start="0" length="0">
    <dxf>
      <font>
        <sz val="10"/>
        <color auto="1"/>
        <name val="Arial"/>
        <scheme val="none"/>
      </font>
    </dxf>
  </rfmt>
  <rfmt sheetId="4" s="1" sqref="F311" start="0" length="0">
    <dxf>
      <font>
        <sz val="10"/>
        <color auto="1"/>
        <name val="Arial"/>
        <scheme val="none"/>
      </font>
    </dxf>
  </rfmt>
  <rfmt sheetId="4" s="1" sqref="G311" start="0" length="0">
    <dxf>
      <font>
        <sz val="10"/>
        <color auto="1"/>
        <name val="Arial"/>
        <scheme val="none"/>
      </font>
    </dxf>
  </rfmt>
  <rfmt sheetId="4" xfDxf="1" sqref="F310" start="0" length="0">
    <dxf>
      <font>
        <color indexed="8"/>
        <name val="Calibri"/>
        <scheme val="none"/>
      </font>
    </dxf>
  </rfmt>
  <rcc rId="326" sId="4" xfDxf="1" dxf="1">
    <nc r="G310" t="inlineStr">
      <is>
        <t>End_section</t>
      </is>
    </nc>
    <ndxf>
      <font>
        <color indexed="8"/>
        <name val="Calibri"/>
        <scheme val="none"/>
      </font>
    </ndxf>
  </rcc>
  <rcc rId="327" sId="4" xfDxf="1" dxf="1">
    <nc r="F311" t="inlineStr">
      <is>
        <t>Closed</t>
      </is>
    </nc>
    <ndxf>
      <font>
        <color indexed="8"/>
        <name val="Calibri"/>
        <scheme val="none"/>
      </font>
    </ndxf>
  </rcc>
  <rcc rId="328" sId="4" xfDxf="1" dxf="1">
    <nc r="G311" t="inlineStr">
      <is>
        <t>Start_section</t>
      </is>
    </nc>
    <ndxf>
      <font>
        <color indexed="8"/>
        <name val="Calibri"/>
        <scheme val="none"/>
      </font>
    </ndxf>
  </rcc>
  <rfmt sheetId="4" s="1" sqref="F320" start="0" length="0">
    <dxf>
      <font>
        <sz val="10"/>
        <color auto="1"/>
        <name val="Arial"/>
        <scheme val="none"/>
      </font>
    </dxf>
  </rfmt>
  <rfmt sheetId="4" s="1" sqref="G320" start="0" length="0">
    <dxf>
      <font>
        <sz val="10"/>
        <color auto="1"/>
        <name val="Arial"/>
        <scheme val="none"/>
      </font>
    </dxf>
  </rfmt>
  <rfmt sheetId="4" s="1" sqref="F321" start="0" length="0">
    <dxf>
      <font>
        <sz val="10"/>
        <color auto="1"/>
        <name val="Arial"/>
        <scheme val="none"/>
      </font>
    </dxf>
  </rfmt>
  <rfmt sheetId="4" s="1" sqref="G321" start="0" length="0">
    <dxf>
      <font>
        <sz val="10"/>
        <color auto="1"/>
        <name val="Arial"/>
        <scheme val="none"/>
      </font>
    </dxf>
  </rfmt>
  <rfmt sheetId="4" xfDxf="1" sqref="F320" start="0" length="0">
    <dxf>
      <font>
        <color indexed="8"/>
        <name val="Calibri"/>
        <scheme val="none"/>
      </font>
    </dxf>
  </rfmt>
  <rcc rId="329" sId="4" xfDxf="1" dxf="1">
    <nc r="G320" t="inlineStr">
      <is>
        <t>End_section</t>
      </is>
    </nc>
    <ndxf>
      <font>
        <color indexed="8"/>
        <name val="Calibri"/>
        <scheme val="none"/>
      </font>
    </ndxf>
  </rcc>
  <rcc rId="330" sId="4" xfDxf="1" dxf="1">
    <nc r="F321" t="inlineStr">
      <is>
        <t>Closed</t>
      </is>
    </nc>
    <ndxf>
      <font>
        <color indexed="8"/>
        <name val="Calibri"/>
        <scheme val="none"/>
      </font>
    </ndxf>
  </rcc>
  <rcc rId="331" sId="4" xfDxf="1" dxf="1">
    <nc r="G321" t="inlineStr">
      <is>
        <t>Start_section</t>
      </is>
    </nc>
    <ndxf>
      <font>
        <color indexed="8"/>
        <name val="Calibri"/>
        <scheme val="none"/>
      </font>
    </ndxf>
  </rcc>
  <rfmt sheetId="4" s="1" sqref="F332" start="0" length="0">
    <dxf>
      <font>
        <sz val="10"/>
        <color auto="1"/>
        <name val="Arial"/>
        <scheme val="none"/>
      </font>
    </dxf>
  </rfmt>
  <rfmt sheetId="4" s="1" sqref="G332" start="0" length="0">
    <dxf>
      <font>
        <sz val="10"/>
        <color auto="1"/>
        <name val="Arial"/>
        <scheme val="none"/>
      </font>
    </dxf>
  </rfmt>
  <rfmt sheetId="4" s="1" sqref="F333" start="0" length="0">
    <dxf>
      <font>
        <sz val="10"/>
        <color auto="1"/>
        <name val="Arial"/>
        <scheme val="none"/>
      </font>
    </dxf>
  </rfmt>
  <rfmt sheetId="4" s="1" sqref="G333" start="0" length="0">
    <dxf>
      <font>
        <sz val="10"/>
        <color auto="1"/>
        <name val="Arial"/>
        <scheme val="none"/>
      </font>
    </dxf>
  </rfmt>
  <rfmt sheetId="4" xfDxf="1" sqref="F332" start="0" length="0">
    <dxf>
      <font>
        <color indexed="8"/>
        <name val="Calibri"/>
        <scheme val="none"/>
      </font>
    </dxf>
  </rfmt>
  <rcc rId="332" sId="4" xfDxf="1" dxf="1">
    <nc r="G332" t="inlineStr">
      <is>
        <t>End_section</t>
      </is>
    </nc>
    <ndxf>
      <font>
        <color indexed="8"/>
        <name val="Calibri"/>
        <scheme val="none"/>
      </font>
    </ndxf>
  </rcc>
  <rcc rId="333" sId="4" xfDxf="1" dxf="1">
    <nc r="F333" t="inlineStr">
      <is>
        <t>Closed</t>
      </is>
    </nc>
    <ndxf>
      <font>
        <color indexed="8"/>
        <name val="Calibri"/>
        <scheme val="none"/>
      </font>
    </ndxf>
  </rcc>
  <rcc rId="334" sId="4" xfDxf="1" dxf="1">
    <nc r="G333" t="inlineStr">
      <is>
        <t>Start_section</t>
      </is>
    </nc>
    <ndxf>
      <font>
        <color indexed="8"/>
        <name val="Calibri"/>
        <scheme val="none"/>
      </font>
    </ndxf>
  </rcc>
  <rfmt sheetId="4" s="1" sqref="F340" start="0" length="0">
    <dxf>
      <font>
        <sz val="10"/>
        <color auto="1"/>
        <name val="Arial"/>
        <scheme val="none"/>
      </font>
    </dxf>
  </rfmt>
  <rfmt sheetId="4" s="1" sqref="G340" start="0" length="0">
    <dxf>
      <font>
        <sz val="10"/>
        <color auto="1"/>
        <name val="Arial"/>
        <scheme val="none"/>
      </font>
    </dxf>
  </rfmt>
  <rfmt sheetId="4" s="1" sqref="F341" start="0" length="0">
    <dxf>
      <font>
        <sz val="10"/>
        <color auto="1"/>
        <name val="Arial"/>
        <scheme val="none"/>
      </font>
    </dxf>
  </rfmt>
  <rfmt sheetId="4" s="1" sqref="G341" start="0" length="0">
    <dxf>
      <font>
        <sz val="10"/>
        <color auto="1"/>
        <name val="Arial"/>
        <scheme val="none"/>
      </font>
    </dxf>
  </rfmt>
  <rfmt sheetId="4" xfDxf="1" sqref="F340" start="0" length="0">
    <dxf>
      <font>
        <color indexed="8"/>
        <name val="Calibri"/>
        <scheme val="none"/>
      </font>
    </dxf>
  </rfmt>
  <rcc rId="335" sId="4" xfDxf="1" dxf="1">
    <nc r="G340" t="inlineStr">
      <is>
        <t>End_section</t>
      </is>
    </nc>
    <ndxf>
      <font>
        <color indexed="8"/>
        <name val="Calibri"/>
        <scheme val="none"/>
      </font>
    </ndxf>
  </rcc>
  <rcc rId="336" sId="4" xfDxf="1" dxf="1">
    <nc r="F341" t="inlineStr">
      <is>
        <t>Closed</t>
      </is>
    </nc>
    <ndxf>
      <font>
        <color indexed="8"/>
        <name val="Calibri"/>
        <scheme val="none"/>
      </font>
    </ndxf>
  </rcc>
  <rcc rId="337" sId="4" xfDxf="1" dxf="1">
    <nc r="G341" t="inlineStr">
      <is>
        <t>Start_section</t>
      </is>
    </nc>
    <ndxf>
      <font>
        <color indexed="8"/>
        <name val="Calibri"/>
        <scheme val="none"/>
      </font>
    </ndxf>
  </rcc>
  <rfmt sheetId="4" s="1" sqref="F345" start="0" length="0">
    <dxf>
      <font>
        <sz val="10"/>
        <color auto="1"/>
        <name val="Arial"/>
        <scheme val="none"/>
      </font>
    </dxf>
  </rfmt>
  <rfmt sheetId="4" s="1" sqref="G345" start="0" length="0">
    <dxf>
      <font>
        <sz val="10"/>
        <color auto="1"/>
        <name val="Arial"/>
        <scheme val="none"/>
      </font>
    </dxf>
  </rfmt>
  <rfmt sheetId="4" s="1" sqref="F346" start="0" length="0">
    <dxf>
      <font>
        <sz val="10"/>
        <color auto="1"/>
        <name val="Arial"/>
        <scheme val="none"/>
      </font>
    </dxf>
  </rfmt>
  <rfmt sheetId="4" s="1" sqref="G346" start="0" length="0">
    <dxf>
      <font>
        <sz val="10"/>
        <color auto="1"/>
        <name val="Arial"/>
        <scheme val="none"/>
      </font>
    </dxf>
  </rfmt>
  <rfmt sheetId="4" xfDxf="1" sqref="F345" start="0" length="0">
    <dxf>
      <font>
        <color indexed="8"/>
        <name val="Calibri"/>
        <scheme val="none"/>
      </font>
    </dxf>
  </rfmt>
  <rcc rId="338" sId="4" xfDxf="1" dxf="1">
    <nc r="G345" t="inlineStr">
      <is>
        <t>End_section</t>
      </is>
    </nc>
    <ndxf>
      <font>
        <color indexed="8"/>
        <name val="Calibri"/>
        <scheme val="none"/>
      </font>
    </ndxf>
  </rcc>
  <rcc rId="339" sId="4" xfDxf="1" dxf="1">
    <nc r="F346" t="inlineStr">
      <is>
        <t>Closed</t>
      </is>
    </nc>
    <ndxf>
      <font>
        <color indexed="8"/>
        <name val="Calibri"/>
        <scheme val="none"/>
      </font>
    </ndxf>
  </rcc>
  <rcc rId="340" sId="4" xfDxf="1" dxf="1">
    <nc r="G346" t="inlineStr">
      <is>
        <t>Start_section</t>
      </is>
    </nc>
    <ndxf>
      <font>
        <color indexed="8"/>
        <name val="Calibri"/>
        <scheme val="none"/>
      </font>
    </ndxf>
  </rcc>
  <rfmt sheetId="4" s="1" sqref="F355" start="0" length="0">
    <dxf>
      <font>
        <sz val="10"/>
        <color auto="1"/>
        <name val="Arial"/>
        <scheme val="none"/>
      </font>
      <alignment vertical="bottom" readingOrder="0"/>
    </dxf>
  </rfmt>
  <rfmt sheetId="4" s="1" sqref="G355" start="0" length="0">
    <dxf>
      <font>
        <sz val="10"/>
        <color auto="1"/>
        <name val="Arial"/>
        <scheme val="none"/>
      </font>
    </dxf>
  </rfmt>
  <rfmt sheetId="4" s="1" sqref="F356" start="0" length="0">
    <dxf>
      <font>
        <sz val="10"/>
        <color auto="1"/>
        <name val="Arial"/>
        <scheme val="none"/>
      </font>
      <alignment vertical="bottom" readingOrder="0"/>
    </dxf>
  </rfmt>
  <rfmt sheetId="4" s="1" sqref="G356" start="0" length="0">
    <dxf>
      <font>
        <sz val="10"/>
        <color auto="1"/>
        <name val="Arial"/>
        <scheme val="none"/>
      </font>
    </dxf>
  </rfmt>
  <rfmt sheetId="4" xfDxf="1" sqref="F355" start="0" length="0">
    <dxf>
      <font>
        <color indexed="8"/>
        <name val="Calibri"/>
        <scheme val="none"/>
      </font>
    </dxf>
  </rfmt>
  <rcc rId="341" sId="4" xfDxf="1" dxf="1">
    <nc r="G355" t="inlineStr">
      <is>
        <t>End_section</t>
      </is>
    </nc>
    <ndxf>
      <font>
        <color indexed="8"/>
        <name val="Calibri"/>
        <scheme val="none"/>
      </font>
    </ndxf>
  </rcc>
  <rcc rId="342" sId="4" xfDxf="1" dxf="1">
    <nc r="F356" t="inlineStr">
      <is>
        <t>Closed</t>
      </is>
    </nc>
    <ndxf>
      <font>
        <color indexed="8"/>
        <name val="Calibri"/>
        <scheme val="none"/>
      </font>
    </ndxf>
  </rcc>
  <rcc rId="343" sId="4" xfDxf="1" dxf="1">
    <nc r="G356" t="inlineStr">
      <is>
        <t>Start_section</t>
      </is>
    </nc>
    <ndxf>
      <font>
        <color indexed="8"/>
        <name val="Calibri"/>
        <scheme val="none"/>
      </font>
    </ndxf>
  </rcc>
  <rfmt sheetId="4" s="1" sqref="F361" start="0" length="0">
    <dxf>
      <font>
        <sz val="10"/>
        <color auto="1"/>
        <name val="Arial"/>
        <scheme val="none"/>
      </font>
    </dxf>
  </rfmt>
  <rfmt sheetId="4" s="1" sqref="G361" start="0" length="0">
    <dxf>
      <font>
        <sz val="10"/>
        <color auto="1"/>
        <name val="Arial"/>
        <scheme val="none"/>
      </font>
    </dxf>
  </rfmt>
  <rfmt sheetId="4" s="1" sqref="F362" start="0" length="0">
    <dxf>
      <font>
        <sz val="10"/>
        <color auto="1"/>
        <name val="Arial"/>
        <scheme val="none"/>
      </font>
    </dxf>
  </rfmt>
  <rfmt sheetId="4" s="1" sqref="G362" start="0" length="0">
    <dxf>
      <font>
        <sz val="10"/>
        <color auto="1"/>
        <name val="Arial"/>
        <scheme val="none"/>
      </font>
    </dxf>
  </rfmt>
  <rfmt sheetId="4" xfDxf="1" sqref="F361" start="0" length="0">
    <dxf>
      <font>
        <color indexed="8"/>
        <name val="Calibri"/>
        <scheme val="none"/>
      </font>
    </dxf>
  </rfmt>
  <rcc rId="344" sId="4" xfDxf="1" dxf="1">
    <nc r="G361" t="inlineStr">
      <is>
        <t>End_section</t>
      </is>
    </nc>
    <ndxf>
      <font>
        <color indexed="8"/>
        <name val="Calibri"/>
        <scheme val="none"/>
      </font>
    </ndxf>
  </rcc>
  <rcc rId="345" sId="4" xfDxf="1" dxf="1">
    <nc r="F362" t="inlineStr">
      <is>
        <t>Closed</t>
      </is>
    </nc>
    <ndxf>
      <font>
        <color indexed="8"/>
        <name val="Calibri"/>
        <scheme val="none"/>
      </font>
    </ndxf>
  </rcc>
  <rcc rId="346" sId="4" xfDxf="1" dxf="1">
    <nc r="G362" t="inlineStr">
      <is>
        <t>Start_section</t>
      </is>
    </nc>
    <ndxf>
      <font>
        <color indexed="8"/>
        <name val="Calibri"/>
        <scheme val="none"/>
      </font>
    </ndxf>
  </rcc>
  <rfmt sheetId="4" s="1" sqref="F382" start="0" length="0">
    <dxf>
      <font>
        <sz val="10"/>
        <color auto="1"/>
        <name val="Arial"/>
        <scheme val="none"/>
      </font>
      <alignment vertical="bottom" readingOrder="0"/>
    </dxf>
  </rfmt>
  <rfmt sheetId="4" s="1" sqref="G382" start="0" length="0">
    <dxf>
      <font>
        <sz val="10"/>
        <color auto="1"/>
        <name val="Arial"/>
        <scheme val="none"/>
      </font>
      <alignment vertical="bottom" readingOrder="0"/>
    </dxf>
  </rfmt>
  <rfmt sheetId="4" s="1" sqref="F383" start="0" length="0">
    <dxf>
      <font>
        <sz val="10"/>
        <color auto="1"/>
        <name val="Arial"/>
        <scheme val="none"/>
      </font>
      <alignment vertical="bottom" readingOrder="0"/>
    </dxf>
  </rfmt>
  <rfmt sheetId="4" s="1" sqref="G383" start="0" length="0">
    <dxf>
      <font>
        <sz val="10"/>
        <color auto="1"/>
        <name val="Arial"/>
        <scheme val="none"/>
      </font>
      <alignment vertical="bottom" readingOrder="0"/>
    </dxf>
  </rfmt>
  <rfmt sheetId="4" xfDxf="1" sqref="F382" start="0" length="0">
    <dxf>
      <font>
        <color indexed="8"/>
        <name val="Calibri"/>
        <scheme val="none"/>
      </font>
    </dxf>
  </rfmt>
  <rcc rId="347" sId="4" xfDxf="1" dxf="1">
    <nc r="G382" t="inlineStr">
      <is>
        <t>End_section</t>
      </is>
    </nc>
    <ndxf>
      <font>
        <color indexed="8"/>
        <name val="Calibri"/>
        <scheme val="none"/>
      </font>
    </ndxf>
  </rcc>
  <rcc rId="348" sId="4" xfDxf="1" dxf="1">
    <nc r="F383" t="inlineStr">
      <is>
        <t>Closed</t>
      </is>
    </nc>
    <ndxf>
      <font>
        <color indexed="8"/>
        <name val="Calibri"/>
        <scheme val="none"/>
      </font>
    </ndxf>
  </rcc>
  <rcc rId="349" sId="4" xfDxf="1" dxf="1">
    <nc r="G383" t="inlineStr">
      <is>
        <t>Start_section</t>
      </is>
    </nc>
    <ndxf>
      <font>
        <color indexed="8"/>
        <name val="Calibri"/>
        <scheme val="none"/>
      </font>
    </ndxf>
  </rcc>
  <rfmt sheetId="4" s="1" sqref="F399" start="0" length="0">
    <dxf>
      <font>
        <sz val="10"/>
        <color auto="1"/>
        <name val="Arial"/>
        <scheme val="none"/>
      </font>
    </dxf>
  </rfmt>
  <rfmt sheetId="4" s="1" sqref="G399" start="0" length="0">
    <dxf>
      <font>
        <sz val="10"/>
        <color auto="1"/>
        <name val="Arial"/>
        <scheme val="none"/>
      </font>
    </dxf>
  </rfmt>
  <rfmt sheetId="4" s="1" sqref="F400" start="0" length="0">
    <dxf>
      <font>
        <sz val="10"/>
        <color auto="1"/>
        <name val="Arial"/>
        <scheme val="none"/>
      </font>
    </dxf>
  </rfmt>
  <rfmt sheetId="4" s="1" sqref="G400" start="0" length="0">
    <dxf>
      <font>
        <sz val="10"/>
        <color auto="1"/>
        <name val="Arial"/>
        <scheme val="none"/>
      </font>
    </dxf>
  </rfmt>
  <rfmt sheetId="4" xfDxf="1" sqref="F399" start="0" length="0">
    <dxf>
      <font>
        <color indexed="8"/>
        <name val="Calibri"/>
        <scheme val="none"/>
      </font>
    </dxf>
  </rfmt>
  <rcc rId="350" sId="4" xfDxf="1" dxf="1">
    <nc r="G399" t="inlineStr">
      <is>
        <t>End_section</t>
      </is>
    </nc>
    <ndxf>
      <font>
        <color indexed="8"/>
        <name val="Calibri"/>
        <scheme val="none"/>
      </font>
    </ndxf>
  </rcc>
  <rcc rId="351" sId="4" xfDxf="1" dxf="1">
    <nc r="F400" t="inlineStr">
      <is>
        <t>Closed</t>
      </is>
    </nc>
    <ndxf>
      <font>
        <color indexed="8"/>
        <name val="Calibri"/>
        <scheme val="none"/>
      </font>
    </ndxf>
  </rcc>
  <rcc rId="352" sId="4" xfDxf="1" dxf="1">
    <nc r="G400" t="inlineStr">
      <is>
        <t>Start_section</t>
      </is>
    </nc>
    <ndxf>
      <font>
        <color indexed="8"/>
        <name val="Calibri"/>
        <scheme val="none"/>
      </font>
    </ndxf>
  </rcc>
  <rfmt sheetId="4" s="1" sqref="F439" start="0" length="0">
    <dxf>
      <font>
        <sz val="10"/>
        <color auto="1"/>
        <name val="Arial"/>
        <scheme val="none"/>
      </font>
    </dxf>
  </rfmt>
  <rfmt sheetId="4" s="1" sqref="G439" start="0" length="0">
    <dxf>
      <font>
        <sz val="10"/>
        <color auto="1"/>
        <name val="Arial"/>
        <scheme val="none"/>
      </font>
    </dxf>
  </rfmt>
  <rfmt sheetId="4" s="1" sqref="F440" start="0" length="0">
    <dxf>
      <font>
        <sz val="10"/>
        <color auto="1"/>
        <name val="Arial"/>
        <scheme val="none"/>
      </font>
    </dxf>
  </rfmt>
  <rfmt sheetId="4" s="1" sqref="G440" start="0" length="0">
    <dxf>
      <font>
        <sz val="10"/>
        <color auto="1"/>
        <name val="Arial"/>
        <scheme val="none"/>
      </font>
    </dxf>
  </rfmt>
  <rfmt sheetId="4" xfDxf="1" sqref="F439" start="0" length="0">
    <dxf>
      <font>
        <color indexed="8"/>
        <name val="Calibri"/>
        <scheme val="none"/>
      </font>
    </dxf>
  </rfmt>
  <rcc rId="353" sId="4" xfDxf="1" dxf="1">
    <nc r="G439" t="inlineStr">
      <is>
        <t>End_section</t>
      </is>
    </nc>
    <ndxf>
      <font>
        <color indexed="8"/>
        <name val="Calibri"/>
        <scheme val="none"/>
      </font>
    </ndxf>
  </rcc>
  <rcc rId="354" sId="4" xfDxf="1" dxf="1">
    <nc r="F440" t="inlineStr">
      <is>
        <t>Closed</t>
      </is>
    </nc>
    <ndxf>
      <font>
        <color indexed="8"/>
        <name val="Calibri"/>
        <scheme val="none"/>
      </font>
    </ndxf>
  </rcc>
  <rcc rId="355" sId="4" xfDxf="1" dxf="1">
    <nc r="G440" t="inlineStr">
      <is>
        <t>Start_section</t>
      </is>
    </nc>
    <ndxf>
      <font>
        <color indexed="8"/>
        <name val="Calibri"/>
        <scheme val="none"/>
      </font>
    </ndxf>
  </rcc>
  <rfmt sheetId="4" s="1" sqref="F443" start="0" length="0">
    <dxf>
      <font>
        <sz val="10"/>
        <color auto="1"/>
        <name val="Arial"/>
        <scheme val="none"/>
      </font>
    </dxf>
  </rfmt>
  <rfmt sheetId="4" s="1" sqref="G443" start="0" length="0">
    <dxf>
      <font>
        <sz val="10"/>
        <color auto="1"/>
        <name val="Arial"/>
        <scheme val="none"/>
      </font>
    </dxf>
  </rfmt>
  <rfmt sheetId="4" s="1" sqref="F444" start="0" length="0">
    <dxf>
      <font>
        <sz val="10"/>
        <color auto="1"/>
        <name val="Arial"/>
        <scheme val="none"/>
      </font>
    </dxf>
  </rfmt>
  <rfmt sheetId="4" s="1" sqref="G444" start="0" length="0">
    <dxf>
      <font>
        <sz val="10"/>
        <color auto="1"/>
        <name val="Arial"/>
        <scheme val="none"/>
      </font>
    </dxf>
  </rfmt>
  <rfmt sheetId="4" xfDxf="1" sqref="F443" start="0" length="0">
    <dxf>
      <font>
        <color indexed="8"/>
        <name val="Calibri"/>
        <scheme val="none"/>
      </font>
    </dxf>
  </rfmt>
  <rcc rId="356" sId="4" xfDxf="1" dxf="1">
    <nc r="G443" t="inlineStr">
      <is>
        <t>End_section</t>
      </is>
    </nc>
    <ndxf>
      <font>
        <color indexed="8"/>
        <name val="Calibri"/>
        <scheme val="none"/>
      </font>
    </ndxf>
  </rcc>
  <rcc rId="357" sId="4" xfDxf="1" dxf="1">
    <nc r="F444" t="inlineStr">
      <is>
        <t>Closed</t>
      </is>
    </nc>
    <ndxf>
      <font>
        <color indexed="8"/>
        <name val="Calibri"/>
        <scheme val="none"/>
      </font>
    </ndxf>
  </rcc>
  <rcc rId="358" sId="4" xfDxf="1" dxf="1">
    <nc r="G444" t="inlineStr">
      <is>
        <t>Start_section</t>
      </is>
    </nc>
    <ndxf>
      <font>
        <color indexed="8"/>
        <name val="Calibri"/>
        <scheme val="none"/>
      </font>
    </ndxf>
  </rcc>
  <rfmt sheetId="4" s="1" sqref="F450" start="0" length="0">
    <dxf>
      <font>
        <sz val="10"/>
        <color auto="1"/>
        <name val="Arial"/>
        <scheme val="none"/>
      </font>
    </dxf>
  </rfmt>
  <rfmt sheetId="4" s="1" sqref="G450" start="0" length="0">
    <dxf>
      <font>
        <sz val="10"/>
        <color auto="1"/>
        <name val="Arial"/>
        <scheme val="none"/>
      </font>
    </dxf>
  </rfmt>
  <rfmt sheetId="4" s="1" sqref="F451" start="0" length="0">
    <dxf>
      <font>
        <sz val="10"/>
        <color auto="1"/>
        <name val="Arial"/>
        <scheme val="none"/>
      </font>
    </dxf>
  </rfmt>
  <rfmt sheetId="4" s="1" sqref="G451" start="0" length="0">
    <dxf>
      <font>
        <sz val="10"/>
        <color auto="1"/>
        <name val="Arial"/>
        <scheme val="none"/>
      </font>
    </dxf>
  </rfmt>
  <rfmt sheetId="4" xfDxf="1" sqref="F450" start="0" length="0">
    <dxf>
      <font>
        <color indexed="8"/>
        <name val="Calibri"/>
        <scheme val="none"/>
      </font>
    </dxf>
  </rfmt>
  <rcc rId="359" sId="4" xfDxf="1" dxf="1">
    <nc r="G450" t="inlineStr">
      <is>
        <t>End_section</t>
      </is>
    </nc>
    <ndxf>
      <font>
        <color indexed="8"/>
        <name val="Calibri"/>
        <scheme val="none"/>
      </font>
    </ndxf>
  </rcc>
  <rcc rId="360" sId="4" xfDxf="1" dxf="1">
    <nc r="F451" t="inlineStr">
      <is>
        <t>Closed</t>
      </is>
    </nc>
    <ndxf>
      <font>
        <color indexed="8"/>
        <name val="Calibri"/>
        <scheme val="none"/>
      </font>
    </ndxf>
  </rcc>
  <rcc rId="361" sId="4" xfDxf="1" dxf="1">
    <nc r="G451" t="inlineStr">
      <is>
        <t>Start_section</t>
      </is>
    </nc>
    <ndxf>
      <font>
        <color indexed="8"/>
        <name val="Calibri"/>
        <scheme val="none"/>
      </font>
    </ndxf>
  </rcc>
  <rcc rId="362" sId="4">
    <nc r="G480" t="inlineStr">
      <is>
        <t>End_section</t>
        <phoneticPr fontId="31" type="noConversion"/>
      </is>
    </nc>
  </rcc>
  <rcc rId="363" sId="4">
    <nc r="E97" t="inlineStr">
      <is>
        <t>Past surgery and anaesthesia</t>
        <phoneticPr fontId="31" type="noConversion"/>
      </is>
    </nc>
  </rcc>
  <rcc rId="364" sId="4">
    <nc r="E108" t="inlineStr">
      <is>
        <t>Past surgery and anaesthesia</t>
        <phoneticPr fontId="31" type="noConversion"/>
      </is>
    </nc>
  </rcc>
  <rcc rId="365" sId="4">
    <nc r="E109" t="inlineStr">
      <is>
        <t>Medication and allergies</t>
        <phoneticPr fontId="31" type="noConversion"/>
      </is>
    </nc>
  </rcc>
  <rcc rId="366" sId="4">
    <nc r="E121" t="inlineStr">
      <is>
        <t>Medication and allergies</t>
        <phoneticPr fontId="31" type="noConversion"/>
      </is>
    </nc>
  </rcc>
  <rcc rId="367" sId="4">
    <nc r="E122" t="inlineStr">
      <is>
        <t>Height and weight</t>
        <phoneticPr fontId="31" type="noConversion"/>
      </is>
    </nc>
  </rcc>
  <rrc rId="368" sId="4" ref="A127:XFD127" action="insertRow"/>
  <rrc rId="369" sId="4" ref="A127:XFD127" action="insertRow"/>
  <rcc rId="370" sId="4">
    <nc r="E127" t="inlineStr">
      <is>
        <t>Height and weight</t>
        <phoneticPr fontId="31" type="noConversion"/>
      </is>
    </nc>
  </rcc>
  <rrc rId="371" sId="4" ref="A122:XFD122" action="deleteRow">
    <undo index="0" exp="ref" v="1" dr="A122" r="A123" sId="4"/>
    <rfmt sheetId="4" xfDxf="1" s="1" sqref="A122:XFD122"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22">
        <f>A121+1</f>
      </nc>
      <ndxf>
        <alignment horizontal="center" wrapText="1" readingOrder="0"/>
      </ndxf>
    </rcc>
    <rcc rId="0" sId="4" dxf="1">
      <nc r="E122" t="inlineStr">
        <is>
          <t>Height and weight</t>
          <phoneticPr fontId="31" type="noConversion"/>
        </is>
      </nc>
      <ndxf>
        <alignment horizontal="left" vertical="bottom" readingOrder="0"/>
      </ndxf>
    </rcc>
    <rcc rId="0" sId="4" s="1" dxf="1">
      <nc r="F122" t="inlineStr">
        <is>
          <t>Closed</t>
        </is>
      </nc>
      <ndxf>
        <font>
          <sz val="10"/>
          <color indexed="8"/>
          <name val="Calibri"/>
          <scheme val="none"/>
        </font>
        <alignment vertical="bottom" readingOrder="0"/>
      </ndxf>
    </rcc>
    <rcc rId="0" sId="4" s="1" dxf="1">
      <nc r="G122" t="inlineStr">
        <is>
          <t>Start_section</t>
        </is>
      </nc>
      <ndxf>
        <font>
          <sz val="10"/>
          <color indexed="8"/>
          <name val="Calibri"/>
          <scheme val="none"/>
        </font>
        <alignment vertical="bottom" readingOrder="0"/>
      </ndxf>
    </rcc>
    <rfmt sheetId="4" sqref="H122" start="0" length="0">
      <dxf>
        <alignment vertical="bottom" readingOrder="0"/>
      </dxf>
    </rfmt>
    <rfmt sheetId="4" sqref="O122" start="0" length="0">
      <dxf>
        <alignment horizontal="center" wrapText="1" readingOrder="0"/>
      </dxf>
    </rfmt>
    <rfmt sheetId="4" sqref="P122" start="0" length="0">
      <dxf>
        <alignment horizontal="center" vertical="bottom" readingOrder="0"/>
      </dxf>
    </rfmt>
  </rrc>
  <rrc rId="372"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cc rId="0" sId="4" dxf="1">
      <nc r="E126" t="inlineStr">
        <is>
          <t>Height and weight</t>
          <phoneticPr fontId="31" type="noConversion"/>
        </is>
      </nc>
      <ndxf>
        <alignment horizontal="left" vertical="bottom" readingOrder="0"/>
      </ndxf>
    </rcc>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rc rId="373" sId="4" ref="A126:XFD126" action="deleteRow">
    <rfmt sheetId="4" xfDxf="1" s="1" sqref="A126:XFD126"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fmt sheetId="4" sqref="A126" start="0" length="0">
      <dxf>
        <alignment horizontal="center" wrapText="1" readingOrder="0"/>
      </dxf>
    </rfmt>
    <rfmt sheetId="4" sqref="E126" start="0" length="0">
      <dxf>
        <alignment horizontal="left" vertical="bottom" readingOrder="0"/>
      </dxf>
    </rfmt>
    <rfmt sheetId="4" sqref="F126" start="0" length="0">
      <dxf>
        <alignment vertical="bottom" readingOrder="0"/>
      </dxf>
    </rfmt>
    <rfmt sheetId="4" sqref="G126" start="0" length="0">
      <dxf>
        <alignment vertical="bottom" readingOrder="0"/>
      </dxf>
    </rfmt>
    <rfmt sheetId="4" sqref="O126" start="0" length="0">
      <dxf>
        <alignment horizontal="center" wrapText="1" readingOrder="0"/>
      </dxf>
    </rfmt>
    <rfmt sheetId="4" sqref="P126" start="0" length="0">
      <dxf>
        <alignment horizontal="center" vertical="bottom" readingOrder="0"/>
      </dxf>
    </rfmt>
  </rrc>
  <rcc rId="374" sId="4">
    <oc r="A104">
      <f>A103+1</f>
    </oc>
    <nc r="A104">
      <f>A103+1</f>
    </nc>
  </rcc>
  <rcc rId="375" sId="4">
    <oc r="A106">
      <f>A105+1</f>
    </oc>
    <nc r="A106">
      <f>A105+1</f>
    </nc>
  </rcc>
  <rcc rId="376" sId="4">
    <nc r="A108">
      <f>A107+1</f>
    </nc>
  </rcc>
  <rcc rId="377" sId="4">
    <oc r="A109">
      <f>A107+1</f>
    </oc>
    <nc r="A109">
      <f>A108+1</f>
    </nc>
  </rcc>
  <rcc rId="378" sId="4">
    <oc r="A110">
      <f>A109+1</f>
    </oc>
    <nc r="A110">
      <f>A109+1</f>
    </nc>
  </rcc>
  <rcc rId="379" sId="4">
    <oc r="A112">
      <f>A111+1</f>
    </oc>
    <nc r="A112">
      <f>A111+1</f>
    </nc>
  </rcc>
  <rcc rId="380" sId="4">
    <oc r="A114">
      <f>A113+1</f>
    </oc>
    <nc r="A114">
      <f>A113+1</f>
    </nc>
  </rcc>
  <rcc rId="381" sId="4">
    <oc r="A116">
      <f>A115+1</f>
    </oc>
    <nc r="A116">
      <f>A115+1</f>
    </nc>
  </rcc>
  <rcc rId="382" sId="4">
    <oc r="A119">
      <f>A118+1</f>
    </oc>
    <nc r="A119">
      <f>A118+1</f>
    </nc>
  </rcc>
  <rcc rId="383" sId="4">
    <oc r="A121">
      <f>A120+1</f>
    </oc>
    <nc r="A121">
      <f>A120+1</f>
    </nc>
  </rcc>
  <rcc rId="384" sId="4">
    <oc r="A122">
      <f>#REF!+1</f>
    </oc>
    <nc r="A122">
      <f>A121+1</f>
    </nc>
  </rcc>
  <rcc rId="385" sId="4">
    <oc r="A124">
      <f>A123+1</f>
    </oc>
    <nc r="A124">
      <f>A123+1</f>
    </nc>
  </rcc>
  <rcc rId="386" sId="4">
    <oc r="A126">
      <f>A125+1</f>
    </oc>
    <nc r="A126">
      <f>A125+1</f>
    </nc>
  </rcc>
  <rcc rId="387" sId="4">
    <oc r="A128">
      <f>A127+1</f>
    </oc>
    <nc r="A128">
      <f>A127+1</f>
    </nc>
  </rcc>
  <rcc rId="388" sId="4">
    <oc r="A130">
      <f>A129+1</f>
    </oc>
    <nc r="A130">
      <f>A129+1</f>
    </nc>
  </rcc>
  <rcc rId="389" sId="4">
    <oc r="A132">
      <f>A131+1</f>
    </oc>
    <nc r="A132">
      <f>A131+1</f>
    </nc>
  </rcc>
  <rcc rId="390" sId="4">
    <oc r="A134">
      <f>A133+1</f>
    </oc>
    <nc r="A134">
      <f>A133+1</f>
    </nc>
  </rcc>
  <rcc rId="391" sId="4">
    <oc r="A136">
      <f>A135+1</f>
    </oc>
    <nc r="A136">
      <f>A135+1</f>
    </nc>
  </rcc>
  <rcc rId="392" sId="4">
    <oc r="A138">
      <f>A137+1</f>
    </oc>
    <nc r="A138">
      <f>A137+1</f>
    </nc>
  </rcc>
  <rcc rId="393" sId="4">
    <oc r="A139">
      <f>A138+1</f>
    </oc>
    <nc r="A139">
      <f>A138+1</f>
    </nc>
  </rcc>
  <rcc rId="394" sId="4">
    <nc r="E151" t="inlineStr">
      <is>
        <t>Paediatric</t>
        <phoneticPr fontId="31" type="noConversion"/>
      </is>
    </nc>
  </rcc>
  <rcc rId="395" sId="4">
    <nc r="E169" t="inlineStr">
      <is>
        <t>Paediatric</t>
        <phoneticPr fontId="31" type="noConversion"/>
      </is>
    </nc>
  </rcc>
  <rcc rId="396" sId="4">
    <nc r="E170" t="inlineStr">
      <is>
        <t>Cardiovascular</t>
        <phoneticPr fontId="31" type="noConversion"/>
      </is>
    </nc>
  </rcc>
  <rcc rId="397" sId="4">
    <nc r="E225" t="inlineStr">
      <is>
        <t>Cardiovascular</t>
        <phoneticPr fontId="31" type="noConversion"/>
      </is>
    </nc>
  </rcc>
  <rcc rId="398" sId="4">
    <nc r="E226" t="inlineStr">
      <is>
        <t>Respiratory</t>
        <phoneticPr fontId="31" type="noConversion"/>
      </is>
    </nc>
  </rcc>
  <rcc rId="399" sId="4">
    <nc r="E256" t="inlineStr">
      <is>
        <t>Respiratory</t>
        <phoneticPr fontId="31" type="noConversion"/>
      </is>
    </nc>
  </rcc>
  <rcc rId="400" sId="4">
    <nc r="E257" t="inlineStr">
      <is>
        <t>Neurological</t>
        <phoneticPr fontId="31" type="noConversion"/>
      </is>
    </nc>
  </rcc>
  <rcc rId="401" sId="4">
    <nc r="E278" t="inlineStr">
      <is>
        <t>Neurological</t>
        <phoneticPr fontId="31" type="noConversion"/>
      </is>
    </nc>
  </rcc>
  <rcc rId="402" sId="4">
    <nc r="E279" t="inlineStr">
      <is>
        <t>Gastrointestinal</t>
        <phoneticPr fontId="31" type="noConversion"/>
      </is>
    </nc>
  </rcc>
  <rcc rId="403" sId="4">
    <nc r="E290" t="inlineStr">
      <is>
        <t>Gastrointestinal</t>
        <phoneticPr fontId="31" type="noConversion"/>
      </is>
    </nc>
  </rcc>
  <rcc rId="404" sId="4">
    <nc r="E291" t="inlineStr">
      <is>
        <t>Endocrine</t>
        <phoneticPr fontId="31" type="noConversion"/>
      </is>
    </nc>
  </rcc>
  <rcc rId="405" sId="4">
    <nc r="E309" t="inlineStr">
      <is>
        <t>Endocrine</t>
        <phoneticPr fontId="31" type="noConversion"/>
      </is>
    </nc>
  </rcc>
  <rcc rId="406" sId="4">
    <nc r="E310" t="inlineStr">
      <is>
        <t>Renal</t>
        <phoneticPr fontId="31" type="noConversion"/>
      </is>
    </nc>
  </rcc>
  <rcc rId="407" sId="4">
    <nc r="E319" t="inlineStr">
      <is>
        <t>Renal</t>
        <phoneticPr fontId="31" type="noConversion"/>
      </is>
    </nc>
  </rcc>
  <rcc rId="408" sId="4">
    <nc r="E320" t="inlineStr">
      <is>
        <t>Obstetric</t>
        <phoneticPr fontId="31" type="noConversion"/>
      </is>
    </nc>
  </rcc>
  <rcc rId="409" sId="4">
    <nc r="E331" t="inlineStr">
      <is>
        <t>Obstetric</t>
        <phoneticPr fontId="31" type="noConversion"/>
      </is>
    </nc>
  </rcc>
  <rcc rId="410" sId="4">
    <nc r="E332" t="inlineStr">
      <is>
        <t>Musculoskeletal</t>
        <phoneticPr fontId="31" type="noConversion"/>
      </is>
    </nc>
  </rcc>
  <rcc rId="411" sId="4">
    <nc r="E339" t="inlineStr">
      <is>
        <t>Musculoskeletal</t>
        <phoneticPr fontId="31" type="noConversion"/>
      </is>
    </nc>
  </rcc>
  <rcc rId="412" sId="4">
    <nc r="E340" t="inlineStr">
      <is>
        <t>Haematological</t>
        <phoneticPr fontId="31" type="noConversion"/>
      </is>
    </nc>
  </rcc>
  <rcc rId="413" sId="4">
    <nc r="E344" t="inlineStr">
      <is>
        <t>Haematological</t>
        <phoneticPr fontId="31" type="noConversion"/>
      </is>
    </nc>
  </rcc>
  <rcc rId="414" sId="4">
    <nc r="E345" t="inlineStr">
      <is>
        <t>Infectious</t>
        <phoneticPr fontId="31" type="noConversion"/>
      </is>
    </nc>
  </rcc>
  <rcc rId="415" sId="4">
    <nc r="E354" t="inlineStr">
      <is>
        <t>Infectious</t>
        <phoneticPr fontId="31" type="noConversion"/>
      </is>
    </nc>
  </rcc>
  <rcc rId="416" sId="4">
    <nc r="E355" t="inlineStr">
      <is>
        <t>Other medical</t>
        <phoneticPr fontId="31" type="noConversion"/>
      </is>
    </nc>
  </rcc>
  <rcc rId="417" sId="4">
    <nc r="E360" t="inlineStr">
      <is>
        <t>Other medical</t>
        <phoneticPr fontId="31" type="noConversion"/>
      </is>
    </nc>
  </rcc>
  <rcc rId="418" sId="4">
    <nc r="E361" t="inlineStr">
      <is>
        <t>General examination</t>
        <phoneticPr fontId="31" type="noConversion"/>
      </is>
    </nc>
  </rcc>
  <rcc rId="419" sId="4">
    <nc r="E381" t="inlineStr">
      <is>
        <t>General examination</t>
        <phoneticPr fontId="31" type="noConversion"/>
      </is>
    </nc>
  </rcc>
  <rcc rId="420" sId="4">
    <nc r="E382" t="inlineStr">
      <is>
        <t>Airway examination</t>
        <phoneticPr fontId="31" type="noConversion"/>
      </is>
    </nc>
  </rcc>
  <rcc rId="421" sId="4">
    <nc r="E398" t="inlineStr">
      <is>
        <t>Airway examination</t>
        <phoneticPr fontId="31" type="noConversion"/>
      </is>
    </nc>
  </rcc>
  <rcc rId="422" sId="4">
    <nc r="E399" t="inlineStr">
      <is>
        <t>Investigations</t>
        <phoneticPr fontId="31" type="noConversion"/>
      </is>
    </nc>
  </rcc>
  <rcc rId="423" sId="4">
    <nc r="E438" t="inlineStr">
      <is>
        <t>Investigations</t>
        <phoneticPr fontId="31" type="noConversion"/>
      </is>
    </nc>
  </rcc>
  <rcc rId="424" sId="4">
    <nc r="E439" t="inlineStr">
      <is>
        <t>Consultations</t>
        <phoneticPr fontId="31" type="noConversion"/>
      </is>
    </nc>
  </rcc>
  <rcc rId="425" sId="4">
    <nc r="E442" t="inlineStr">
      <is>
        <t>Consultations</t>
        <phoneticPr fontId="31" type="noConversion"/>
      </is>
    </nc>
  </rcc>
  <rcc rId="426" sId="4">
    <nc r="E443" t="inlineStr">
      <is>
        <t>Risk</t>
        <phoneticPr fontId="31" type="noConversion"/>
      </is>
    </nc>
  </rcc>
  <rcc rId="427" sId="4">
    <nc r="E449" t="inlineStr">
      <is>
        <t>Risk</t>
        <phoneticPr fontId="31" type="noConversion"/>
      </is>
    </nc>
  </rcc>
  <rcc rId="428" sId="4">
    <nc r="E450" t="inlineStr">
      <is>
        <t>Plan</t>
        <phoneticPr fontId="31" type="noConversion"/>
      </is>
    </nc>
  </rcc>
  <rcc rId="429" sId="4">
    <nc r="E479" t="inlineStr">
      <is>
        <t>Plan</t>
        <phoneticPr fontId="31" type="noConversion"/>
      </is>
    </nc>
  </rcc>
  <rfmt sheetId="4" sqref="A479" start="0" length="0">
    <dxf>
      <alignment horizontal="center" wrapText="1" readingOrder="0"/>
    </dxf>
  </rfmt>
  <rcc rId="430" sId="4">
    <nc r="A479">
      <f>A478+1</f>
    </nc>
  </rcc>
  <rcc rId="431" sId="4">
    <nc r="P479" t="inlineStr">
      <is>
        <t>Y</t>
        <phoneticPr fontId="31" type="noConversion"/>
      </is>
    </nc>
  </rcc>
  <rcc rId="432" sId="4" odxf="1" dxf="1">
    <oc r="P434" t="inlineStr">
      <is>
        <t>Y</t>
      </is>
    </oc>
    <nc r="P4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3" sId="4" odxf="1" dxf="1">
    <oc r="P435" t="inlineStr">
      <is>
        <t>Y</t>
        <phoneticPr fontId="31" type="noConversion"/>
      </is>
    </oc>
    <nc r="P4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4" sId="4" odxf="1" dxf="1">
    <oc r="P436" t="inlineStr">
      <is>
        <t>Y</t>
      </is>
    </oc>
    <nc r="P4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5" sId="4" odxf="1" dxf="1">
    <oc r="P437" t="inlineStr">
      <is>
        <t>Y</t>
      </is>
    </oc>
    <nc r="P43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6" sId="4" odxf="1" dxf="1">
    <nc r="P4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7" sId="4" odxf="1" dxf="1">
    <nc r="P4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8" sId="4" odxf="1" dxf="1">
    <oc r="P440" t="inlineStr">
      <is>
        <t>Y</t>
      </is>
    </oc>
    <nc r="P4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39" sId="4" odxf="1" dxf="1">
    <oc r="P441" t="inlineStr">
      <is>
        <t>Y</t>
      </is>
    </oc>
    <nc r="P4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0" sId="4" odxf="1" dxf="1">
    <nc r="P4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1" sId="4" odxf="1" dxf="1">
    <nc r="P4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2" sId="4" odxf="1" dxf="1">
    <oc r="P444" t="inlineStr">
      <is>
        <t>Y</t>
      </is>
    </oc>
    <nc r="P4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3" sId="4" odxf="1" dxf="1">
    <oc r="P445" t="inlineStr">
      <is>
        <t>Y</t>
        <phoneticPr fontId="31" type="noConversion"/>
      </is>
    </oc>
    <nc r="P4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4" sId="4" odxf="1" dxf="1">
    <oc r="P446" t="inlineStr">
      <is>
        <t>Y</t>
      </is>
    </oc>
    <nc r="P4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5" sId="4" odxf="1" dxf="1">
    <oc r="P447" t="inlineStr">
      <is>
        <t>Y</t>
        <phoneticPr fontId="31" type="noConversion"/>
      </is>
    </oc>
    <nc r="P447" t="inlineStr">
      <is>
        <t>Y</t>
        <phoneticPr fontId="31" type="noConversion"/>
      </is>
    </nc>
    <odxf>
      <alignment vertical="bottom" readingOrder="0"/>
    </odxf>
    <ndxf>
      <alignment vertical="center" readingOrder="0"/>
    </ndxf>
  </rcc>
  <rcc rId="446" sId="4" odxf="1" dxf="1">
    <oc r="P448" t="inlineStr">
      <is>
        <t>Y</t>
      </is>
    </oc>
    <nc r="P4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7" sId="4" odxf="1" dxf="1">
    <nc r="P4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8" sId="4" odxf="1" dxf="1">
    <nc r="P45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49" sId="4" odxf="1" dxf="1">
    <oc r="P451" t="inlineStr">
      <is>
        <t>Y</t>
        <phoneticPr fontId="31" type="noConversion"/>
      </is>
    </oc>
    <nc r="P45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0" sId="4" odxf="1" dxf="1">
    <oc r="P452" t="inlineStr">
      <is>
        <t>Y</t>
      </is>
    </oc>
    <nc r="P4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1" sId="4" odxf="1" dxf="1">
    <oc r="P453" t="inlineStr">
      <is>
        <t>Y</t>
      </is>
    </oc>
    <nc r="P4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2" sId="4">
    <oc r="P454" t="inlineStr">
      <is>
        <t>Y</t>
        <phoneticPr fontId="31" type="noConversion"/>
      </is>
    </oc>
    <nc r="P454" t="inlineStr">
      <is>
        <t>Y</t>
        <phoneticPr fontId="31" type="noConversion"/>
      </is>
    </nc>
  </rcc>
  <rcc rId="453" sId="4" odxf="1" dxf="1">
    <oc r="P455" t="inlineStr">
      <is>
        <t>Y</t>
        <phoneticPr fontId="31" type="noConversion"/>
      </is>
    </oc>
    <nc r="P4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4" sId="4" odxf="1" dxf="1">
    <oc r="P456" t="inlineStr">
      <is>
        <t>Y</t>
      </is>
    </oc>
    <nc r="P4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5" sId="4" odxf="1" dxf="1">
    <oc r="P429" t="inlineStr">
      <is>
        <t>Y</t>
        <phoneticPr fontId="31" type="noConversion"/>
      </is>
    </oc>
    <nc r="P4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6" sId="4" odxf="1" dxf="1">
    <oc r="P430" t="inlineStr">
      <is>
        <t>Y</t>
        <phoneticPr fontId="31" type="noConversion"/>
      </is>
    </oc>
    <nc r="P4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7" sId="4" odxf="1" dxf="1">
    <oc r="P431" t="inlineStr">
      <is>
        <t>Y</t>
        <phoneticPr fontId="31" type="noConversion"/>
      </is>
    </oc>
    <nc r="P4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8" sId="4" odxf="1" dxf="1">
    <oc r="P424" t="inlineStr">
      <is>
        <t>Y</t>
      </is>
    </oc>
    <nc r="P4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59" sId="4" odxf="1" dxf="1">
    <oc r="P425" t="inlineStr">
      <is>
        <t>Y</t>
        <phoneticPr fontId="31" type="noConversion"/>
      </is>
    </oc>
    <nc r="P4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0" sId="4" odxf="1" dxf="1">
    <oc r="P426" t="inlineStr">
      <is>
        <t>Y</t>
        <phoneticPr fontId="31" type="noConversion"/>
      </is>
    </oc>
    <nc r="P4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1" sId="4" odxf="1" dxf="1">
    <oc r="P416" t="inlineStr">
      <is>
        <t>Y</t>
        <phoneticPr fontId="31" type="noConversion"/>
      </is>
    </oc>
    <nc r="P4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2" sId="4" odxf="1" dxf="1">
    <oc r="P417" t="inlineStr">
      <is>
        <t>Y</t>
        <phoneticPr fontId="31" type="noConversion"/>
      </is>
    </oc>
    <nc r="P4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3" sId="4" odxf="1" dxf="1">
    <oc r="P418" t="inlineStr">
      <is>
        <t>Y</t>
        <phoneticPr fontId="31" type="noConversion"/>
      </is>
    </oc>
    <nc r="P4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4" sId="4" odxf="1" dxf="1">
    <oc r="P419" t="inlineStr">
      <is>
        <t>Y</t>
      </is>
    </oc>
    <nc r="P4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5" sId="4" odxf="1" dxf="1">
    <oc r="P420" t="inlineStr">
      <is>
        <t>Y</t>
      </is>
    </oc>
    <nc r="P4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6" sId="4" odxf="1" dxf="1">
    <oc r="P421" t="inlineStr">
      <is>
        <t>Y</t>
        <phoneticPr fontId="31" type="noConversion"/>
      </is>
    </oc>
    <nc r="P4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7" sId="4" odxf="1" dxf="1">
    <oc r="P405" t="inlineStr">
      <is>
        <t>Y</t>
      </is>
    </oc>
    <nc r="P4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8" sId="4" odxf="1" dxf="1">
    <oc r="P406" t="inlineStr">
      <is>
        <t>Y</t>
      </is>
    </oc>
    <nc r="P4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69" sId="4" odxf="1" dxf="1">
    <oc r="P407" t="inlineStr">
      <is>
        <t>Y</t>
      </is>
    </oc>
    <nc r="P4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0" sId="4" odxf="1" dxf="1">
    <oc r="P408" t="inlineStr">
      <is>
        <t>Y</t>
      </is>
    </oc>
    <nc r="P4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1" sId="4" odxf="1" dxf="1">
    <oc r="P409" t="inlineStr">
      <is>
        <t>Y</t>
        <phoneticPr fontId="31" type="noConversion"/>
      </is>
    </oc>
    <nc r="P40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2" sId="4" odxf="1" dxf="1">
    <oc r="P410" t="inlineStr">
      <is>
        <t>Y</t>
      </is>
    </oc>
    <nc r="P4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3" sId="4" odxf="1" dxf="1">
    <oc r="P411" t="inlineStr">
      <is>
        <t>Y</t>
        <phoneticPr fontId="31" type="noConversion"/>
      </is>
    </oc>
    <nc r="P4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4" sId="4" odxf="1" dxf="1">
    <oc r="P412" t="inlineStr">
      <is>
        <t>Y</t>
      </is>
    </oc>
    <nc r="P4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5" sId="4" odxf="1" dxf="1">
    <oc r="P413" t="inlineStr">
      <is>
        <t>Y</t>
      </is>
    </oc>
    <nc r="P41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6" sId="4" odxf="1" dxf="1">
    <oc r="P414" t="inlineStr">
      <is>
        <t>Y</t>
        <phoneticPr fontId="31" type="noConversion"/>
      </is>
    </oc>
    <nc r="P4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7" sId="4" odxf="1" dxf="1">
    <oc r="P385" t="inlineStr">
      <is>
        <t>Y</t>
        <phoneticPr fontId="31" type="noConversion"/>
      </is>
    </oc>
    <nc r="P38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8" sId="4" odxf="1" dxf="1">
    <oc r="P386" t="inlineStr">
      <is>
        <t>Y</t>
        <phoneticPr fontId="31" type="noConversion"/>
      </is>
    </oc>
    <nc r="P3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79" sId="4" odxf="1" dxf="1">
    <oc r="P387" t="inlineStr">
      <is>
        <t>Y</t>
        <phoneticPr fontId="31" type="noConversion"/>
      </is>
    </oc>
    <nc r="P3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0" sId="4" odxf="1" dxf="1">
    <oc r="P388" t="inlineStr">
      <is>
        <t>Y</t>
        <phoneticPr fontId="31" type="noConversion"/>
      </is>
    </oc>
    <nc r="P3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1" sId="4" odxf="1" dxf="1">
    <oc r="P389" t="inlineStr">
      <is>
        <t>Y</t>
        <phoneticPr fontId="31" type="noConversion"/>
      </is>
    </oc>
    <nc r="P3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2" sId="4" odxf="1" dxf="1">
    <oc r="P390" t="inlineStr">
      <is>
        <t>Y</t>
        <phoneticPr fontId="31" type="noConversion"/>
      </is>
    </oc>
    <nc r="P3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3" sId="4" odxf="1" dxf="1">
    <oc r="P391" t="inlineStr">
      <is>
        <t>Y</t>
        <phoneticPr fontId="31" type="noConversion"/>
      </is>
    </oc>
    <nc r="P3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4" sId="4" odxf="1" dxf="1">
    <oc r="P392" t="inlineStr">
      <is>
        <t>Y</t>
        <phoneticPr fontId="31" type="noConversion"/>
      </is>
    </oc>
    <nc r="P3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5" sId="4" odxf="1" dxf="1">
    <oc r="P393" t="inlineStr">
      <is>
        <t>Y</t>
        <phoneticPr fontId="31" type="noConversion"/>
      </is>
    </oc>
    <nc r="P3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6" sId="4" odxf="1" dxf="1">
    <oc r="P394" t="inlineStr">
      <is>
        <t>Y</t>
        <phoneticPr fontId="31" type="noConversion"/>
      </is>
    </oc>
    <nc r="P3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7" sId="4" odxf="1" dxf="1">
    <oc r="P395" t="inlineStr">
      <is>
        <t>Y</t>
        <phoneticPr fontId="31" type="noConversion"/>
      </is>
    </oc>
    <nc r="P3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8" sId="4" odxf="1" dxf="1">
    <oc r="P396" t="inlineStr">
      <is>
        <t>Y</t>
        <phoneticPr fontId="31" type="noConversion"/>
      </is>
    </oc>
    <nc r="P3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89" sId="4" odxf="1" dxf="1">
    <oc r="P397" t="inlineStr">
      <is>
        <t>Y</t>
        <phoneticPr fontId="31" type="noConversion"/>
      </is>
    </oc>
    <nc r="P3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0" sId="4" odxf="1" dxf="1">
    <nc r="P3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1" sId="4" odxf="1" dxf="1">
    <nc r="P3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2" sId="4" odxf="1" dxf="1">
    <oc r="P400" t="inlineStr">
      <is>
        <t>Y</t>
      </is>
    </oc>
    <nc r="P40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3" sId="4" odxf="1" dxf="1">
    <oc r="P401" t="inlineStr">
      <is>
        <t>Y</t>
      </is>
    </oc>
    <nc r="P4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4" sId="4" odxf="1" dxf="1">
    <nc r="P3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5" sId="4" odxf="1" dxf="1">
    <nc r="P3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6" sId="4" odxf="1" dxf="1">
    <oc r="P383" t="inlineStr">
      <is>
        <t>Y</t>
        <phoneticPr fontId="31" type="noConversion"/>
      </is>
    </oc>
    <nc r="P38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7" sId="4" odxf="1" dxf="1">
    <oc r="P370" t="inlineStr">
      <is>
        <t>Y</t>
        <phoneticPr fontId="31" type="noConversion"/>
      </is>
    </oc>
    <nc r="P3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8" sId="4" odxf="1" dxf="1">
    <oc r="P371" t="inlineStr">
      <is>
        <t>Y</t>
        <phoneticPr fontId="31" type="noConversion"/>
      </is>
    </oc>
    <nc r="P3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499" sId="4" odxf="1" dxf="1">
    <oc r="P372" t="inlineStr">
      <is>
        <t>Y</t>
        <phoneticPr fontId="31" type="noConversion"/>
      </is>
    </oc>
    <nc r="P3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0" sId="4" odxf="1" dxf="1">
    <oc r="P373" t="inlineStr">
      <is>
        <t>Y</t>
        <phoneticPr fontId="31" type="noConversion"/>
      </is>
    </oc>
    <nc r="P37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1" sId="4" odxf="1" dxf="1">
    <oc r="P374" t="inlineStr">
      <is>
        <t>Y</t>
        <phoneticPr fontId="31" type="noConversion"/>
      </is>
    </oc>
    <nc r="P3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2" sId="4" odxf="1" dxf="1">
    <oc r="P375" t="inlineStr">
      <is>
        <t>Y</t>
      </is>
    </oc>
    <nc r="P37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3" sId="4" odxf="1" dxf="1">
    <oc r="P376" t="inlineStr">
      <is>
        <t>Y</t>
        <phoneticPr fontId="31" type="noConversion"/>
      </is>
    </oc>
    <nc r="P3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4" sId="4" odxf="1" dxf="1">
    <oc r="P377" t="inlineStr">
      <is>
        <t>Y</t>
        <phoneticPr fontId="31" type="noConversion"/>
      </is>
    </oc>
    <nc r="P3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5" sId="4" odxf="1" dxf="1">
    <oc r="P378" t="inlineStr">
      <is>
        <t>Y</t>
        <phoneticPr fontId="31" type="noConversion"/>
      </is>
    </oc>
    <nc r="P3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6" sId="4" odxf="1" dxf="1">
    <oc r="P379" t="inlineStr">
      <is>
        <t>Y</t>
        <phoneticPr fontId="31" type="noConversion"/>
      </is>
    </oc>
    <nc r="P3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07" sId="4" odxf="1" dxf="1">
    <nc r="P360" t="inlineStr">
      <is>
        <t>Y</t>
        <phoneticPr fontId="31" type="noConversion"/>
      </is>
    </nc>
    <odxf>
      <alignment vertical="bottom" readingOrder="0"/>
    </odxf>
    <ndxf>
      <alignment vertical="center" readingOrder="0"/>
    </ndxf>
  </rcc>
  <rcc rId="508" sId="4" odxf="1" dxf="1">
    <nc r="P361" t="inlineStr">
      <is>
        <t>Y</t>
        <phoneticPr fontId="31" type="noConversion"/>
      </is>
    </nc>
    <odxf>
      <alignment vertical="bottom" readingOrder="0"/>
    </odxf>
    <ndxf>
      <alignment vertical="center" readingOrder="0"/>
    </ndxf>
  </rcc>
  <rcc rId="509" sId="4" odxf="1" dxf="1">
    <oc r="P362" t="inlineStr">
      <is>
        <t>Y</t>
        <phoneticPr fontId="31" type="noConversion"/>
      </is>
    </oc>
    <nc r="P3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0" sId="4" odxf="1" dxf="1">
    <oc r="P363" t="inlineStr">
      <is>
        <t>Y</t>
        <phoneticPr fontId="31" type="noConversion"/>
      </is>
    </oc>
    <nc r="P36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1" sId="4" odxf="1" dxf="1">
    <oc r="P364" t="inlineStr">
      <is>
        <t>Y</t>
      </is>
    </oc>
    <nc r="P3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2" sId="4" odxf="1" dxf="1">
    <oc r="P365" t="inlineStr">
      <is>
        <t>Y</t>
      </is>
    </oc>
    <nc r="P3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3" sId="4" odxf="1" dxf="1">
    <oc r="P366" t="inlineStr">
      <is>
        <t>Y</t>
        <phoneticPr fontId="31" type="noConversion"/>
      </is>
    </oc>
    <nc r="P3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4" sId="4" odxf="1" dxf="1">
    <oc r="P367" t="inlineStr">
      <is>
        <t>Y</t>
        <phoneticPr fontId="31" type="noConversion"/>
      </is>
    </oc>
    <nc r="P3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5" sId="4" odxf="1" dxf="1">
    <oc r="P368" t="inlineStr">
      <is>
        <t>Y</t>
        <phoneticPr fontId="31" type="noConversion"/>
      </is>
    </oc>
    <nc r="P3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6" sId="4" odxf="1" dxf="1">
    <oc r="P358" t="inlineStr">
      <is>
        <t>Y</t>
      </is>
    </oc>
    <nc r="P3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17" sId="4" odxf="1" dxf="1">
    <nc r="P354" t="inlineStr">
      <is>
        <t>Y</t>
        <phoneticPr fontId="31" type="noConversion"/>
      </is>
    </nc>
    <odxf>
      <alignment vertical="bottom" readingOrder="0"/>
    </odxf>
    <ndxf>
      <alignment vertical="center" readingOrder="0"/>
    </ndxf>
  </rcc>
  <rcc rId="518" sId="4" odxf="1" dxf="1">
    <nc r="P355" t="inlineStr">
      <is>
        <t>Y</t>
        <phoneticPr fontId="31" type="noConversion"/>
      </is>
    </nc>
    <odxf>
      <alignment vertical="bottom" readingOrder="0"/>
    </odxf>
    <ndxf>
      <alignment vertical="center" readingOrder="0"/>
    </ndxf>
  </rcc>
  <rcc rId="519" sId="4" odxf="1" dxf="1">
    <oc r="P356" t="inlineStr">
      <is>
        <t>Y</t>
      </is>
    </oc>
    <nc r="P3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0" sId="4" odxf="1" dxf="1">
    <oc r="P352" t="inlineStr">
      <is>
        <t>Y</t>
      </is>
    </oc>
    <nc r="P3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1" sId="4" odxf="1" dxf="1">
    <oc r="P349" t="inlineStr">
      <is>
        <t>Y</t>
        <phoneticPr fontId="31" type="noConversion"/>
      </is>
    </oc>
    <nc r="P34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2" sId="4" odxf="1" dxf="1">
    <oc r="P343" t="inlineStr">
      <is>
        <t>Y</t>
        <phoneticPr fontId="31" type="noConversion"/>
      </is>
    </oc>
    <nc r="P3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3" sId="4" odxf="1" dxf="1">
    <nc r="P3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4" sId="4" odxf="1" dxf="1">
    <nc r="P34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5" sId="4" odxf="1" dxf="1">
    <oc r="P346" t="inlineStr">
      <is>
        <t>Y</t>
        <phoneticPr fontId="31" type="noConversion"/>
      </is>
    </oc>
    <nc r="P34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6" sId="4" odxf="1" dxf="1">
    <oc r="P338" t="inlineStr">
      <is>
        <t>Y</t>
      </is>
    </oc>
    <nc r="P3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7" sId="4" odxf="1" dxf="1">
    <nc r="P3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8" sId="4" odxf="1" dxf="1">
    <nc r="P3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29" sId="4" odxf="1" dxf="1">
    <oc r="P341" t="inlineStr">
      <is>
        <t>Y</t>
      </is>
    </oc>
    <nc r="P34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0" sId="4" odxf="1" dxf="1">
    <oc r="P335" t="inlineStr">
      <is>
        <t>Y</t>
      </is>
    </oc>
    <nc r="P33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1" sId="4" odxf="1" dxf="1">
    <oc r="P336" t="inlineStr">
      <is>
        <t>Y</t>
      </is>
    </oc>
    <nc r="P3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2" sId="4" odxf="1" dxf="1">
    <nc r="P331" t="inlineStr">
      <is>
        <t>Y</t>
        <phoneticPr fontId="31" type="noConversion"/>
      </is>
    </nc>
    <odxf>
      <alignment vertical="bottom" readingOrder="0"/>
    </odxf>
    <ndxf>
      <alignment vertical="center" readingOrder="0"/>
    </ndxf>
  </rcc>
  <rcc rId="533" sId="4" odxf="1" dxf="1">
    <nc r="P332" t="inlineStr">
      <is>
        <t>Y</t>
        <phoneticPr fontId="31" type="noConversion"/>
      </is>
    </nc>
    <odxf>
      <alignment vertical="bottom" readingOrder="0"/>
    </odxf>
    <ndxf>
      <alignment vertical="center" readingOrder="0"/>
    </ndxf>
  </rcc>
  <rcc rId="534" sId="4">
    <oc r="P333" t="inlineStr">
      <is>
        <t>Y</t>
        <phoneticPr fontId="31" type="noConversion"/>
      </is>
    </oc>
    <nc r="P333" t="inlineStr">
      <is>
        <t>Y</t>
        <phoneticPr fontId="31" type="noConversion"/>
      </is>
    </nc>
  </rcc>
  <rcc rId="535" sId="4" odxf="1" dxf="1">
    <oc r="P329" t="inlineStr">
      <is>
        <t>Y</t>
      </is>
    </oc>
    <nc r="P32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6" sId="4" odxf="1" dxf="1">
    <oc r="P327" t="inlineStr">
      <is>
        <t>Y</t>
        <phoneticPr fontId="31" type="noConversion"/>
      </is>
    </oc>
    <nc r="P3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7" sId="4" odxf="1" dxf="1">
    <oc r="P325" t="inlineStr">
      <is>
        <t>Y</t>
        <phoneticPr fontId="31" type="noConversion"/>
      </is>
    </oc>
    <nc r="P3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8" sId="4" odxf="1" dxf="1">
    <oc r="P323" t="inlineStr">
      <is>
        <t>Y</t>
        <phoneticPr fontId="31" type="noConversion"/>
      </is>
    </oc>
    <nc r="P3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39" sId="4" odxf="1" dxf="1">
    <oc r="P316" t="inlineStr">
      <is>
        <t>Y</t>
      </is>
    </oc>
    <nc r="P3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0" sId="4" odxf="1" dxf="1">
    <oc r="P317" t="inlineStr">
      <is>
        <t>Y</t>
      </is>
    </oc>
    <nc r="P31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1" sId="4" odxf="1" dxf="1">
    <oc r="P318" t="inlineStr">
      <is>
        <t>Y</t>
      </is>
    </oc>
    <nc r="P31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2" sId="4" odxf="1" dxf="1">
    <nc r="P3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3" sId="4" odxf="1" dxf="1">
    <nc r="P3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4" sId="4" odxf="1" dxf="1">
    <oc r="P321" t="inlineStr">
      <is>
        <t>Y</t>
      </is>
    </oc>
    <nc r="P3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5" sId="4" odxf="1" dxf="1">
    <oc r="P314" t="inlineStr">
      <is>
        <t>Y</t>
      </is>
    </oc>
    <nc r="P3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6" sId="4" odxf="1" dxf="1">
    <nc r="P309" t="inlineStr">
      <is>
        <t>Y</t>
        <phoneticPr fontId="31" type="noConversion"/>
      </is>
    </nc>
    <odxf>
      <alignment vertical="bottom" readingOrder="0"/>
    </odxf>
    <ndxf>
      <alignment vertical="center" readingOrder="0"/>
    </ndxf>
  </rcc>
  <rcc rId="547" sId="4" odxf="1" dxf="1">
    <nc r="P310" t="inlineStr">
      <is>
        <t>Y</t>
        <phoneticPr fontId="31" type="noConversion"/>
      </is>
    </nc>
    <odxf>
      <alignment vertical="bottom" readingOrder="0"/>
    </odxf>
    <ndxf>
      <alignment vertical="center" readingOrder="0"/>
    </ndxf>
  </rcc>
  <rcc rId="548" sId="4" odxf="1" dxf="1">
    <oc r="P311" t="inlineStr">
      <is>
        <t>Y</t>
      </is>
    </oc>
    <nc r="P3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49" sId="4" odxf="1" dxf="1">
    <oc r="P312" t="inlineStr">
      <is>
        <t>Y</t>
      </is>
    </oc>
    <nc r="P3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0" sId="4" odxf="1" dxf="1">
    <oc r="P306" t="inlineStr">
      <is>
        <t>Y</t>
      </is>
    </oc>
    <nc r="P30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1" sId="4" odxf="1" dxf="1">
    <oc r="P304" t="inlineStr">
      <is>
        <t>Y</t>
      </is>
    </oc>
    <nc r="P3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2" sId="4" odxf="1" dxf="1">
    <oc r="P301" t="inlineStr">
      <is>
        <t>Y</t>
      </is>
    </oc>
    <nc r="P3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3" sId="4" odxf="1" dxf="1">
    <oc r="P302" t="inlineStr">
      <is>
        <t>Y</t>
      </is>
    </oc>
    <nc r="P3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4" sId="4" odxf="1" dxf="1">
    <oc r="P297" t="inlineStr">
      <is>
        <t>Y</t>
      </is>
    </oc>
    <nc r="P2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5" sId="4" odxf="1" dxf="1">
    <oc r="P298" t="inlineStr">
      <is>
        <t>Y</t>
      </is>
    </oc>
    <nc r="P29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6" sId="4" odxf="1" dxf="1">
    <oc r="P299" t="inlineStr">
      <is>
        <t>Y</t>
        <phoneticPr fontId="31" type="noConversion"/>
      </is>
    </oc>
    <nc r="P299" t="inlineStr">
      <is>
        <t>Y</t>
        <phoneticPr fontId="31" type="noConversion"/>
      </is>
    </nc>
    <odxf>
      <alignment vertical="bottom" readingOrder="0"/>
    </odxf>
    <ndxf>
      <alignment vertical="center" readingOrder="0"/>
    </ndxf>
  </rcc>
  <rcc rId="557" sId="4" odxf="1" dxf="1">
    <oc r="P294" t="inlineStr">
      <is>
        <t>Y</t>
      </is>
    </oc>
    <nc r="P2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8" sId="4" odxf="1" dxf="1">
    <oc r="P295" t="inlineStr">
      <is>
        <t>Y</t>
      </is>
    </oc>
    <nc r="P2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59" sId="4" odxf="1" dxf="1">
    <oc r="P288" t="inlineStr">
      <is>
        <t>Y</t>
        <phoneticPr fontId="31" type="noConversion"/>
      </is>
    </oc>
    <nc r="P2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0" sId="4" odxf="1" dxf="1">
    <oc r="P289" t="inlineStr">
      <is>
        <t>Y</t>
      </is>
    </oc>
    <nc r="P2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1" sId="4" odxf="1" dxf="1">
    <nc r="P2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2" sId="4" odxf="1" dxf="1">
    <nc r="P2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3" sId="4" odxf="1" dxf="1">
    <oc r="P292" t="inlineStr">
      <is>
        <t>Y</t>
        <phoneticPr fontId="31" type="noConversion"/>
      </is>
    </oc>
    <nc r="P29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4" sId="4" odxf="1" dxf="1">
    <oc r="P286" t="inlineStr">
      <is>
        <t>Y</t>
        <phoneticPr fontId="31" type="noConversion"/>
      </is>
    </oc>
    <nc r="P28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5" sId="4" odxf="1" dxf="1">
    <oc r="P284" t="inlineStr">
      <is>
        <t>Y</t>
        <phoneticPr fontId="31" type="noConversion"/>
      </is>
    </oc>
    <nc r="P2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6" sId="4" odxf="1" dxf="1">
    <oc r="P282" t="inlineStr">
      <is>
        <t>Y</t>
        <phoneticPr fontId="31" type="noConversion"/>
      </is>
    </oc>
    <nc r="P2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7" sId="4" odxf="1" dxf="1">
    <oc r="P277" t="inlineStr">
      <is>
        <t>Y</t>
      </is>
    </oc>
    <nc r="P27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8" sId="4" odxf="1" dxf="1">
    <nc r="P2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69" sId="4" odxf="1" dxf="1">
    <nc r="P27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0" sId="4" odxf="1" dxf="1">
    <oc r="P280" t="inlineStr">
      <is>
        <t>Y</t>
        <phoneticPr fontId="31" type="noConversion"/>
      </is>
    </oc>
    <nc r="P2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1" sId="4" odxf="1" dxf="1">
    <oc r="P274" t="inlineStr">
      <is>
        <t>Y</t>
        <phoneticPr fontId="31" type="noConversion"/>
      </is>
    </oc>
    <nc r="P2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2" sId="4" odxf="1" dxf="1">
    <oc r="P270" t="inlineStr">
      <is>
        <t>Y</t>
      </is>
    </oc>
    <nc r="P2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3" sId="4" odxf="1" dxf="1">
    <oc r="P271" t="inlineStr">
      <is>
        <t>Y</t>
      </is>
    </oc>
    <nc r="P2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4" sId="4" odxf="1" dxf="1">
    <oc r="P272" t="inlineStr">
      <is>
        <t>Y</t>
        <phoneticPr fontId="31" type="noConversion"/>
      </is>
    </oc>
    <nc r="P2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5" sId="4" odxf="1" dxf="1">
    <oc r="P268" t="inlineStr">
      <is>
        <t>Y</t>
      </is>
    </oc>
    <nc r="P2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6" sId="4" odxf="1" dxf="1">
    <oc r="P266" t="inlineStr">
      <is>
        <t>Y</t>
        <phoneticPr fontId="31" type="noConversion"/>
      </is>
    </oc>
    <nc r="P26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7" sId="4" odxf="1" dxf="1">
    <oc r="P264" t="inlineStr">
      <is>
        <t>Y</t>
        <phoneticPr fontId="31" type="noConversion"/>
      </is>
    </oc>
    <nc r="P2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8" sId="4" odxf="1" dxf="1">
    <oc r="P261" t="inlineStr">
      <is>
        <t>Y</t>
        <phoneticPr fontId="31" type="noConversion"/>
      </is>
    </oc>
    <nc r="P26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79" sId="4" odxf="1" dxf="1">
    <oc r="P262" t="inlineStr">
      <is>
        <t>Y</t>
      </is>
    </oc>
    <nc r="P26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0" sId="4" odxf="1" dxf="1">
    <oc r="P255" t="inlineStr">
      <is>
        <t>Y</t>
      </is>
    </oc>
    <nc r="P25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1" sId="4" odxf="1" dxf="1">
    <nc r="P2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2" sId="4" odxf="1" dxf="1">
    <nc r="P25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3" sId="4" odxf="1" dxf="1">
    <oc r="P258" t="inlineStr">
      <is>
        <t>Y</t>
        <phoneticPr fontId="31" type="noConversion"/>
      </is>
    </oc>
    <nc r="P2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4" sId="4" odxf="1" dxf="1">
    <oc r="P259" t="inlineStr">
      <is>
        <t>Y</t>
        <phoneticPr fontId="31" type="noConversion"/>
      </is>
    </oc>
    <nc r="P25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5" sId="4" odxf="1" dxf="1">
    <oc r="P251" t="inlineStr">
      <is>
        <t>Y</t>
        <phoneticPr fontId="31" type="noConversion"/>
      </is>
    </oc>
    <nc r="P251" t="inlineStr">
      <is>
        <t>Y</t>
        <phoneticPr fontId="31" type="noConversion"/>
      </is>
    </nc>
    <odxf>
      <alignment wrapText="1" readingOrder="0"/>
    </odxf>
    <ndxf>
      <alignment wrapText="0" readingOrder="0"/>
    </ndxf>
  </rcc>
  <rcc rId="586" sId="4" odxf="1" dxf="1">
    <oc r="P252" t="inlineStr">
      <is>
        <t>Y</t>
      </is>
    </oc>
    <nc r="P2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7" sId="4" odxf="1" dxf="1">
    <oc r="P253" t="inlineStr">
      <is>
        <t>Y</t>
        <phoneticPr fontId="31" type="noConversion"/>
      </is>
    </oc>
    <nc r="P25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88" sId="4" odxf="1" dxf="1">
    <oc r="P249" t="inlineStr">
      <is>
        <t>Y</t>
        <phoneticPr fontId="31" type="noConversion"/>
      </is>
    </oc>
    <nc r="P249" t="inlineStr">
      <is>
        <t>Y</t>
        <phoneticPr fontId="31" type="noConversion"/>
      </is>
    </nc>
    <odxf>
      <alignment wrapText="1" readingOrder="0"/>
    </odxf>
    <ndxf>
      <alignment wrapText="0" readingOrder="0"/>
    </ndxf>
  </rcc>
  <rcc rId="589" sId="4" odxf="1" dxf="1">
    <oc r="P247" t="inlineStr">
      <is>
        <t>Y</t>
        <phoneticPr fontId="31" type="noConversion"/>
      </is>
    </oc>
    <nc r="P247" t="inlineStr">
      <is>
        <t>Y</t>
        <phoneticPr fontId="31" type="noConversion"/>
      </is>
    </nc>
    <odxf>
      <alignment wrapText="1" readingOrder="0"/>
    </odxf>
    <ndxf>
      <alignment wrapText="0" readingOrder="0"/>
    </ndxf>
  </rcc>
  <rcc rId="590" sId="4" odxf="1" dxf="1">
    <oc r="P244" t="inlineStr">
      <is>
        <t>Y</t>
        <phoneticPr fontId="31" type="noConversion"/>
      </is>
    </oc>
    <nc r="P24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1" sId="4" odxf="1" dxf="1">
    <oc r="P242" t="inlineStr">
      <is>
        <t>Y</t>
      </is>
    </oc>
    <nc r="P24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2" sId="4" odxf="1" dxf="1">
    <oc r="P239" t="inlineStr">
      <is>
        <t>Y</t>
        <phoneticPr fontId="31" type="noConversion"/>
      </is>
    </oc>
    <nc r="P2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3" sId="4" odxf="1" dxf="1">
    <oc r="P240" t="inlineStr">
      <is>
        <t>Y</t>
        <phoneticPr fontId="31" type="noConversion"/>
      </is>
    </oc>
    <nc r="P24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4" sId="4" odxf="1" dxf="1">
    <oc r="P236" t="inlineStr">
      <is>
        <t>Y</t>
        <phoneticPr fontId="31" type="noConversion"/>
      </is>
    </oc>
    <nc r="P2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5" sId="4" odxf="1" dxf="1">
    <oc r="P233" t="inlineStr">
      <is>
        <t>Y</t>
      </is>
    </oc>
    <nc r="P23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6" sId="4" odxf="1" dxf="1">
    <oc r="P234" t="inlineStr">
      <is>
        <t>Y</t>
        <phoneticPr fontId="31" type="noConversion"/>
      </is>
    </oc>
    <nc r="P2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7" sId="4" odxf="1" dxf="1">
    <oc r="P230" t="inlineStr">
      <is>
        <t>Y</t>
        <phoneticPr fontId="31" type="noConversion"/>
      </is>
    </oc>
    <nc r="P2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8" sId="4" odxf="1" dxf="1">
    <oc r="P231" t="inlineStr">
      <is>
        <t>Y</t>
      </is>
    </oc>
    <nc r="P23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599" sId="4" odxf="1" dxf="1">
    <oc r="P223" t="inlineStr">
      <is>
        <t>Y</t>
      </is>
    </oc>
    <nc r="P22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0" sId="4" odxf="1" dxf="1">
    <oc r="P224" t="inlineStr">
      <is>
        <t>Y</t>
      </is>
    </oc>
    <nc r="P2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1" sId="4" odxf="1" dxf="1">
    <nc r="P22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2" sId="4" odxf="1" dxf="1">
    <nc r="P2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3" sId="4" odxf="1" dxf="1">
    <oc r="P227" t="inlineStr">
      <is>
        <t>Y</t>
      </is>
    </oc>
    <nc r="P22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4" sId="4" odxf="1" dxf="1">
    <oc r="P228" t="inlineStr">
      <is>
        <t>Y</t>
        <phoneticPr fontId="31" type="noConversion"/>
      </is>
    </oc>
    <nc r="P22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5" sId="4" odxf="1" dxf="1">
    <oc r="P219" t="inlineStr">
      <is>
        <t>Y</t>
      </is>
    </oc>
    <nc r="P2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6" sId="4" odxf="1" dxf="1">
    <oc r="P220" t="inlineStr">
      <is>
        <t>Y</t>
        <phoneticPr fontId="31" type="noConversion"/>
      </is>
    </oc>
    <nc r="P22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7" sId="4" odxf="1" dxf="1">
    <oc r="P221" t="inlineStr">
      <is>
        <t>Y</t>
      </is>
    </oc>
    <nc r="P22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8" sId="4" odxf="1" dxf="1">
    <oc r="P216" t="inlineStr">
      <is>
        <t>Y</t>
        <phoneticPr fontId="31" type="noConversion"/>
      </is>
    </oc>
    <nc r="P2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09" sId="4" odxf="1" dxf="1">
    <oc r="P214" t="inlineStr">
      <is>
        <t>Y</t>
        <phoneticPr fontId="31" type="noConversion"/>
      </is>
    </oc>
    <nc r="P2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0" sId="4" odxf="1" dxf="1">
    <oc r="P210" t="inlineStr">
      <is>
        <t>Y</t>
      </is>
    </oc>
    <nc r="P21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1" sId="4" odxf="1" dxf="1">
    <oc r="P211" t="inlineStr">
      <is>
        <t>Y</t>
      </is>
    </oc>
    <nc r="P21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2" sId="4" odxf="1" dxf="1">
    <oc r="P212" t="inlineStr">
      <is>
        <t>Y</t>
      </is>
    </oc>
    <nc r="P2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3" sId="4" odxf="1" dxf="1">
    <oc r="P207" t="inlineStr">
      <is>
        <t>Y</t>
        <phoneticPr fontId="31" type="noConversion"/>
      </is>
    </oc>
    <nc r="P20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4" sId="4" odxf="1" dxf="1">
    <oc r="P208" t="inlineStr">
      <is>
        <t>Y</t>
      </is>
    </oc>
    <nc r="P20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5" sId="4" odxf="1" dxf="1">
    <oc r="P204" t="inlineStr">
      <is>
        <t>Y</t>
      </is>
    </oc>
    <nc r="P20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6" sId="4" odxf="1" dxf="1">
    <oc r="P205" t="inlineStr">
      <is>
        <t>Y</t>
        <phoneticPr fontId="31" type="noConversion"/>
      </is>
    </oc>
    <nc r="P20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7" sId="4" odxf="1" dxf="1">
    <oc r="P201" t="inlineStr">
      <is>
        <t>Y</t>
      </is>
    </oc>
    <nc r="P20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8" sId="4" odxf="1" dxf="1">
    <oc r="P202" t="inlineStr">
      <is>
        <t>Y</t>
        <phoneticPr fontId="31" type="noConversion"/>
      </is>
    </oc>
    <nc r="P20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19" sId="4" odxf="1" dxf="1">
    <oc r="P199" t="inlineStr">
      <is>
        <t>Y</t>
      </is>
    </oc>
    <nc r="P19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0" sId="4" odxf="1" dxf="1">
    <oc r="P193" t="inlineStr">
      <is>
        <t>Y</t>
      </is>
    </oc>
    <nc r="P19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1" sId="4" odxf="1" dxf="1">
    <oc r="P194" t="inlineStr">
      <is>
        <t>Y</t>
      </is>
    </oc>
    <nc r="P19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2" sId="4" odxf="1" dxf="1">
    <oc r="P195" t="inlineStr">
      <is>
        <t>Y</t>
        <phoneticPr fontId="31" type="noConversion"/>
      </is>
    </oc>
    <nc r="P19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3" sId="4" odxf="1" dxf="1">
    <oc r="P196" t="inlineStr">
      <is>
        <t>Y</t>
      </is>
    </oc>
    <nc r="P19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4" sId="4" odxf="1" dxf="1">
    <oc r="P197" t="inlineStr">
      <is>
        <t>Y</t>
      </is>
    </oc>
    <nc r="P19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5" sId="4" odxf="1" dxf="1">
    <oc r="P187" t="inlineStr">
      <is>
        <t>Y</t>
      </is>
    </oc>
    <nc r="P18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6" sId="4" odxf="1" dxf="1">
    <oc r="P188" t="inlineStr">
      <is>
        <t>Y</t>
      </is>
    </oc>
    <nc r="P18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7" sId="4" odxf="1" dxf="1">
    <oc r="P189" t="inlineStr">
      <is>
        <t>Y</t>
      </is>
    </oc>
    <nc r="P18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8" sId="4" odxf="1" dxf="1">
    <oc r="P190" t="inlineStr">
      <is>
        <t>Y</t>
      </is>
    </oc>
    <nc r="P19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29" sId="4" odxf="1" dxf="1">
    <oc r="P191" t="inlineStr">
      <is>
        <t>Y</t>
        <phoneticPr fontId="31" type="noConversion"/>
      </is>
    </oc>
    <nc r="P19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0" sId="4" odxf="1" dxf="1">
    <oc r="P184" t="inlineStr">
      <is>
        <t>Y</t>
      </is>
    </oc>
    <nc r="P18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1" sId="4" odxf="1" dxf="1">
    <oc r="P180" t="inlineStr">
      <is>
        <t>Y</t>
      </is>
    </oc>
    <nc r="P18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2" sId="4" odxf="1" dxf="1">
    <oc r="P181" t="inlineStr">
      <is>
        <t>Y</t>
      </is>
    </oc>
    <nc r="P18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3" sId="4" odxf="1" dxf="1">
    <oc r="P182" t="inlineStr">
      <is>
        <t>Y</t>
        <phoneticPr fontId="31" type="noConversion"/>
      </is>
    </oc>
    <nc r="P18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4" sId="4" odxf="1" dxf="1">
    <oc r="P178" t="inlineStr">
      <is>
        <t>Y</t>
      </is>
    </oc>
    <nc r="P17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5" sId="4" odxf="1" dxf="1">
    <oc r="P176" t="inlineStr">
      <is>
        <t>Y</t>
        <phoneticPr fontId="31" type="noConversion"/>
      </is>
    </oc>
    <nc r="P17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6" sId="4" odxf="1" dxf="1">
    <oc r="P174" t="inlineStr">
      <is>
        <t>Y</t>
      </is>
    </oc>
    <nc r="P17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7" sId="4" odxf="1" dxf="1">
    <oc r="P167" t="inlineStr">
      <is>
        <t>Y</t>
        <phoneticPr fontId="31" type="noConversion"/>
      </is>
    </oc>
    <nc r="P167"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8" sId="4" odxf="1" dxf="1">
    <oc r="P168" t="inlineStr">
      <is>
        <t>Y</t>
        <phoneticPr fontId="31" type="noConversion"/>
      </is>
    </oc>
    <nc r="P16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39" sId="4" odxf="1" dxf="1">
    <nc r="P16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0" sId="4" odxf="1" dxf="1">
    <nc r="P17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1" sId="4" odxf="1" dxf="1">
    <oc r="P171" t="inlineStr">
      <is>
        <t>Y</t>
      </is>
    </oc>
    <nc r="P171"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2" sId="4" odxf="1" dxf="1">
    <oc r="P172" t="inlineStr">
      <is>
        <t>Y</t>
      </is>
    </oc>
    <nc r="P17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3" sId="4" odxf="1" dxf="1">
    <oc r="P164" t="inlineStr">
      <is>
        <t>Y</t>
      </is>
    </oc>
    <nc r="P16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4" sId="4" odxf="1" dxf="1">
    <oc r="P165" t="inlineStr">
      <is>
        <t>Y</t>
        <phoneticPr fontId="31" type="noConversion"/>
      </is>
    </oc>
    <nc r="P165"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5" sId="4" odxf="1" dxf="1">
    <oc r="P162" t="inlineStr">
      <is>
        <t>Y</t>
        <phoneticPr fontId="31" type="noConversion"/>
      </is>
    </oc>
    <nc r="P162" t="inlineStr">
      <is>
        <t>Y</t>
        <phoneticPr fontId="31" type="noConversion"/>
      </is>
    </nc>
    <odxf>
      <alignment vertical="bottom" readingOrder="0"/>
    </odxf>
    <ndxf>
      <alignment vertical="center" readingOrder="0"/>
    </ndxf>
  </rcc>
  <rcc rId="646" sId="4" odxf="1" dxf="1">
    <oc r="P160" t="inlineStr">
      <is>
        <t>Y</t>
        <phoneticPr fontId="31" type="noConversion"/>
      </is>
    </oc>
    <nc r="P16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7" sId="4" odxf="1" dxf="1">
    <oc r="P158" t="inlineStr">
      <is>
        <t>Y</t>
      </is>
    </oc>
    <nc r="P15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8" sId="4" odxf="1" dxf="1">
    <oc r="P156" t="inlineStr">
      <is>
        <t>Y</t>
      </is>
    </oc>
    <nc r="P15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49" sId="4" odxf="1" dxf="1">
    <oc r="P154" t="inlineStr">
      <is>
        <t>Y</t>
        <phoneticPr fontId="31" type="noConversion"/>
      </is>
    </oc>
    <nc r="P15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0" sId="4" odxf="1" dxf="1">
    <nc r="P150" t="inlineStr">
      <is>
        <t>Y</t>
        <phoneticPr fontId="31" type="noConversion"/>
      </is>
    </nc>
    <odxf>
      <alignment vertical="bottom" readingOrder="0"/>
    </odxf>
    <ndxf>
      <alignment vertical="center" readingOrder="0"/>
    </ndxf>
  </rcc>
  <rcc rId="651" sId="4" odxf="1" dxf="1">
    <nc r="P151" t="inlineStr">
      <is>
        <t>Y</t>
        <phoneticPr fontId="31" type="noConversion"/>
      </is>
    </nc>
    <odxf>
      <alignment vertical="bottom" readingOrder="0"/>
    </odxf>
    <ndxf>
      <alignment vertical="center" readingOrder="0"/>
    </ndxf>
  </rcc>
  <rcc rId="652" sId="4" odxf="1" dxf="1">
    <oc r="P152" t="inlineStr">
      <is>
        <t>Y</t>
        <phoneticPr fontId="31" type="noConversion"/>
      </is>
    </oc>
    <nc r="P15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3" sId="4" odxf="1" dxf="1">
    <oc r="P148" t="inlineStr">
      <is>
        <t>Y</t>
      </is>
    </oc>
    <nc r="P14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4" sId="4" odxf="1" dxf="1">
    <oc r="P146" t="inlineStr">
      <is>
        <t>Y</t>
        <phoneticPr fontId="31" type="noConversion"/>
      </is>
    </oc>
    <nc r="P146" t="inlineStr">
      <is>
        <t>Y</t>
        <phoneticPr fontId="31" type="noConversion"/>
      </is>
    </nc>
    <odxf>
      <alignment vertical="bottom" readingOrder="0"/>
    </odxf>
    <ndxf>
      <alignment vertical="center" readingOrder="0"/>
    </ndxf>
  </rcc>
  <rcc rId="655" sId="4" odxf="1" dxf="1">
    <oc r="P143" t="inlineStr">
      <is>
        <t>Y</t>
      </is>
    </oc>
    <nc r="P143"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6" sId="4" odxf="1" dxf="1">
    <oc r="P138" t="inlineStr">
      <is>
        <t>Y</t>
        <phoneticPr fontId="31" type="noConversion"/>
      </is>
    </oc>
    <nc r="P138"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7" sId="4" odxf="1" dxf="1">
    <oc r="P139" t="inlineStr">
      <is>
        <t>Y</t>
        <phoneticPr fontId="31" type="noConversion"/>
      </is>
    </oc>
    <nc r="P13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8" sId="4" odxf="1" dxf="1">
    <oc r="P136" t="inlineStr">
      <is>
        <t>Y</t>
        <phoneticPr fontId="31" type="noConversion"/>
      </is>
    </oc>
    <nc r="P13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59" sId="4" odxf="1" dxf="1">
    <oc r="P134" t="inlineStr">
      <is>
        <t>Y</t>
        <phoneticPr fontId="31" type="noConversion"/>
      </is>
    </oc>
    <nc r="P13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0" sId="4" odxf="1" dxf="1">
    <oc r="P132" t="inlineStr">
      <is>
        <t>Y</t>
        <phoneticPr fontId="31" type="noConversion"/>
      </is>
    </oc>
    <nc r="P13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1" sId="4" odxf="1" dxf="1">
    <oc r="P130" t="inlineStr">
      <is>
        <t>Y</t>
        <phoneticPr fontId="31" type="noConversion"/>
      </is>
    </oc>
    <nc r="P130"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2" sId="4">
    <oc r="P128" t="inlineStr">
      <is>
        <t>Y</t>
        <phoneticPr fontId="31" type="noConversion"/>
      </is>
    </oc>
    <nc r="P128" t="inlineStr">
      <is>
        <t>Y</t>
        <phoneticPr fontId="31" type="noConversion"/>
      </is>
    </nc>
  </rcc>
  <rcc rId="663" sId="4" odxf="1" dxf="1">
    <oc r="P126" t="inlineStr">
      <is>
        <t>Y</t>
      </is>
    </oc>
    <nc r="P12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4" sId="4" odxf="1" dxf="1">
    <oc r="P124" t="inlineStr">
      <is>
        <t>Y</t>
      </is>
    </oc>
    <nc r="P12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5" sId="4" odxf="1" dxf="1">
    <nc r="P121" t="inlineStr">
      <is>
        <t>Y</t>
        <phoneticPr fontId="31" type="noConversion"/>
      </is>
    </nc>
    <odxf>
      <alignment vertical="bottom" readingOrder="0"/>
    </odxf>
    <ndxf>
      <alignment vertical="center" readingOrder="0"/>
    </ndxf>
  </rcc>
  <rcc rId="666" sId="4" odxf="1" dxf="1">
    <oc r="P122" t="inlineStr">
      <is>
        <t>Y</t>
      </is>
    </oc>
    <nc r="P122"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7" sId="4" odxf="1" dxf="1">
    <oc r="P119" t="inlineStr">
      <is>
        <t>Y</t>
        <phoneticPr fontId="31" type="noConversion"/>
      </is>
    </oc>
    <nc r="P119"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8" sId="4" odxf="1" dxf="1">
    <oc r="P116" t="inlineStr">
      <is>
        <t>Y</t>
      </is>
    </oc>
    <nc r="P116"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69" sId="4" odxf="1" dxf="1">
    <oc r="P114" t="inlineStr">
      <is>
        <t>Y</t>
      </is>
    </oc>
    <nc r="P114" t="inlineStr">
      <is>
        <t>Y</t>
        <phoneticPr fontId="31" type="noConversion"/>
      </is>
    </nc>
    <odxf>
      <font>
        <color indexed="8"/>
        <name val="Calibri"/>
        <scheme val="none"/>
      </font>
      <alignment vertical="bottom" readingOrder="0"/>
    </odxf>
    <ndxf>
      <font>
        <color indexed="8"/>
        <name val="Calibri"/>
        <scheme val="none"/>
      </font>
      <alignment vertical="center" readingOrder="0"/>
    </ndxf>
  </rcc>
  <rcc rId="670" sId="4" odxf="1" dxf="1">
    <oc r="P112" t="inlineStr">
      <is>
        <t>Y</t>
      </is>
    </oc>
    <nc r="P112" t="inlineStr">
      <is>
        <t>Y</t>
        <phoneticPr fontId="31" type="noConversion"/>
      </is>
    </nc>
    <odxf>
      <font>
        <color indexed="8"/>
        <name val="Calibri"/>
        <scheme val="none"/>
      </font>
      <alignment vertical="bottom" readingOrder="0"/>
    </odxf>
    <ndxf>
      <font>
        <color indexed="8"/>
        <name val="Calibri"/>
        <scheme val="none"/>
      </font>
      <alignment vertical="center" readingOrder="0"/>
    </ndxf>
  </rcc>
  <rcv guid="{A2822BA0-8792-8A42-8107-58F529CC73B7}" action="delete"/>
  <rcv guid="{A2822BA0-8792-8A42-8107-58F529CC73B7}" action="add"/>
</revisions>
</file>

<file path=xl/revisions/revisionLog15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cv guid="{A2822BA0-8792-8A42-8107-58F529CC73B7}" action="delete"/>
  <rcv guid="{A2822BA0-8792-8A42-8107-58F529CC73B7}" action="add"/>
</revisions>
</file>

<file path=xl/revisions/revisionLog1711.xml><?xml version="1.0" encoding="utf-8"?>
<revisions xmlns="http://schemas.openxmlformats.org/spreadsheetml/2006/main" xmlns:r="http://schemas.openxmlformats.org/officeDocument/2006/relationships" xmlns:mc="http://schemas.openxmlformats.org/markup-compatibility/2006" xmlns:mv="urn:schemas-microsoft-com:mac:vml" mc:Ignorable="mv" mc:PreserveAttributes="mv:*">
  <rrc rId="699" sId="4" ref="A150:XFD150" action="deleteRow">
    <undo index="0" exp="ref" v="1" dr="A150" r="A151" sId="4"/>
    <rfmt sheetId="4" xfDxf="1" s="1" sqref="A150:XFD150" start="0" length="0">
      <dxf>
        <font>
          <b val="0"/>
          <i val="0"/>
          <strike val="0"/>
          <condense val="0"/>
          <extend val="0"/>
          <outline val="0"/>
          <shadow val="0"/>
          <u val="none"/>
          <vertAlign val="baseline"/>
          <sz val="10"/>
          <color auto="1"/>
          <name val="Calibri"/>
          <scheme val="none"/>
        </font>
        <numFmt numFmtId="0" formatCode="General"/>
        <fill>
          <patternFill patternType="none">
            <fgColor indexed="64"/>
            <bgColor indexed="65"/>
          </patternFill>
        </fill>
        <alignment horizontal="general" vertical="center" textRotation="0" wrapText="0" indent="0" relativeIndent="0" justifyLastLine="0" shrinkToFit="0" mergeCell="0" readingOrder="0"/>
        <border diagonalUp="0" diagonalDown="0" outline="0">
          <left/>
          <right/>
          <top/>
          <bottom/>
        </border>
        <protection locked="1" hidden="0"/>
      </dxf>
    </rfmt>
    <rcc rId="0" sId="4" dxf="1">
      <nc r="A150">
        <f>A149+1</f>
      </nc>
      <ndxf>
        <alignment horizontal="center" wrapText="1" readingOrder="0"/>
      </ndxf>
    </rcc>
    <rcc rId="0" sId="4">
      <nc r="C150">
        <v>434</v>
      </nc>
    </rcc>
    <rfmt sheetId="4" sqref="E150" start="0" length="0">
      <dxf>
        <alignment horizontal="left" vertical="bottom" readingOrder="0"/>
      </dxf>
    </rfmt>
    <rfmt sheetId="4" s="1" sqref="F150" start="0" length="0">
      <dxf>
        <font>
          <sz val="10"/>
          <color indexed="8"/>
          <name val="Calibri"/>
          <scheme val="none"/>
        </font>
        <alignment vertical="bottom" readingOrder="0"/>
      </dxf>
    </rfmt>
    <rcc rId="0" sId="4" s="1" dxf="1">
      <nc r="G150" t="inlineStr">
        <is>
          <t>End_section</t>
        </is>
      </nc>
      <ndxf>
        <font>
          <sz val="10"/>
          <color indexed="8"/>
          <name val="Calibri"/>
          <scheme val="none"/>
        </font>
        <alignment vertical="bottom" readingOrder="0"/>
      </ndxf>
    </rcc>
    <rfmt sheetId="4" sqref="H150" start="0" length="0">
      <dxf>
        <alignment vertical="bottom" readingOrder="0"/>
      </dxf>
    </rfmt>
    <rfmt sheetId="4" sqref="J150" start="0" length="0">
      <dxf>
        <alignment vertical="bottom" readingOrder="0"/>
      </dxf>
    </rfmt>
    <rfmt sheetId="4" sqref="K150" start="0" length="0">
      <dxf>
        <alignment vertical="bottom" readingOrder="0"/>
      </dxf>
    </rfmt>
    <rfmt sheetId="4" sqref="L150" start="0" length="0">
      <dxf>
        <alignment vertical="bottom" readingOrder="0"/>
      </dxf>
    </rfmt>
    <rfmt sheetId="4" sqref="M150" start="0" length="0">
      <dxf>
        <alignment vertical="bottom" readingOrder="0"/>
      </dxf>
    </rfmt>
    <rfmt sheetId="4" sqref="O150" start="0" length="0">
      <dxf>
        <alignment horizontal="center" wrapText="1" readingOrder="0"/>
      </dxf>
    </rfmt>
    <rcc rId="0" sId="4" dxf="1">
      <nc r="P150" t="inlineStr">
        <is>
          <t>Y</t>
          <phoneticPr fontId="31" type="noConversion"/>
        </is>
      </nc>
      <ndxf>
        <alignment horizontal="center" readingOrder="0"/>
      </ndxf>
    </rcc>
  </rrc>
  <rcc rId="700" sId="4">
    <nc r="E78" t="inlineStr">
      <is>
        <t>Doctor</t>
        <phoneticPr fontId="31" type="noConversion"/>
      </is>
    </nc>
  </rcc>
  <rcc rId="701" sId="4">
    <oc r="D78" t="inlineStr">
      <is>
        <t>Doctor</t>
        <phoneticPr fontId="31" type="noConversion"/>
      </is>
    </oc>
    <nc r="D78"/>
  </rcc>
  <rcv guid="{A2822BA0-8792-8A42-8107-58F529CC73B7}" action="delete"/>
  <rcv guid="{A2822BA0-8792-8A42-8107-58F529CC73B7}" action="add"/>
</revisions>
</file>

<file path=xl/revisions/userNames.xml><?xml version="1.0" encoding="utf-8"?>
<users xmlns="http://schemas.openxmlformats.org/spreadsheetml/2006/main" xmlns:r="http://schemas.openxmlformats.org/officeDocument/2006/relationships" xmlns:mc="http://schemas.openxmlformats.org/markup-compatibility/2006" xmlns:mv="urn:schemas-microsoft-com:mac:vml" mc:Ignorable="mv" mc:PreserveAttributes="mv:*" count="1">
  <userInfo guid="{E2D37D2A-03A3-5646-862E-91FD8C7C2643}" name="David Belavy" id="-152992692" dateTime="2013-01-23T16:06:28"/>
</us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
  <sheetViews>
    <sheetView zoomScale="58" zoomScaleNormal="58" zoomScalePageLayoutView="58" workbookViewId="0">
      <selection activeCell="A24" sqref="A24"/>
    </sheetView>
  </sheetViews>
  <sheetFormatPr baseColWidth="10" defaultColWidth="8.83203125" defaultRowHeight="14"/>
  <cols>
    <col min="1" max="1" width="30" style="1" customWidth="1"/>
    <col min="2" max="2" width="66.83203125" style="2" customWidth="1"/>
    <col min="3" max="16384" width="8.83203125" style="3"/>
  </cols>
  <sheetData>
    <row r="1" spans="1:2" s="6" customFormat="1">
      <c r="A1" s="4" t="s">
        <v>764</v>
      </c>
      <c r="B1" s="5" t="s">
        <v>438</v>
      </c>
    </row>
    <row r="2" spans="1:2" ht="51" customHeight="1">
      <c r="A2" s="7" t="s">
        <v>439</v>
      </c>
      <c r="B2" s="2" t="s">
        <v>670</v>
      </c>
    </row>
    <row r="3" spans="1:2">
      <c r="A3" s="7" t="s">
        <v>671</v>
      </c>
      <c r="B3" s="2" t="s">
        <v>556</v>
      </c>
    </row>
    <row r="4" spans="1:2">
      <c r="A4" s="7" t="s">
        <v>814</v>
      </c>
      <c r="B4" s="2" t="s">
        <v>209</v>
      </c>
    </row>
    <row r="5" spans="1:2" ht="28">
      <c r="A5" s="7" t="s">
        <v>333</v>
      </c>
      <c r="B5" s="2" t="s">
        <v>848</v>
      </c>
    </row>
    <row r="6" spans="1:2">
      <c r="A6" s="7" t="s">
        <v>731</v>
      </c>
      <c r="B6" s="2" t="s">
        <v>732</v>
      </c>
    </row>
    <row r="7" spans="1:2">
      <c r="A7" s="7" t="s">
        <v>736</v>
      </c>
      <c r="B7" s="2" t="s">
        <v>618</v>
      </c>
    </row>
    <row r="8" spans="1:2" ht="28">
      <c r="A8" s="1" t="s">
        <v>866</v>
      </c>
      <c r="B8" s="2" t="s">
        <v>375</v>
      </c>
    </row>
    <row r="9" spans="1:2" ht="42">
      <c r="A9" s="2" t="s">
        <v>501</v>
      </c>
      <c r="B9" s="2" t="s">
        <v>193</v>
      </c>
    </row>
    <row r="10" spans="1:2">
      <c r="A10" s="7" t="s">
        <v>194</v>
      </c>
      <c r="B10" s="2" t="s">
        <v>166</v>
      </c>
    </row>
    <row r="11" spans="1:2">
      <c r="A11" s="7" t="s">
        <v>409</v>
      </c>
      <c r="B11" s="2" t="s">
        <v>318</v>
      </c>
    </row>
    <row r="12" spans="1:2">
      <c r="A12" s="7" t="s">
        <v>423</v>
      </c>
      <c r="B12" s="2" t="s">
        <v>544</v>
      </c>
    </row>
    <row r="13" spans="1:2">
      <c r="A13" s="7" t="s">
        <v>782</v>
      </c>
      <c r="B13" s="2" t="s">
        <v>783</v>
      </c>
    </row>
    <row r="14" spans="1:2">
      <c r="A14" s="7" t="s">
        <v>784</v>
      </c>
      <c r="B14" s="2" t="s">
        <v>537</v>
      </c>
    </row>
    <row r="15" spans="1:2" ht="28">
      <c r="A15" s="7" t="s">
        <v>809</v>
      </c>
      <c r="B15" s="2" t="s">
        <v>246</v>
      </c>
    </row>
    <row r="16" spans="1:2">
      <c r="A16" s="7" t="s">
        <v>247</v>
      </c>
      <c r="B16" s="2" t="s">
        <v>525</v>
      </c>
    </row>
    <row r="17" spans="1:2">
      <c r="A17" s="8" t="s">
        <v>383</v>
      </c>
      <c r="B17" s="2" t="s">
        <v>384</v>
      </c>
    </row>
    <row r="18" spans="1:2">
      <c r="A18" s="8" t="s">
        <v>614</v>
      </c>
      <c r="B18" s="2" t="s">
        <v>233</v>
      </c>
    </row>
    <row r="19" spans="1:2">
      <c r="A19" s="8" t="s">
        <v>234</v>
      </c>
      <c r="B19" s="2" t="s">
        <v>810</v>
      </c>
    </row>
    <row r="24" spans="1:2">
      <c r="A24" s="1" t="s">
        <v>426</v>
      </c>
    </row>
  </sheetData>
  <sheetCalcPr fullCalcOnLoad="1"/>
  <customSheetViews>
    <customSheetView guid="{A2822BA0-8792-8A42-8107-58F529CC73B7}" scale="58">
      <selection activeCell="A24" sqref="A24"/>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J47"/>
  <sheetViews>
    <sheetView zoomScale="125" zoomScaleNormal="58" zoomScalePageLayoutView="58" workbookViewId="0">
      <pane ySplit="1" topLeftCell="A2" activePane="bottomLeft" state="frozenSplit"/>
      <selection pane="bottomLeft" activeCell="A3" sqref="A3"/>
    </sheetView>
  </sheetViews>
  <sheetFormatPr baseColWidth="10" defaultColWidth="20.5" defaultRowHeight="12.75" customHeight="1"/>
  <cols>
    <col min="1" max="1" width="38.5" style="9" customWidth="1"/>
    <col min="2" max="2" width="22.1640625" style="9" customWidth="1"/>
    <col min="3" max="3" width="10.33203125" style="9" customWidth="1"/>
    <col min="4" max="4" width="20.5" style="9"/>
    <col min="5" max="5" width="10.1640625" style="9" customWidth="1"/>
    <col min="6" max="9" width="4" style="9" customWidth="1"/>
    <col min="10" max="10" width="30.6640625" style="9" customWidth="1"/>
    <col min="11" max="16384" width="20.5" style="9"/>
  </cols>
  <sheetData>
    <row r="1" spans="1:10" s="11" customFormat="1" ht="78" customHeight="1">
      <c r="A1" s="10" t="s">
        <v>439</v>
      </c>
      <c r="B1" s="10" t="s">
        <v>671</v>
      </c>
      <c r="C1" s="10" t="s">
        <v>2326</v>
      </c>
      <c r="D1" s="10" t="s">
        <v>174</v>
      </c>
      <c r="E1" s="10" t="s">
        <v>175</v>
      </c>
      <c r="F1" s="10" t="s">
        <v>410</v>
      </c>
      <c r="G1" s="10" t="s">
        <v>261</v>
      </c>
      <c r="H1" s="10" t="s">
        <v>304</v>
      </c>
      <c r="I1" s="10" t="s">
        <v>382</v>
      </c>
      <c r="J1" s="10" t="s">
        <v>2185</v>
      </c>
    </row>
    <row r="2" spans="1:10" ht="12.75" customHeight="1">
      <c r="A2" s="12" t="str">
        <f>B2&amp;","&amp;D2&amp;","&amp;F2&amp;","&amp;H2</f>
        <v>Demographic details,Patient,,</v>
      </c>
      <c r="B2" s="12" t="s">
        <v>790</v>
      </c>
      <c r="C2" s="12">
        <v>1</v>
      </c>
      <c r="D2" s="9" t="s">
        <v>791</v>
      </c>
      <c r="E2" s="13">
        <v>1</v>
      </c>
      <c r="J2" s="12" t="s">
        <v>792</v>
      </c>
    </row>
    <row r="3" spans="1:10" ht="12.75" customHeight="1">
      <c r="A3" s="12" t="str">
        <f t="shared" ref="A3:A4" si="0">B3&amp;","&amp;D3&amp;","&amp;F3&amp;","&amp;H3</f>
        <v>Demographic details,Next_of_kin,,</v>
      </c>
      <c r="B3" s="12" t="s">
        <v>790</v>
      </c>
      <c r="C3" s="12">
        <v>1</v>
      </c>
      <c r="D3" s="9" t="s">
        <v>96</v>
      </c>
      <c r="E3" s="13">
        <v>2</v>
      </c>
      <c r="J3" s="12" t="s">
        <v>95</v>
      </c>
    </row>
    <row r="4" spans="1:10" ht="12.75" customHeight="1">
      <c r="A4" s="12" t="str">
        <f t="shared" si="0"/>
        <v>Demographic details,Parent,,</v>
      </c>
      <c r="B4" s="12" t="s">
        <v>790</v>
      </c>
      <c r="C4" s="12">
        <v>1</v>
      </c>
      <c r="D4" s="12" t="s">
        <v>793</v>
      </c>
      <c r="E4" s="13">
        <v>3</v>
      </c>
      <c r="J4" s="12" t="s">
        <v>793</v>
      </c>
    </row>
    <row r="5" spans="1:10" ht="12.75" customHeight="1">
      <c r="A5" s="12" t="str">
        <f t="shared" ref="A5:A47" si="1">B5&amp;","&amp;D5&amp;","&amp;F5&amp;","&amp;H5</f>
        <v>Demographic details,Guardian,,</v>
      </c>
      <c r="B5" s="12" t="s">
        <v>790</v>
      </c>
      <c r="C5" s="12">
        <v>1</v>
      </c>
      <c r="D5" s="12" t="s">
        <v>817</v>
      </c>
      <c r="E5" s="13">
        <v>4</v>
      </c>
      <c r="J5" s="12" t="s">
        <v>817</v>
      </c>
    </row>
    <row r="6" spans="1:10" ht="12.75" customHeight="1">
      <c r="A6" s="12" t="str">
        <f t="shared" si="1"/>
        <v>Demographic details,Carer,,</v>
      </c>
      <c r="B6" s="12" t="s">
        <v>790</v>
      </c>
      <c r="C6" s="12">
        <v>1</v>
      </c>
      <c r="D6" s="12" t="s">
        <v>818</v>
      </c>
      <c r="E6" s="13">
        <v>5</v>
      </c>
      <c r="J6" s="12" t="s">
        <v>818</v>
      </c>
    </row>
    <row r="7" spans="1:10" ht="12.75" customHeight="1">
      <c r="A7" s="12" t="str">
        <f t="shared" si="1"/>
        <v>Treating Doctor,,,</v>
      </c>
      <c r="B7" s="9" t="s">
        <v>594</v>
      </c>
      <c r="C7" s="9">
        <v>2</v>
      </c>
      <c r="E7" s="9">
        <v>1</v>
      </c>
      <c r="J7" s="9" t="s">
        <v>2421</v>
      </c>
    </row>
    <row r="8" spans="1:10" ht="12.75" customHeight="1">
      <c r="A8" s="12" t="str">
        <f t="shared" si="1"/>
        <v>Patient History,Planned procedure,,</v>
      </c>
      <c r="B8" s="12" t="s">
        <v>577</v>
      </c>
      <c r="C8" s="12">
        <v>5</v>
      </c>
      <c r="D8" s="12" t="s">
        <v>221</v>
      </c>
      <c r="E8" s="12">
        <v>5</v>
      </c>
      <c r="J8" s="12" t="s">
        <v>811</v>
      </c>
    </row>
    <row r="9" spans="1:10" ht="12.75" customHeight="1">
      <c r="A9" s="12" t="str">
        <f t="shared" si="1"/>
        <v>Patient History,Functional status,,</v>
      </c>
      <c r="B9" s="12" t="s">
        <v>577</v>
      </c>
      <c r="C9" s="12">
        <v>5</v>
      </c>
      <c r="D9" s="12" t="s">
        <v>182</v>
      </c>
      <c r="E9" s="12">
        <v>14</v>
      </c>
      <c r="J9" s="12" t="s">
        <v>182</v>
      </c>
    </row>
    <row r="10" spans="1:10" ht="12.75" customHeight="1">
      <c r="A10" s="12" t="str">
        <f t="shared" si="1"/>
        <v>Patient History,Past procedure,,</v>
      </c>
      <c r="B10" s="12" t="s">
        <v>577</v>
      </c>
      <c r="C10" s="12">
        <v>5</v>
      </c>
      <c r="D10" s="12" t="s">
        <v>5</v>
      </c>
      <c r="E10" s="12">
        <v>18</v>
      </c>
      <c r="J10" s="12" t="s">
        <v>634</v>
      </c>
    </row>
    <row r="11" spans="1:10" ht="12.75" customHeight="1">
      <c r="A11" s="12" t="str">
        <f t="shared" si="1"/>
        <v>Patient History,Medication,,</v>
      </c>
      <c r="B11" s="12" t="s">
        <v>577</v>
      </c>
      <c r="C11" s="12">
        <v>5</v>
      </c>
      <c r="D11" s="12" t="s">
        <v>611</v>
      </c>
      <c r="E11" s="12">
        <v>20</v>
      </c>
      <c r="J11" s="12" t="s">
        <v>611</v>
      </c>
    </row>
    <row r="12" spans="1:10" ht="12.75" customHeight="1">
      <c r="A12" s="12" t="str">
        <f t="shared" si="1"/>
        <v>Patient History,Allergy,,</v>
      </c>
      <c r="B12" s="12" t="s">
        <v>577</v>
      </c>
      <c r="C12" s="12">
        <v>5</v>
      </c>
      <c r="D12" s="12" t="s">
        <v>586</v>
      </c>
      <c r="E12" s="12">
        <v>21</v>
      </c>
      <c r="J12" s="12" t="s">
        <v>587</v>
      </c>
    </row>
    <row r="13" spans="1:10" ht="12.75" customHeight="1">
      <c r="A13" s="12" t="str">
        <f t="shared" si="1"/>
        <v>Patient History,Side effects,,</v>
      </c>
      <c r="B13" s="12" t="s">
        <v>577</v>
      </c>
      <c r="C13" s="12">
        <v>5</v>
      </c>
      <c r="D13" s="12" t="s">
        <v>727</v>
      </c>
      <c r="E13" s="12">
        <v>22</v>
      </c>
      <c r="J13" s="12" t="s">
        <v>727</v>
      </c>
    </row>
    <row r="14" spans="1:10" ht="12.75" customHeight="1">
      <c r="A14" s="12" t="str">
        <f t="shared" si="1"/>
        <v>Patient History,General,,</v>
      </c>
      <c r="B14" s="12" t="s">
        <v>577</v>
      </c>
      <c r="C14" s="12">
        <v>5</v>
      </c>
      <c r="D14" s="12" t="s">
        <v>880</v>
      </c>
      <c r="E14" s="12">
        <v>25</v>
      </c>
      <c r="J14" s="12" t="s">
        <v>880</v>
      </c>
    </row>
    <row r="15" spans="1:10" ht="12.75" customHeight="1">
      <c r="A15" s="12" t="str">
        <f t="shared" si="1"/>
        <v>Patient History,Pediatric,,</v>
      </c>
      <c r="B15" s="12" t="s">
        <v>577</v>
      </c>
      <c r="C15" s="12">
        <v>5</v>
      </c>
      <c r="D15" s="12" t="s">
        <v>350</v>
      </c>
      <c r="E15" s="12">
        <v>26</v>
      </c>
      <c r="F15" s="12"/>
      <c r="G15" s="12"/>
      <c r="J15" s="12" t="s">
        <v>350</v>
      </c>
    </row>
    <row r="16" spans="1:10" ht="12.75" customHeight="1">
      <c r="A16" s="12" t="str">
        <f t="shared" si="1"/>
        <v>Patient History,Cardiovascular,,</v>
      </c>
      <c r="B16" s="12" t="s">
        <v>577</v>
      </c>
      <c r="C16" s="12">
        <v>5</v>
      </c>
      <c r="D16" s="12" t="s">
        <v>595</v>
      </c>
      <c r="E16" s="12">
        <v>30</v>
      </c>
      <c r="J16" s="12" t="s">
        <v>595</v>
      </c>
    </row>
    <row r="17" spans="1:10" ht="12.75" customHeight="1">
      <c r="A17" s="12" t="str">
        <f t="shared" si="1"/>
        <v>Patient History,Respiratory,,</v>
      </c>
      <c r="B17" s="12" t="s">
        <v>577</v>
      </c>
      <c r="C17" s="12">
        <v>5</v>
      </c>
      <c r="D17" s="12" t="s">
        <v>712</v>
      </c>
      <c r="E17" s="12">
        <v>40</v>
      </c>
      <c r="J17" s="12" t="s">
        <v>712</v>
      </c>
    </row>
    <row r="18" spans="1:10" ht="12.75" customHeight="1">
      <c r="A18" s="12" t="str">
        <f t="shared" si="1"/>
        <v>Patient History,Neurological,,</v>
      </c>
      <c r="B18" s="12" t="s">
        <v>577</v>
      </c>
      <c r="C18" s="12">
        <v>5</v>
      </c>
      <c r="D18" s="12" t="s">
        <v>726</v>
      </c>
      <c r="E18" s="12">
        <v>50</v>
      </c>
      <c r="J18" s="12" t="s">
        <v>726</v>
      </c>
    </row>
    <row r="19" spans="1:10" ht="12.75" customHeight="1">
      <c r="A19" s="12" t="str">
        <f t="shared" si="1"/>
        <v>Patient History,Gastrointestinal,,</v>
      </c>
      <c r="B19" s="12" t="s">
        <v>577</v>
      </c>
      <c r="C19" s="12">
        <v>5</v>
      </c>
      <c r="D19" s="12" t="s">
        <v>713</v>
      </c>
      <c r="E19" s="12">
        <v>70</v>
      </c>
      <c r="J19" s="12" t="s">
        <v>713</v>
      </c>
    </row>
    <row r="20" spans="1:10" ht="12.75" customHeight="1">
      <c r="A20" s="12" t="str">
        <f t="shared" si="1"/>
        <v>Patient History,Liver,,</v>
      </c>
      <c r="B20" s="12" t="s">
        <v>577</v>
      </c>
      <c r="C20" s="12">
        <v>5</v>
      </c>
      <c r="D20" s="12" t="s">
        <v>970</v>
      </c>
      <c r="E20" s="12">
        <v>80</v>
      </c>
      <c r="J20" s="12" t="s">
        <v>970</v>
      </c>
    </row>
    <row r="21" spans="1:10" ht="12.75" customHeight="1">
      <c r="A21" s="12" t="str">
        <f t="shared" si="1"/>
        <v>Patient History,Endocrine,,</v>
      </c>
      <c r="B21" s="12" t="s">
        <v>577</v>
      </c>
      <c r="C21" s="12">
        <v>5</v>
      </c>
      <c r="D21" s="12" t="s">
        <v>1595</v>
      </c>
      <c r="E21" s="12">
        <v>90</v>
      </c>
      <c r="J21" s="12" t="s">
        <v>1595</v>
      </c>
    </row>
    <row r="22" spans="1:10" ht="12.75" customHeight="1">
      <c r="A22" s="12" t="str">
        <f t="shared" si="1"/>
        <v>Patient History,Renal,,</v>
      </c>
      <c r="B22" s="12" t="s">
        <v>577</v>
      </c>
      <c r="C22" s="12">
        <v>5</v>
      </c>
      <c r="D22" s="12" t="s">
        <v>1596</v>
      </c>
      <c r="E22" s="12">
        <v>100</v>
      </c>
      <c r="J22" s="12" t="s">
        <v>1596</v>
      </c>
    </row>
    <row r="23" spans="1:10" ht="12.75" customHeight="1">
      <c r="A23" s="12" t="str">
        <f t="shared" si="1"/>
        <v>Patient History,Genitourinary,,</v>
      </c>
      <c r="B23" s="12" t="s">
        <v>577</v>
      </c>
      <c r="C23" s="12">
        <v>5</v>
      </c>
      <c r="D23" s="12" t="s">
        <v>969</v>
      </c>
      <c r="E23" s="12">
        <v>110</v>
      </c>
      <c r="J23" s="12" t="s">
        <v>969</v>
      </c>
    </row>
    <row r="24" spans="1:10" ht="12.75" customHeight="1">
      <c r="A24" s="12" t="str">
        <f t="shared" si="1"/>
        <v>Patient History,Obstetric,,</v>
      </c>
      <c r="B24" s="12" t="s">
        <v>577</v>
      </c>
      <c r="C24" s="12">
        <v>5</v>
      </c>
      <c r="D24" s="12" t="s">
        <v>973</v>
      </c>
      <c r="E24" s="12">
        <v>120</v>
      </c>
      <c r="J24" s="12" t="s">
        <v>973</v>
      </c>
    </row>
    <row r="25" spans="1:10" ht="12.75" customHeight="1">
      <c r="A25" s="12" t="str">
        <f t="shared" si="1"/>
        <v>Patient History,Musculoskeletal,,</v>
      </c>
      <c r="B25" s="12" t="s">
        <v>577</v>
      </c>
      <c r="C25" s="12">
        <v>5</v>
      </c>
      <c r="D25" s="12" t="s">
        <v>1355</v>
      </c>
      <c r="E25" s="12">
        <v>130</v>
      </c>
      <c r="J25" s="12" t="s">
        <v>1355</v>
      </c>
    </row>
    <row r="26" spans="1:10" ht="12.75" customHeight="1">
      <c r="A26" s="12" t="str">
        <f t="shared" si="1"/>
        <v>Patient History,Rheumatological,,</v>
      </c>
      <c r="B26" s="12" t="s">
        <v>577</v>
      </c>
      <c r="C26" s="12">
        <v>5</v>
      </c>
      <c r="D26" s="12" t="s">
        <v>835</v>
      </c>
      <c r="E26" s="13">
        <v>140</v>
      </c>
      <c r="J26" s="12" t="s">
        <v>835</v>
      </c>
    </row>
    <row r="27" spans="1:10" ht="12.75" customHeight="1">
      <c r="A27" s="12" t="str">
        <f t="shared" si="1"/>
        <v>Patient History,Hematological,,</v>
      </c>
      <c r="B27" s="12" t="s">
        <v>577</v>
      </c>
      <c r="C27" s="12">
        <v>5</v>
      </c>
      <c r="D27" s="12" t="s">
        <v>836</v>
      </c>
      <c r="E27" s="12">
        <v>150</v>
      </c>
      <c r="J27" s="12" t="s">
        <v>836</v>
      </c>
    </row>
    <row r="28" spans="1:10" ht="12.75" customHeight="1">
      <c r="A28" s="12" t="str">
        <f t="shared" si="1"/>
        <v>Patient History,Infectious,,</v>
      </c>
      <c r="B28" s="12" t="s">
        <v>577</v>
      </c>
      <c r="C28" s="12">
        <v>5</v>
      </c>
      <c r="D28" s="12" t="s">
        <v>837</v>
      </c>
      <c r="E28" s="12">
        <v>160</v>
      </c>
      <c r="J28" s="12" t="s">
        <v>440</v>
      </c>
    </row>
    <row r="29" spans="1:10" ht="12.75" customHeight="1">
      <c r="A29" s="12" t="str">
        <f t="shared" si="1"/>
        <v>Patient History,Pain,,</v>
      </c>
      <c r="B29" s="12" t="s">
        <v>577</v>
      </c>
      <c r="C29" s="12">
        <v>5</v>
      </c>
      <c r="D29" s="12" t="s">
        <v>838</v>
      </c>
      <c r="E29" s="12">
        <v>170</v>
      </c>
      <c r="J29" s="12" t="s">
        <v>838</v>
      </c>
    </row>
    <row r="30" spans="1:10" ht="12.75" customHeight="1">
      <c r="A30" s="12" t="str">
        <f t="shared" si="1"/>
        <v>Patient History,Other,,</v>
      </c>
      <c r="B30" s="12" t="s">
        <v>577</v>
      </c>
      <c r="C30" s="12">
        <v>5</v>
      </c>
      <c r="D30" s="12" t="s">
        <v>839</v>
      </c>
      <c r="E30" s="12">
        <v>180</v>
      </c>
      <c r="J30" s="12" t="s">
        <v>839</v>
      </c>
    </row>
    <row r="31" spans="1:10" ht="12.75" customHeight="1">
      <c r="A31" s="12" t="str">
        <f t="shared" si="1"/>
        <v>Physical Examination,General,,</v>
      </c>
      <c r="B31" s="12" t="s">
        <v>840</v>
      </c>
      <c r="C31" s="12">
        <v>10</v>
      </c>
      <c r="D31" s="12" t="s">
        <v>880</v>
      </c>
      <c r="E31" s="12">
        <v>1</v>
      </c>
      <c r="J31" s="12" t="s">
        <v>880</v>
      </c>
    </row>
    <row r="32" spans="1:10" ht="12.75" customHeight="1">
      <c r="A32" s="12" t="str">
        <f t="shared" si="1"/>
        <v>Physical Examination,Cardiovascular,,</v>
      </c>
      <c r="B32" s="12" t="s">
        <v>840</v>
      </c>
      <c r="C32" s="12">
        <v>10</v>
      </c>
      <c r="D32" s="12" t="s">
        <v>595</v>
      </c>
      <c r="E32" s="12">
        <v>3</v>
      </c>
      <c r="J32" s="12" t="s">
        <v>595</v>
      </c>
    </row>
    <row r="33" spans="1:10" ht="12.75" customHeight="1">
      <c r="A33" s="12" t="str">
        <f t="shared" si="1"/>
        <v>Physical Examination,Respiratory,,</v>
      </c>
      <c r="B33" s="12" t="s">
        <v>840</v>
      </c>
      <c r="C33" s="12">
        <v>10</v>
      </c>
      <c r="D33" s="12" t="s">
        <v>712</v>
      </c>
      <c r="E33" s="12">
        <v>4</v>
      </c>
      <c r="J33" s="12" t="s">
        <v>712</v>
      </c>
    </row>
    <row r="34" spans="1:10" ht="12.75" customHeight="1">
      <c r="A34" s="12" t="str">
        <f t="shared" si="1"/>
        <v>Physical Examination,Neurological,,</v>
      </c>
      <c r="B34" s="12" t="s">
        <v>840</v>
      </c>
      <c r="C34" s="12">
        <v>10</v>
      </c>
      <c r="D34" s="12" t="s">
        <v>726</v>
      </c>
      <c r="E34" s="12">
        <v>5</v>
      </c>
      <c r="J34" s="12" t="s">
        <v>726</v>
      </c>
    </row>
    <row r="35" spans="1:10" ht="12.75" customHeight="1">
      <c r="A35" s="12" t="str">
        <f t="shared" si="1"/>
        <v>Physical Examination,Other,,</v>
      </c>
      <c r="B35" s="12" t="s">
        <v>840</v>
      </c>
      <c r="C35" s="12">
        <v>10</v>
      </c>
      <c r="D35" s="12" t="s">
        <v>839</v>
      </c>
      <c r="E35" s="13">
        <v>6</v>
      </c>
      <c r="J35" s="12" t="s">
        <v>839</v>
      </c>
    </row>
    <row r="36" spans="1:10" ht="12.75" customHeight="1">
      <c r="A36" s="12" t="str">
        <f t="shared" si="1"/>
        <v>Airway,History,,</v>
      </c>
      <c r="B36" s="12" t="s">
        <v>974</v>
      </c>
      <c r="C36" s="12">
        <v>20</v>
      </c>
      <c r="D36" s="12" t="s">
        <v>975</v>
      </c>
      <c r="E36" s="12">
        <v>5</v>
      </c>
      <c r="J36" s="12" t="s">
        <v>853</v>
      </c>
    </row>
    <row r="37" spans="1:10" ht="12.75" customHeight="1">
      <c r="A37" s="12" t="str">
        <f t="shared" si="1"/>
        <v>Airway,Examination,,</v>
      </c>
      <c r="B37" s="12" t="s">
        <v>974</v>
      </c>
      <c r="C37" s="12">
        <v>20</v>
      </c>
      <c r="D37" s="12" t="s">
        <v>497</v>
      </c>
      <c r="E37" s="13">
        <v>10</v>
      </c>
      <c r="J37" s="12" t="s">
        <v>758</v>
      </c>
    </row>
    <row r="38" spans="1:10" ht="12.75" customHeight="1">
      <c r="A38" s="12" t="str">
        <f t="shared" si="1"/>
        <v>Investigations,Ordered,,</v>
      </c>
      <c r="B38" s="12" t="s">
        <v>553</v>
      </c>
      <c r="C38" s="12">
        <v>30</v>
      </c>
      <c r="D38" s="12" t="s">
        <v>554</v>
      </c>
      <c r="E38" s="13">
        <v>1</v>
      </c>
      <c r="J38" s="12" t="s">
        <v>759</v>
      </c>
    </row>
    <row r="39" spans="1:10" ht="12.75" customHeight="1">
      <c r="A39" s="12" t="str">
        <f t="shared" si="1"/>
        <v>Investigations,Results,,</v>
      </c>
      <c r="B39" s="12" t="s">
        <v>553</v>
      </c>
      <c r="C39" s="12">
        <v>30</v>
      </c>
      <c r="D39" s="12" t="s">
        <v>385</v>
      </c>
      <c r="E39" s="13">
        <v>2</v>
      </c>
      <c r="J39" s="12" t="s">
        <v>386</v>
      </c>
    </row>
    <row r="40" spans="1:10" ht="12.75" customHeight="1">
      <c r="A40" s="12" t="str">
        <f t="shared" si="1"/>
        <v>Consultations,Requested,,</v>
      </c>
      <c r="B40" s="12" t="s">
        <v>387</v>
      </c>
      <c r="C40" s="12">
        <v>40</v>
      </c>
      <c r="D40" s="12" t="s">
        <v>388</v>
      </c>
      <c r="E40" s="13">
        <v>1</v>
      </c>
      <c r="J40" s="12" t="s">
        <v>789</v>
      </c>
    </row>
    <row r="41" spans="1:10" ht="12.75" customHeight="1">
      <c r="A41" s="12" t="str">
        <f t="shared" si="1"/>
        <v>Consultations,Completed,,</v>
      </c>
      <c r="B41" s="12" t="s">
        <v>387</v>
      </c>
      <c r="C41" s="12">
        <v>40</v>
      </c>
      <c r="D41" s="12" t="s">
        <v>389</v>
      </c>
      <c r="E41" s="13">
        <v>2</v>
      </c>
      <c r="J41" s="12" t="s">
        <v>327</v>
      </c>
    </row>
    <row r="42" spans="1:10" ht="12.75" customHeight="1">
      <c r="A42" s="12" t="str">
        <f t="shared" si="1"/>
        <v>Risk assessment,,,</v>
      </c>
      <c r="B42" s="12" t="s">
        <v>2333</v>
      </c>
      <c r="C42" s="12">
        <v>50</v>
      </c>
      <c r="D42" s="12"/>
      <c r="E42" s="13"/>
      <c r="J42" s="12" t="s">
        <v>2308</v>
      </c>
    </row>
    <row r="43" spans="1:10" ht="12.75" customHeight="1">
      <c r="A43" s="12" t="str">
        <f t="shared" si="1"/>
        <v>Judgement and Plan,,,</v>
      </c>
      <c r="B43" s="12" t="s">
        <v>390</v>
      </c>
      <c r="C43" s="12">
        <v>60</v>
      </c>
      <c r="J43" s="12" t="s">
        <v>390</v>
      </c>
    </row>
    <row r="44" spans="1:10" ht="12.75" customHeight="1">
      <c r="A44" s="12" t="str">
        <f t="shared" si="1"/>
        <v>Communication,,,</v>
      </c>
      <c r="B44" s="12" t="s">
        <v>2436</v>
      </c>
      <c r="C44" s="12">
        <v>800</v>
      </c>
      <c r="E44" s="9">
        <v>10</v>
      </c>
      <c r="J44" s="12" t="s">
        <v>2500</v>
      </c>
    </row>
    <row r="45" spans="1:10" ht="12.75" customHeight="1">
      <c r="A45" s="12" t="str">
        <f t="shared" si="1"/>
        <v>Pre-op.net,Doctors,,</v>
      </c>
      <c r="B45" s="12" t="s">
        <v>391</v>
      </c>
      <c r="C45" s="12">
        <v>900</v>
      </c>
      <c r="D45" s="9" t="s">
        <v>2516</v>
      </c>
      <c r="E45" s="9">
        <v>20</v>
      </c>
      <c r="J45" s="9" t="s">
        <v>2516</v>
      </c>
    </row>
    <row r="46" spans="1:10" ht="12.75" customHeight="1">
      <c r="A46" s="12" t="str">
        <f t="shared" si="1"/>
        <v>Pre-op.net,Hospital,,</v>
      </c>
      <c r="B46" s="12" t="s">
        <v>391</v>
      </c>
      <c r="C46" s="12">
        <v>900</v>
      </c>
      <c r="D46" s="9" t="s">
        <v>2563</v>
      </c>
      <c r="E46" s="9">
        <v>30</v>
      </c>
      <c r="J46" s="9" t="s">
        <v>2563</v>
      </c>
    </row>
    <row r="47" spans="1:10" ht="12.75" customHeight="1">
      <c r="A47" s="12" t="str">
        <f t="shared" si="1"/>
        <v>Pre-op.net,Administrative,,</v>
      </c>
      <c r="B47" s="9" t="s">
        <v>2564</v>
      </c>
      <c r="C47" s="9">
        <v>900</v>
      </c>
      <c r="D47" s="9" t="s">
        <v>2565</v>
      </c>
      <c r="E47" s="9">
        <v>40</v>
      </c>
      <c r="J47" s="12" t="s">
        <v>391</v>
      </c>
    </row>
  </sheetData>
  <sheetCalcPr fullCalcOnLoad="1"/>
  <sortState ref="A2:XFD1048576">
    <sortCondition ref="C3:C1048576"/>
    <sortCondition ref="E3:E1048576"/>
    <sortCondition ref="G3:G1048576"/>
  </sortState>
  <customSheetViews>
    <customSheetView guid="{A2822BA0-8792-8A42-8107-58F529CC73B7}" scale="125">
      <pane ySplit="1.010204081632653" topLeftCell="A2" activePane="bottomLeft" state="frozenSplit"/>
      <selection pane="bottomLeft" activeCell="A3" sqref="A3"/>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656"/>
  <sheetViews>
    <sheetView workbookViewId="0">
      <pane xSplit="1" ySplit="1" topLeftCell="B2" activePane="bottomRight" state="frozenSplit"/>
      <selection pane="topRight" activeCell="B1" sqref="B1"/>
      <selection pane="bottomLeft" activeCell="A2" sqref="A2"/>
      <selection pane="bottomRight" sqref="A1:XFD1048576"/>
    </sheetView>
  </sheetViews>
  <sheetFormatPr baseColWidth="10" defaultColWidth="13" defaultRowHeight="12.75" customHeight="1"/>
  <cols>
    <col min="1" max="1" width="33.5" style="9" customWidth="1"/>
    <col min="2" max="2" width="30.83203125" style="9" customWidth="1"/>
    <col min="3" max="3" width="8.1640625" style="9" customWidth="1"/>
    <col min="4" max="4" width="28.5" style="9" customWidth="1"/>
    <col min="5" max="5" width="9.5" style="9" customWidth="1"/>
    <col min="6" max="6" width="6.83203125" style="9" customWidth="1"/>
    <col min="7" max="8" width="7.6640625" style="9" customWidth="1"/>
    <col min="9" max="10" width="9.33203125" style="9" customWidth="1"/>
    <col min="11" max="11" width="7.6640625" style="14" customWidth="1"/>
    <col min="12" max="12" width="63.5" style="14" customWidth="1"/>
    <col min="13" max="13" width="14.33203125" style="14" customWidth="1"/>
    <col min="14" max="18" width="13" style="14"/>
    <col min="19" max="16384" width="13" style="9"/>
  </cols>
  <sheetData>
    <row r="1" spans="1:13" s="11" customFormat="1" ht="61" customHeight="1">
      <c r="A1" s="10" t="s">
        <v>731</v>
      </c>
      <c r="B1" s="10" t="s">
        <v>736</v>
      </c>
      <c r="C1" s="11" t="s">
        <v>501</v>
      </c>
      <c r="D1" s="10" t="s">
        <v>439</v>
      </c>
      <c r="E1" s="10" t="s">
        <v>814</v>
      </c>
      <c r="F1" s="10" t="s">
        <v>175</v>
      </c>
      <c r="G1" s="10" t="s">
        <v>261</v>
      </c>
      <c r="H1" s="15" t="s">
        <v>382</v>
      </c>
      <c r="I1" s="10" t="s">
        <v>866</v>
      </c>
      <c r="J1" s="10" t="s">
        <v>2368</v>
      </c>
      <c r="K1" s="10" t="s">
        <v>473</v>
      </c>
      <c r="L1" s="10" t="s">
        <v>619</v>
      </c>
      <c r="M1" s="10" t="s">
        <v>620</v>
      </c>
    </row>
    <row r="2" spans="1:13" ht="12.75" customHeight="1">
      <c r="A2" s="16"/>
      <c r="B2" s="16"/>
      <c r="C2" s="14">
        <v>0</v>
      </c>
      <c r="D2" s="16"/>
      <c r="E2" s="16">
        <v>0</v>
      </c>
      <c r="F2" s="16">
        <v>0</v>
      </c>
      <c r="G2" s="16">
        <v>0</v>
      </c>
      <c r="H2" s="16">
        <v>0</v>
      </c>
      <c r="I2" s="16">
        <v>0</v>
      </c>
      <c r="J2" s="16"/>
      <c r="K2" s="16"/>
      <c r="L2" s="16"/>
      <c r="M2" s="16"/>
    </row>
    <row r="3" spans="1:13" ht="12.75" customHeight="1">
      <c r="A3" s="16" t="s">
        <v>875</v>
      </c>
      <c r="B3" s="16"/>
      <c r="C3" s="3">
        <f t="shared" ref="C3:C34" si="0">C2+1</f>
        <v>1</v>
      </c>
      <c r="D3" s="12" t="s">
        <v>622</v>
      </c>
      <c r="E3" s="12">
        <f>VLOOKUP($D3,'Data_Classification for Summary'!$A$1:$I$103,3,0)</f>
        <v>1</v>
      </c>
      <c r="F3" s="12">
        <f>VLOOKUP($D3,'Data_Classification for Summary'!$A$1:$I$103,5,0)</f>
        <v>1</v>
      </c>
      <c r="G3" s="12">
        <f>VLOOKUP($D3,'Data_Classification for Summary'!$A$1:$I$103,7,0)</f>
        <v>0</v>
      </c>
      <c r="H3" s="12">
        <f>VLOOKUP($D3,'Data_Classification for Summary'!$A$1:$I$103,9,0)</f>
        <v>0</v>
      </c>
      <c r="I3" s="16">
        <v>1</v>
      </c>
      <c r="J3" s="16" t="s">
        <v>252</v>
      </c>
      <c r="K3" s="16"/>
      <c r="L3" s="16"/>
      <c r="M3" s="16"/>
    </row>
    <row r="4" spans="1:13" ht="12.75" customHeight="1">
      <c r="A4" s="9" t="s">
        <v>469</v>
      </c>
      <c r="B4" s="12" t="s">
        <v>621</v>
      </c>
      <c r="C4" s="3">
        <f t="shared" si="0"/>
        <v>2</v>
      </c>
      <c r="D4" s="12" t="s">
        <v>622</v>
      </c>
      <c r="E4" s="12">
        <f>VLOOKUP($D4,'Data_Classification for Summary'!$A$1:$I$103,3,0)</f>
        <v>1</v>
      </c>
      <c r="F4" s="12">
        <f>VLOOKUP($D4,'Data_Classification for Summary'!$A$1:$I$103,5,0)</f>
        <v>1</v>
      </c>
      <c r="G4" s="12">
        <f>VLOOKUP($D4,'Data_Classification for Summary'!$A$1:$I$103,7,0)</f>
        <v>0</v>
      </c>
      <c r="H4" s="12">
        <f>VLOOKUP($D4,'Data_Classification for Summary'!$A$1:$I$103,9,0)</f>
        <v>0</v>
      </c>
      <c r="I4" s="12">
        <v>2</v>
      </c>
      <c r="J4" s="12" t="s">
        <v>220</v>
      </c>
      <c r="K4" s="17"/>
      <c r="L4" s="17"/>
    </row>
    <row r="5" spans="1:13" ht="12.75" customHeight="1">
      <c r="A5" s="9" t="s">
        <v>623</v>
      </c>
      <c r="B5" s="12" t="s">
        <v>624</v>
      </c>
      <c r="C5" s="3">
        <f t="shared" si="0"/>
        <v>3</v>
      </c>
      <c r="D5" s="12" t="s">
        <v>622</v>
      </c>
      <c r="E5" s="12">
        <f>VLOOKUP($D5,'Data_Classification for Summary'!$A$1:$I$103,3,0)</f>
        <v>1</v>
      </c>
      <c r="F5" s="12">
        <f>VLOOKUP($D5,'Data_Classification for Summary'!$A$1:$I$103,5,0)</f>
        <v>1</v>
      </c>
      <c r="G5" s="12">
        <f>VLOOKUP($D5,'Data_Classification for Summary'!$A$1:$I$103,7,0)</f>
        <v>0</v>
      </c>
      <c r="H5" s="12">
        <f>VLOOKUP($D5,'Data_Classification for Summary'!$A$1:$I$103,9,0)</f>
        <v>0</v>
      </c>
      <c r="I5" s="12">
        <v>3</v>
      </c>
      <c r="J5" s="12" t="s">
        <v>220</v>
      </c>
    </row>
    <row r="6" spans="1:13" ht="12.75" customHeight="1">
      <c r="A6" s="9" t="s">
        <v>625</v>
      </c>
      <c r="B6" s="12" t="s">
        <v>495</v>
      </c>
      <c r="C6" s="3">
        <f t="shared" si="0"/>
        <v>4</v>
      </c>
      <c r="D6" s="12" t="s">
        <v>622</v>
      </c>
      <c r="E6" s="12">
        <f>VLOOKUP($D6,'Data_Classification for Summary'!$A$1:$I$103,3,0)</f>
        <v>1</v>
      </c>
      <c r="F6" s="12">
        <f>VLOOKUP($D6,'Data_Classification for Summary'!$A$1:$I$103,5,0)</f>
        <v>1</v>
      </c>
      <c r="G6" s="12">
        <f>VLOOKUP($D6,'Data_Classification for Summary'!$A$1:$I$103,7,0)</f>
        <v>0</v>
      </c>
      <c r="H6" s="12">
        <f>VLOOKUP($D6,'Data_Classification for Summary'!$A$1:$I$103,9,0)</f>
        <v>0</v>
      </c>
      <c r="I6" s="12">
        <v>4</v>
      </c>
      <c r="J6" s="12" t="s">
        <v>220</v>
      </c>
      <c r="K6" s="17"/>
      <c r="L6" s="17"/>
    </row>
    <row r="7" spans="1:13" ht="12.75" customHeight="1">
      <c r="A7" s="9" t="s">
        <v>496</v>
      </c>
      <c r="B7" s="12" t="s">
        <v>750</v>
      </c>
      <c r="C7" s="3">
        <f t="shared" si="0"/>
        <v>5</v>
      </c>
      <c r="D7" s="12" t="s">
        <v>622</v>
      </c>
      <c r="E7" s="12">
        <f>VLOOKUP($D7,'Data_Classification for Summary'!$A$1:$I$103,3,0)</f>
        <v>1</v>
      </c>
      <c r="F7" s="12">
        <f>VLOOKUP($D7,'Data_Classification for Summary'!$A$1:$I$103,5,0)</f>
        <v>1</v>
      </c>
      <c r="G7" s="12">
        <f>VLOOKUP($D7,'Data_Classification for Summary'!$A$1:$I$103,7,0)</f>
        <v>0</v>
      </c>
      <c r="H7" s="12">
        <f>VLOOKUP($D7,'Data_Classification for Summary'!$A$1:$I$103,9,0)</f>
        <v>0</v>
      </c>
      <c r="I7" s="12">
        <v>10</v>
      </c>
      <c r="J7" s="12" t="s">
        <v>220</v>
      </c>
      <c r="K7" s="17"/>
      <c r="L7" s="17"/>
    </row>
    <row r="8" spans="1:13" ht="12.75" customHeight="1">
      <c r="A8" s="9" t="s">
        <v>877</v>
      </c>
      <c r="B8" s="9" t="s">
        <v>878</v>
      </c>
      <c r="C8" s="3">
        <f t="shared" si="0"/>
        <v>6</v>
      </c>
      <c r="D8" s="12" t="s">
        <v>622</v>
      </c>
      <c r="E8" s="12">
        <f>VLOOKUP($D8,'Data_Classification for Summary'!$A$1:$I$103,3,0)</f>
        <v>1</v>
      </c>
      <c r="F8" s="12">
        <f>VLOOKUP($D8,'Data_Classification for Summary'!$A$1:$I$103,5,0)</f>
        <v>1</v>
      </c>
      <c r="G8" s="12">
        <f>VLOOKUP($D8,'Data_Classification for Summary'!$A$1:$I$103,7,0)</f>
        <v>0</v>
      </c>
      <c r="H8" s="12">
        <f>VLOOKUP($D8,'Data_Classification for Summary'!$A$1:$I$103,9,0)</f>
        <v>0</v>
      </c>
      <c r="I8" s="12">
        <v>11</v>
      </c>
      <c r="J8" s="12" t="s">
        <v>220</v>
      </c>
      <c r="K8" s="17">
        <v>70250</v>
      </c>
      <c r="L8" s="17" t="s">
        <v>628</v>
      </c>
    </row>
    <row r="9" spans="1:13" ht="12.75" customHeight="1">
      <c r="A9" s="9" t="s">
        <v>627</v>
      </c>
      <c r="B9" s="12" t="s">
        <v>369</v>
      </c>
      <c r="C9" s="3">
        <f t="shared" si="0"/>
        <v>7</v>
      </c>
      <c r="D9" s="12" t="s">
        <v>622</v>
      </c>
      <c r="E9" s="12">
        <f>VLOOKUP($D9,'Data_Classification for Summary'!$A$1:$I$103,3,0)</f>
        <v>1</v>
      </c>
      <c r="F9" s="12">
        <f>VLOOKUP($D9,'Data_Classification for Summary'!$A$1:$I$103,5,0)</f>
        <v>1</v>
      </c>
      <c r="G9" s="12">
        <f>VLOOKUP($D9,'Data_Classification for Summary'!$A$1:$I$103,7,0)</f>
        <v>0</v>
      </c>
      <c r="H9" s="12">
        <f>VLOOKUP($D9,'Data_Classification for Summary'!$A$1:$I$103,9,0)</f>
        <v>0</v>
      </c>
      <c r="I9" s="12">
        <v>20</v>
      </c>
      <c r="J9" s="12" t="s">
        <v>220</v>
      </c>
      <c r="K9" s="17"/>
      <c r="L9" s="17"/>
    </row>
    <row r="10" spans="1:13" ht="12.75" customHeight="1">
      <c r="A10" s="9" t="s">
        <v>626</v>
      </c>
      <c r="B10" s="12"/>
      <c r="C10" s="3">
        <f t="shared" si="0"/>
        <v>8</v>
      </c>
      <c r="D10" s="12" t="s">
        <v>622</v>
      </c>
      <c r="E10" s="12">
        <f>VLOOKUP($D10,'Data_Classification for Summary'!$A$1:$I$103,3,0)</f>
        <v>1</v>
      </c>
      <c r="F10" s="12">
        <f>VLOOKUP($D10,'Data_Classification for Summary'!$A$1:$I$103,5,0)</f>
        <v>1</v>
      </c>
      <c r="G10" s="12">
        <f>VLOOKUP($D10,'Data_Classification for Summary'!$A$1:$I$103,7,0)</f>
        <v>0</v>
      </c>
      <c r="H10" s="12">
        <f>VLOOKUP($D10,'Data_Classification for Summary'!$A$1:$I$103,9,0)</f>
        <v>0</v>
      </c>
      <c r="I10" s="12">
        <v>40</v>
      </c>
      <c r="J10" s="12" t="s">
        <v>179</v>
      </c>
      <c r="K10" s="17"/>
      <c r="L10" s="17"/>
    </row>
    <row r="11" spans="1:13" ht="12.75" customHeight="1">
      <c r="A11" s="9" t="s">
        <v>535</v>
      </c>
      <c r="B11" s="12" t="s">
        <v>536</v>
      </c>
      <c r="C11" s="3">
        <f t="shared" si="0"/>
        <v>9</v>
      </c>
      <c r="D11" s="12" t="s">
        <v>622</v>
      </c>
      <c r="E11" s="12">
        <f>VLOOKUP($D11,'Data_Classification for Summary'!$A$1:$I$103,3,0)</f>
        <v>1</v>
      </c>
      <c r="F11" s="12">
        <f>VLOOKUP($D11,'Data_Classification for Summary'!$A$1:$I$103,5,0)</f>
        <v>1</v>
      </c>
      <c r="G11" s="12">
        <f>VLOOKUP($D11,'Data_Classification for Summary'!$A$1:$I$103,7,0)</f>
        <v>0</v>
      </c>
      <c r="H11" s="12">
        <f>VLOOKUP($D11,'Data_Classification for Summary'!$A$1:$I$103,9,0)</f>
        <v>0</v>
      </c>
      <c r="I11" s="12">
        <v>44</v>
      </c>
      <c r="J11" s="12" t="s">
        <v>1992</v>
      </c>
      <c r="K11" s="17"/>
      <c r="L11" s="17"/>
    </row>
    <row r="12" spans="1:13" ht="12.75" customHeight="1">
      <c r="A12" s="9" t="s">
        <v>177</v>
      </c>
      <c r="B12" s="12" t="s">
        <v>178</v>
      </c>
      <c r="C12" s="3">
        <f t="shared" si="0"/>
        <v>10</v>
      </c>
      <c r="D12" s="12" t="s">
        <v>622</v>
      </c>
      <c r="E12" s="12">
        <f>VLOOKUP($D12,'Data_Classification for Summary'!$A$1:$I$103,3,0)</f>
        <v>1</v>
      </c>
      <c r="F12" s="12">
        <f>VLOOKUP($D12,'Data_Classification for Summary'!$A$1:$I$103,5,0)</f>
        <v>1</v>
      </c>
      <c r="G12" s="12">
        <f>VLOOKUP($D12,'Data_Classification for Summary'!$A$1:$I$103,7,0)</f>
        <v>0</v>
      </c>
      <c r="H12" s="12">
        <f>VLOOKUP($D12,'Data_Classification for Summary'!$A$1:$I$103,9,0)</f>
        <v>0</v>
      </c>
      <c r="I12" s="12">
        <v>45</v>
      </c>
      <c r="J12" s="12" t="s">
        <v>180</v>
      </c>
      <c r="K12" s="17"/>
      <c r="L12" s="17"/>
    </row>
    <row r="13" spans="1:13" ht="12.75" customHeight="1">
      <c r="A13" s="9" t="s">
        <v>127</v>
      </c>
      <c r="B13" s="12" t="s">
        <v>629</v>
      </c>
      <c r="C13" s="3">
        <f t="shared" si="0"/>
        <v>11</v>
      </c>
      <c r="D13" s="12" t="s">
        <v>622</v>
      </c>
      <c r="E13" s="12">
        <f>VLOOKUP($D13,'Data_Classification for Summary'!$A$1:$I$103,3,0)</f>
        <v>1</v>
      </c>
      <c r="F13" s="12">
        <f>VLOOKUP($D13,'Data_Classification for Summary'!$A$1:$I$103,5,0)</f>
        <v>1</v>
      </c>
      <c r="G13" s="12">
        <f>VLOOKUP($D13,'Data_Classification for Summary'!$A$1:$I$103,7,0)</f>
        <v>0</v>
      </c>
      <c r="H13" s="12">
        <f>VLOOKUP($D13,'Data_Classification for Summary'!$A$1:$I$103,9,0)</f>
        <v>0</v>
      </c>
      <c r="I13" s="12">
        <v>51</v>
      </c>
      <c r="J13" s="12" t="s">
        <v>1992</v>
      </c>
      <c r="K13" s="17"/>
      <c r="L13" s="17"/>
    </row>
    <row r="14" spans="1:13" ht="12.75" customHeight="1">
      <c r="A14" s="9" t="s">
        <v>445</v>
      </c>
      <c r="B14" s="12" t="s">
        <v>446</v>
      </c>
      <c r="C14" s="3">
        <f t="shared" si="0"/>
        <v>12</v>
      </c>
      <c r="D14" s="12" t="s">
        <v>622</v>
      </c>
      <c r="E14" s="12">
        <f>VLOOKUP($D14,'Data_Classification for Summary'!$A$1:$I$103,3,0)</f>
        <v>1</v>
      </c>
      <c r="F14" s="12">
        <f>VLOOKUP($D14,'Data_Classification for Summary'!$A$1:$I$103,5,0)</f>
        <v>1</v>
      </c>
      <c r="G14" s="12">
        <f>VLOOKUP($D14,'Data_Classification for Summary'!$A$1:$I$103,7,0)</f>
        <v>0</v>
      </c>
      <c r="H14" s="12">
        <f>VLOOKUP($D14,'Data_Classification for Summary'!$A$1:$I$103,9,0)</f>
        <v>0</v>
      </c>
      <c r="I14" s="12">
        <v>52</v>
      </c>
      <c r="J14" s="12" t="s">
        <v>1992</v>
      </c>
      <c r="K14" s="17"/>
      <c r="L14" s="17"/>
    </row>
    <row r="15" spans="1:13" ht="12.75" customHeight="1">
      <c r="A15" s="9" t="s">
        <v>447</v>
      </c>
      <c r="B15" s="12" t="s">
        <v>448</v>
      </c>
      <c r="C15" s="3">
        <f t="shared" si="0"/>
        <v>13</v>
      </c>
      <c r="D15" s="12" t="s">
        <v>622</v>
      </c>
      <c r="E15" s="12">
        <f>VLOOKUP($D15,'Data_Classification for Summary'!$A$1:$I$103,3,0)</f>
        <v>1</v>
      </c>
      <c r="F15" s="12">
        <f>VLOOKUP($D15,'Data_Classification for Summary'!$A$1:$I$103,5,0)</f>
        <v>1</v>
      </c>
      <c r="G15" s="12">
        <f>VLOOKUP($D15,'Data_Classification for Summary'!$A$1:$I$103,7,0)</f>
        <v>0</v>
      </c>
      <c r="H15" s="12">
        <f>VLOOKUP($D15,'Data_Classification for Summary'!$A$1:$I$103,9,0)</f>
        <v>0</v>
      </c>
      <c r="I15" s="12">
        <v>53</v>
      </c>
      <c r="J15" s="12" t="s">
        <v>1992</v>
      </c>
      <c r="K15" s="17"/>
      <c r="L15" s="17"/>
    </row>
    <row r="16" spans="1:13" ht="12.75" customHeight="1">
      <c r="A16" s="9" t="s">
        <v>392</v>
      </c>
      <c r="B16" s="12" t="s">
        <v>393</v>
      </c>
      <c r="C16" s="3">
        <f t="shared" si="0"/>
        <v>14</v>
      </c>
      <c r="D16" s="12" t="s">
        <v>622</v>
      </c>
      <c r="E16" s="12">
        <f>VLOOKUP($D16,'Data_Classification for Summary'!$A$1:$I$103,3,0)</f>
        <v>1</v>
      </c>
      <c r="F16" s="12">
        <f>VLOOKUP($D16,'Data_Classification for Summary'!$A$1:$I$103,5,0)</f>
        <v>1</v>
      </c>
      <c r="G16" s="12">
        <f>VLOOKUP($D16,'Data_Classification for Summary'!$A$1:$I$103,7,0)</f>
        <v>0</v>
      </c>
      <c r="H16" s="12">
        <f>VLOOKUP($D16,'Data_Classification for Summary'!$A$1:$I$103,9,0)</f>
        <v>0</v>
      </c>
      <c r="I16" s="12">
        <v>54</v>
      </c>
      <c r="J16" s="12" t="s">
        <v>1992</v>
      </c>
      <c r="K16" s="17"/>
      <c r="L16" s="17"/>
    </row>
    <row r="17" spans="1:12" ht="12.75" customHeight="1">
      <c r="A17" s="9" t="s">
        <v>756</v>
      </c>
      <c r="B17" s="12" t="s">
        <v>757</v>
      </c>
      <c r="C17" s="3">
        <f t="shared" si="0"/>
        <v>15</v>
      </c>
      <c r="D17" s="12" t="s">
        <v>622</v>
      </c>
      <c r="E17" s="12">
        <f>VLOOKUP($D17,'Data_Classification for Summary'!$A$1:$I$103,3,0)</f>
        <v>1</v>
      </c>
      <c r="F17" s="12">
        <f>VLOOKUP($D17,'Data_Classification for Summary'!$A$1:$I$103,5,0)</f>
        <v>1</v>
      </c>
      <c r="G17" s="12">
        <f>VLOOKUP($D17,'Data_Classification for Summary'!$A$1:$I$103,7,0)</f>
        <v>0</v>
      </c>
      <c r="H17" s="12">
        <f>VLOOKUP($D17,'Data_Classification for Summary'!$A$1:$I$103,9,0)</f>
        <v>0</v>
      </c>
      <c r="I17" s="12">
        <v>60</v>
      </c>
      <c r="J17" s="12" t="s">
        <v>1992</v>
      </c>
      <c r="K17" s="17"/>
      <c r="L17" s="17"/>
    </row>
    <row r="18" spans="1:12" ht="12.75" customHeight="1">
      <c r="A18" s="9" t="s">
        <v>431</v>
      </c>
      <c r="B18" s="12" t="s">
        <v>470</v>
      </c>
      <c r="C18" s="3">
        <f t="shared" si="0"/>
        <v>16</v>
      </c>
      <c r="D18" s="12" t="s">
        <v>622</v>
      </c>
      <c r="E18" s="12">
        <v>1</v>
      </c>
      <c r="F18" s="12">
        <v>1</v>
      </c>
      <c r="G18" s="12">
        <v>0</v>
      </c>
      <c r="H18" s="12">
        <v>0</v>
      </c>
      <c r="I18" s="12">
        <v>61</v>
      </c>
      <c r="J18" s="12" t="s">
        <v>488</v>
      </c>
      <c r="K18" s="17"/>
      <c r="L18" s="17"/>
    </row>
    <row r="19" spans="1:12" ht="12.75" customHeight="1">
      <c r="A19" s="9" t="s">
        <v>749</v>
      </c>
      <c r="B19" s="12" t="s">
        <v>690</v>
      </c>
      <c r="C19" s="3">
        <f t="shared" si="0"/>
        <v>17</v>
      </c>
      <c r="D19" s="12" t="s">
        <v>622</v>
      </c>
      <c r="E19" s="12">
        <f>VLOOKUP($D19,'Data_Classification for Summary'!$A$1:$I$103,3,0)</f>
        <v>1</v>
      </c>
      <c r="F19" s="12">
        <f>VLOOKUP($D19,'Data_Classification for Summary'!$A$1:$I$103,5,0)</f>
        <v>1</v>
      </c>
      <c r="G19" s="12">
        <f>VLOOKUP($D19,'Data_Classification for Summary'!$A$1:$I$103,7,0)</f>
        <v>0</v>
      </c>
      <c r="H19" s="12">
        <f>VLOOKUP($D19,'Data_Classification for Summary'!$A$1:$I$103,9,0)</f>
        <v>0</v>
      </c>
      <c r="I19" s="12">
        <v>70</v>
      </c>
      <c r="J19" s="12" t="s">
        <v>1992</v>
      </c>
    </row>
    <row r="20" spans="1:12" ht="12.75" customHeight="1">
      <c r="A20" s="3" t="s">
        <v>543</v>
      </c>
      <c r="B20" s="12" t="s">
        <v>7</v>
      </c>
      <c r="C20" s="3">
        <f t="shared" si="0"/>
        <v>18</v>
      </c>
      <c r="D20" s="12" t="s">
        <v>622</v>
      </c>
      <c r="E20" s="12">
        <f>VLOOKUP($D20,'Data_Classification for Summary'!$A$1:$I$103,3,0)</f>
        <v>1</v>
      </c>
      <c r="F20" s="12">
        <f>VLOOKUP($D20,'Data_Classification for Summary'!$A$1:$I$103,5,0)</f>
        <v>1</v>
      </c>
      <c r="G20" s="12">
        <f>VLOOKUP($D20,'Data_Classification for Summary'!$A$1:$I$103,7,0)</f>
        <v>0</v>
      </c>
      <c r="H20" s="12">
        <f>VLOOKUP($D20,'Data_Classification for Summary'!$A$1:$I$103,9,0)</f>
        <v>0</v>
      </c>
      <c r="I20" s="12">
        <v>90</v>
      </c>
      <c r="J20" s="12" t="s">
        <v>2292</v>
      </c>
    </row>
    <row r="21" spans="1:12" ht="12.75" customHeight="1">
      <c r="A21" s="9" t="s">
        <v>662</v>
      </c>
      <c r="B21" s="12" t="s">
        <v>542</v>
      </c>
      <c r="C21" s="3">
        <f t="shared" si="0"/>
        <v>19</v>
      </c>
      <c r="D21" s="12" t="s">
        <v>622</v>
      </c>
      <c r="E21" s="12">
        <f>VLOOKUP($D21,'Data_Classification for Summary'!$A$1:$I$103,3,0)</f>
        <v>1</v>
      </c>
      <c r="F21" s="12">
        <f>VLOOKUP($D21,'Data_Classification for Summary'!$A$1:$I$103,5,0)</f>
        <v>1</v>
      </c>
      <c r="G21" s="12">
        <f>VLOOKUP($D21,'Data_Classification for Summary'!$A$1:$I$103,7,0)</f>
        <v>0</v>
      </c>
      <c r="H21" s="12">
        <f>VLOOKUP($D21,'Data_Classification for Summary'!$A$1:$I$103,9,0)</f>
        <v>0</v>
      </c>
      <c r="I21" s="12">
        <v>100</v>
      </c>
      <c r="J21" s="12" t="s">
        <v>2292</v>
      </c>
    </row>
    <row r="22" spans="1:12" ht="12.75" customHeight="1">
      <c r="A22" s="9" t="s">
        <v>539</v>
      </c>
      <c r="B22" s="12" t="s">
        <v>540</v>
      </c>
      <c r="C22" s="3">
        <f t="shared" si="0"/>
        <v>20</v>
      </c>
      <c r="D22" s="12" t="s">
        <v>622</v>
      </c>
      <c r="E22" s="12">
        <f>VLOOKUP($D22,'Data_Classification for Summary'!$A$1:$I$103,3,0)</f>
        <v>1</v>
      </c>
      <c r="F22" s="12">
        <f>VLOOKUP($D22,'Data_Classification for Summary'!$A$1:$I$103,5,0)</f>
        <v>1</v>
      </c>
      <c r="G22" s="12">
        <f>VLOOKUP($D22,'Data_Classification for Summary'!$A$1:$I$103,7,0)</f>
        <v>0</v>
      </c>
      <c r="H22" s="12">
        <f>VLOOKUP($D22,'Data_Classification for Summary'!$A$1:$I$103,9,0)</f>
        <v>0</v>
      </c>
      <c r="I22" s="12">
        <v>101</v>
      </c>
      <c r="J22" s="12" t="s">
        <v>1992</v>
      </c>
    </row>
    <row r="23" spans="1:12" ht="12.75" customHeight="1">
      <c r="A23" s="9" t="s">
        <v>541</v>
      </c>
      <c r="B23" s="12" t="s">
        <v>433</v>
      </c>
      <c r="C23" s="3">
        <f t="shared" si="0"/>
        <v>21</v>
      </c>
      <c r="D23" s="12" t="s">
        <v>622</v>
      </c>
      <c r="E23" s="12">
        <f>VLOOKUP($D23,'Data_Classification for Summary'!$A$1:$I$103,3,0)</f>
        <v>1</v>
      </c>
      <c r="F23" s="12">
        <f>VLOOKUP($D23,'Data_Classification for Summary'!$A$1:$I$103,5,0)</f>
        <v>1</v>
      </c>
      <c r="G23" s="12">
        <f>VLOOKUP($D23,'Data_Classification for Summary'!$A$1:$I$103,7,0)</f>
        <v>0</v>
      </c>
      <c r="H23" s="12">
        <f>VLOOKUP($D23,'Data_Classification for Summary'!$A$1:$I$103,9,0)</f>
        <v>0</v>
      </c>
      <c r="I23" s="12">
        <v>110</v>
      </c>
      <c r="J23" s="12" t="s">
        <v>1992</v>
      </c>
    </row>
    <row r="24" spans="1:12" ht="12.75" customHeight="1">
      <c r="A24" s="9" t="s">
        <v>371</v>
      </c>
      <c r="B24" s="12" t="s">
        <v>763</v>
      </c>
      <c r="C24" s="3">
        <f t="shared" si="0"/>
        <v>22</v>
      </c>
      <c r="D24" s="12" t="s">
        <v>622</v>
      </c>
      <c r="E24" s="12">
        <f>VLOOKUP($D24,'Data_Classification for Summary'!$A$1:$I$103,3,0)</f>
        <v>1</v>
      </c>
      <c r="F24" s="12">
        <f>VLOOKUP($D24,'Data_Classification for Summary'!$A$1:$I$103,5,0)</f>
        <v>1</v>
      </c>
      <c r="G24" s="12">
        <f>VLOOKUP($D24,'Data_Classification for Summary'!$A$1:$I$103,7,0)</f>
        <v>0</v>
      </c>
      <c r="H24" s="12">
        <f>VLOOKUP($D24,'Data_Classification for Summary'!$A$1:$I$103,9,0)</f>
        <v>0</v>
      </c>
      <c r="I24" s="12">
        <v>120</v>
      </c>
      <c r="J24" s="12" t="s">
        <v>1992</v>
      </c>
    </row>
    <row r="25" spans="1:12" ht="12.75" customHeight="1">
      <c r="A25" s="9" t="s">
        <v>663</v>
      </c>
      <c r="B25" s="12" t="s">
        <v>794</v>
      </c>
      <c r="C25" s="3">
        <f t="shared" si="0"/>
        <v>23</v>
      </c>
      <c r="D25" s="12" t="s">
        <v>622</v>
      </c>
      <c r="E25" s="12">
        <f>VLOOKUP($D25,'Data_Classification for Summary'!$A$1:$I$103,3,0)</f>
        <v>1</v>
      </c>
      <c r="F25" s="12">
        <f>VLOOKUP($D25,'Data_Classification for Summary'!$A$1:$I$103,5,0)</f>
        <v>1</v>
      </c>
      <c r="G25" s="12">
        <f>VLOOKUP($D25,'Data_Classification for Summary'!$A$1:$I$103,7,0)</f>
        <v>0</v>
      </c>
      <c r="H25" s="12">
        <f>VLOOKUP($D25,'Data_Classification for Summary'!$A$1:$I$103,9,0)</f>
        <v>0</v>
      </c>
      <c r="I25" s="12">
        <v>130</v>
      </c>
      <c r="J25" s="12" t="s">
        <v>488</v>
      </c>
    </row>
    <row r="26" spans="1:12" ht="12.75" customHeight="1">
      <c r="A26" s="68" t="s">
        <v>257</v>
      </c>
      <c r="B26" s="69" t="s">
        <v>36</v>
      </c>
      <c r="C26" s="3">
        <f t="shared" si="0"/>
        <v>24</v>
      </c>
      <c r="D26" s="12" t="s">
        <v>97</v>
      </c>
      <c r="E26" s="12">
        <f>VLOOKUP($D26,'Data_Classification for Summary'!$A$1:$I$103,3,0)</f>
        <v>1</v>
      </c>
      <c r="F26" s="12">
        <f>VLOOKUP($D26,'Data_Classification for Summary'!$A$1:$I$103,5,0)</f>
        <v>2</v>
      </c>
      <c r="G26" s="12">
        <f>VLOOKUP($D26,'Data_Classification for Summary'!$A$1:$I$103,7,0)</f>
        <v>0</v>
      </c>
      <c r="H26" s="12">
        <f>VLOOKUP($D26,'Data_Classification for Summary'!$A$1:$I$103,9,0)</f>
        <v>0</v>
      </c>
      <c r="I26" s="12">
        <v>1</v>
      </c>
      <c r="J26" s="12" t="s">
        <v>1992</v>
      </c>
    </row>
    <row r="27" spans="1:12" ht="12.75" customHeight="1">
      <c r="A27" s="68" t="s">
        <v>259</v>
      </c>
      <c r="B27" s="69" t="s">
        <v>29</v>
      </c>
      <c r="C27" s="3">
        <f t="shared" si="0"/>
        <v>25</v>
      </c>
      <c r="D27" s="12" t="s">
        <v>97</v>
      </c>
      <c r="E27" s="12">
        <f>VLOOKUP($D27,'Data_Classification for Summary'!$A$1:$I$103,3,0)</f>
        <v>1</v>
      </c>
      <c r="F27" s="12">
        <f>VLOOKUP($D27,'Data_Classification for Summary'!$A$1:$I$103,5,0)</f>
        <v>2</v>
      </c>
      <c r="G27" s="12">
        <f>VLOOKUP($D27,'Data_Classification for Summary'!$A$1:$I$103,7,0)</f>
        <v>0</v>
      </c>
      <c r="H27" s="12">
        <f>VLOOKUP($D27,'Data_Classification for Summary'!$A$1:$I$103,9,0)</f>
        <v>0</v>
      </c>
      <c r="I27" s="12">
        <v>10</v>
      </c>
      <c r="J27" s="12" t="s">
        <v>1992</v>
      </c>
    </row>
    <row r="28" spans="1:12" ht="12.75" customHeight="1">
      <c r="A28" s="68" t="s">
        <v>260</v>
      </c>
      <c r="B28" s="69" t="s">
        <v>31</v>
      </c>
      <c r="C28" s="3">
        <f t="shared" si="0"/>
        <v>26</v>
      </c>
      <c r="D28" s="12" t="s">
        <v>97</v>
      </c>
      <c r="E28" s="12">
        <f>VLOOKUP($D28,'Data_Classification for Summary'!$A$1:$I$103,3,0)</f>
        <v>1</v>
      </c>
      <c r="F28" s="12">
        <f>VLOOKUP($D28,'Data_Classification for Summary'!$A$1:$I$103,5,0)</f>
        <v>2</v>
      </c>
      <c r="G28" s="12">
        <f>VLOOKUP($D28,'Data_Classification for Summary'!$A$1:$I$103,7,0)</f>
        <v>0</v>
      </c>
      <c r="H28" s="12">
        <f>VLOOKUP($D28,'Data_Classification for Summary'!$A$1:$I$103,9,0)</f>
        <v>0</v>
      </c>
      <c r="I28" s="12">
        <v>40</v>
      </c>
      <c r="J28" s="12" t="s">
        <v>1992</v>
      </c>
    </row>
    <row r="29" spans="1:12" ht="12.75" customHeight="1">
      <c r="A29" s="68" t="s">
        <v>30</v>
      </c>
      <c r="B29" s="69" t="s">
        <v>32</v>
      </c>
      <c r="C29" s="3">
        <f t="shared" si="0"/>
        <v>27</v>
      </c>
      <c r="D29" s="12" t="s">
        <v>97</v>
      </c>
      <c r="E29" s="12">
        <f>VLOOKUP($D29,'Data_Classification for Summary'!$A$1:$I$103,3,0)</f>
        <v>1</v>
      </c>
      <c r="F29" s="12">
        <f>VLOOKUP($D29,'Data_Classification for Summary'!$A$1:$I$103,5,0)</f>
        <v>2</v>
      </c>
      <c r="G29" s="12">
        <f>VLOOKUP($D29,'Data_Classification for Summary'!$A$1:$I$103,7,0)</f>
        <v>0</v>
      </c>
      <c r="H29" s="12">
        <f>VLOOKUP($D29,'Data_Classification for Summary'!$A$1:$I$103,9,0)</f>
        <v>0</v>
      </c>
      <c r="I29" s="12">
        <v>41</v>
      </c>
      <c r="J29" s="12" t="s">
        <v>1992</v>
      </c>
    </row>
    <row r="30" spans="1:12" ht="12.75" customHeight="1">
      <c r="A30" s="68" t="s">
        <v>158</v>
      </c>
      <c r="B30" s="69" t="s">
        <v>33</v>
      </c>
      <c r="C30" s="3">
        <f t="shared" si="0"/>
        <v>28</v>
      </c>
      <c r="D30" s="12" t="s">
        <v>97</v>
      </c>
      <c r="E30" s="12">
        <f>VLOOKUP($D30,'Data_Classification for Summary'!$A$1:$I$103,3,0)</f>
        <v>1</v>
      </c>
      <c r="F30" s="12">
        <f>VLOOKUP($D30,'Data_Classification for Summary'!$A$1:$I$103,5,0)</f>
        <v>2</v>
      </c>
      <c r="G30" s="12">
        <f>VLOOKUP($D30,'Data_Classification for Summary'!$A$1:$I$103,7,0)</f>
        <v>0</v>
      </c>
      <c r="H30" s="12">
        <f>VLOOKUP($D30,'Data_Classification for Summary'!$A$1:$I$103,9,0)</f>
        <v>0</v>
      </c>
      <c r="I30" s="12">
        <v>42</v>
      </c>
      <c r="J30" s="12" t="s">
        <v>1992</v>
      </c>
    </row>
    <row r="31" spans="1:12" ht="12.75" customHeight="1">
      <c r="A31" s="68" t="s">
        <v>159</v>
      </c>
      <c r="B31" s="69" t="s">
        <v>34</v>
      </c>
      <c r="C31" s="3">
        <f t="shared" si="0"/>
        <v>29</v>
      </c>
      <c r="D31" s="12" t="s">
        <v>97</v>
      </c>
      <c r="E31" s="12">
        <f>VLOOKUP($D31,'Data_Classification for Summary'!$A$1:$I$103,3,0)</f>
        <v>1</v>
      </c>
      <c r="F31" s="12">
        <f>VLOOKUP($D31,'Data_Classification for Summary'!$A$1:$I$103,5,0)</f>
        <v>2</v>
      </c>
      <c r="G31" s="12">
        <f>VLOOKUP($D31,'Data_Classification for Summary'!$A$1:$I$103,7,0)</f>
        <v>0</v>
      </c>
      <c r="H31" s="12">
        <f>VLOOKUP($D31,'Data_Classification for Summary'!$A$1:$I$103,9,0)</f>
        <v>0</v>
      </c>
      <c r="I31" s="12">
        <v>44</v>
      </c>
      <c r="J31" s="12" t="s">
        <v>1992</v>
      </c>
    </row>
    <row r="32" spans="1:12" ht="12.75" customHeight="1">
      <c r="A32" s="68" t="s">
        <v>160</v>
      </c>
      <c r="B32" s="69" t="s">
        <v>27</v>
      </c>
      <c r="C32" s="3">
        <f t="shared" si="0"/>
        <v>30</v>
      </c>
      <c r="D32" s="12" t="s">
        <v>97</v>
      </c>
      <c r="E32" s="12">
        <f>VLOOKUP($D32,'Data_Classification for Summary'!$A$1:$I$103,3,0)</f>
        <v>1</v>
      </c>
      <c r="F32" s="12">
        <f>VLOOKUP($D32,'Data_Classification for Summary'!$A$1:$I$103,5,0)</f>
        <v>2</v>
      </c>
      <c r="G32" s="12">
        <f>VLOOKUP($D32,'Data_Classification for Summary'!$A$1:$I$103,7,0)</f>
        <v>0</v>
      </c>
      <c r="H32" s="12">
        <f>VLOOKUP($D32,'Data_Classification for Summary'!$A$1:$I$103,9,0)</f>
        <v>0</v>
      </c>
      <c r="I32" s="12">
        <v>50</v>
      </c>
      <c r="J32" s="12" t="s">
        <v>1992</v>
      </c>
    </row>
    <row r="33" spans="1:10" ht="12.75" customHeight="1">
      <c r="A33" s="68" t="s">
        <v>28</v>
      </c>
      <c r="B33" s="69" t="s">
        <v>35</v>
      </c>
      <c r="C33" s="3">
        <f t="shared" si="0"/>
        <v>31</v>
      </c>
      <c r="D33" s="12" t="s">
        <v>97</v>
      </c>
      <c r="E33" s="12">
        <f>VLOOKUP($D33,'Data_Classification for Summary'!$A$1:$I$103,3,0)</f>
        <v>1</v>
      </c>
      <c r="F33" s="12">
        <f>VLOOKUP($D33,'Data_Classification for Summary'!$A$1:$I$103,5,0)</f>
        <v>2</v>
      </c>
      <c r="G33" s="12">
        <f>VLOOKUP($D33,'Data_Classification for Summary'!$A$1:$I$103,7,0)</f>
        <v>0</v>
      </c>
      <c r="H33" s="12">
        <f>VLOOKUP($D33,'Data_Classification for Summary'!$A$1:$I$103,9,0)</f>
        <v>0</v>
      </c>
      <c r="I33" s="12">
        <v>70</v>
      </c>
      <c r="J33" s="12" t="s">
        <v>1992</v>
      </c>
    </row>
    <row r="34" spans="1:10" ht="12.75" customHeight="1">
      <c r="A34" s="9" t="s">
        <v>2252</v>
      </c>
      <c r="B34" s="12" t="s">
        <v>2162</v>
      </c>
      <c r="C34" s="3">
        <f t="shared" si="0"/>
        <v>32</v>
      </c>
      <c r="D34" s="12" t="s">
        <v>812</v>
      </c>
      <c r="E34" s="12">
        <f>VLOOKUP($D34,'Data_Classification for Summary'!$A$1:$I$103,3,0)</f>
        <v>1</v>
      </c>
      <c r="F34" s="12">
        <f>VLOOKUP($D34,'Data_Classification for Summary'!$A$1:$I$103,5,0)</f>
        <v>3</v>
      </c>
      <c r="G34" s="12">
        <f>VLOOKUP($D34,'Data_Classification for Summary'!$A$1:$I$103,7,0)</f>
        <v>0</v>
      </c>
      <c r="H34" s="12">
        <f>VLOOKUP($D34,'Data_Classification for Summary'!$A$1:$I$103,9,0)</f>
        <v>0</v>
      </c>
      <c r="I34" s="12">
        <v>1</v>
      </c>
      <c r="J34" s="12" t="s">
        <v>1992</v>
      </c>
    </row>
    <row r="35" spans="1:10" ht="12.75" customHeight="1">
      <c r="A35" s="9" t="s">
        <v>266</v>
      </c>
      <c r="B35" s="12" t="s">
        <v>2341</v>
      </c>
      <c r="C35" s="3">
        <f t="shared" ref="C35:C66" si="1">C34+1</f>
        <v>33</v>
      </c>
      <c r="D35" s="12" t="s">
        <v>812</v>
      </c>
      <c r="E35" s="12">
        <f>VLOOKUP($D35,'Data_Classification for Summary'!$A$1:$I$103,3,0)</f>
        <v>1</v>
      </c>
      <c r="F35" s="12">
        <f>VLOOKUP($D35,'Data_Classification for Summary'!$A$1:$I$103,5,0)</f>
        <v>3</v>
      </c>
      <c r="G35" s="12">
        <f>VLOOKUP($D35,'Data_Classification for Summary'!$A$1:$I$103,7,0)</f>
        <v>0</v>
      </c>
      <c r="H35" s="12">
        <f>VLOOKUP($D35,'Data_Classification for Summary'!$A$1:$I$103,9,0)</f>
        <v>0</v>
      </c>
      <c r="I35" s="12">
        <v>10</v>
      </c>
      <c r="J35" s="12" t="s">
        <v>1992</v>
      </c>
    </row>
    <row r="36" spans="1:10" ht="12.75" customHeight="1">
      <c r="A36" s="9" t="s">
        <v>170</v>
      </c>
      <c r="B36" s="12" t="s">
        <v>446</v>
      </c>
      <c r="C36" s="3">
        <f t="shared" si="1"/>
        <v>34</v>
      </c>
      <c r="D36" s="12" t="s">
        <v>812</v>
      </c>
      <c r="E36" s="12">
        <f>VLOOKUP($D36,'Data_Classification for Summary'!$A$1:$I$103,3,0)</f>
        <v>1</v>
      </c>
      <c r="F36" s="12">
        <f>VLOOKUP($D36,'Data_Classification for Summary'!$A$1:$I$103,5,0)</f>
        <v>3</v>
      </c>
      <c r="G36" s="12">
        <f>VLOOKUP($D36,'Data_Classification for Summary'!$A$1:$I$103,7,0)</f>
        <v>0</v>
      </c>
      <c r="H36" s="12">
        <f>VLOOKUP($D36,'Data_Classification for Summary'!$A$1:$I$103,9,0)</f>
        <v>0</v>
      </c>
      <c r="I36" s="12">
        <v>40</v>
      </c>
      <c r="J36" s="12" t="s">
        <v>1992</v>
      </c>
    </row>
    <row r="37" spans="1:10" ht="12.75" customHeight="1">
      <c r="A37" s="9" t="s">
        <v>373</v>
      </c>
      <c r="B37" s="12" t="s">
        <v>448</v>
      </c>
      <c r="C37" s="3">
        <f t="shared" si="1"/>
        <v>35</v>
      </c>
      <c r="D37" s="12" t="s">
        <v>812</v>
      </c>
      <c r="E37" s="12">
        <f>VLOOKUP($D37,'Data_Classification for Summary'!$A$1:$I$103,3,0)</f>
        <v>1</v>
      </c>
      <c r="F37" s="12">
        <f>VLOOKUP($D37,'Data_Classification for Summary'!$A$1:$I$103,5,0)</f>
        <v>3</v>
      </c>
      <c r="G37" s="12">
        <f>VLOOKUP($D37,'Data_Classification for Summary'!$A$1:$I$103,7,0)</f>
        <v>0</v>
      </c>
      <c r="H37" s="12">
        <f>VLOOKUP($D37,'Data_Classification for Summary'!$A$1:$I$103,9,0)</f>
        <v>0</v>
      </c>
      <c r="I37" s="12">
        <v>41</v>
      </c>
      <c r="J37" s="12" t="s">
        <v>1992</v>
      </c>
    </row>
    <row r="38" spans="1:10" ht="12.75" customHeight="1">
      <c r="A38" s="9" t="s">
        <v>479</v>
      </c>
      <c r="B38" s="12" t="s">
        <v>393</v>
      </c>
      <c r="C38" s="3">
        <f t="shared" si="1"/>
        <v>36</v>
      </c>
      <c r="D38" s="12" t="s">
        <v>812</v>
      </c>
      <c r="E38" s="12">
        <f>VLOOKUP($D38,'Data_Classification for Summary'!$A$1:$I$103,3,0)</f>
        <v>1</v>
      </c>
      <c r="F38" s="12">
        <f>VLOOKUP($D38,'Data_Classification for Summary'!$A$1:$I$103,5,0)</f>
        <v>3</v>
      </c>
      <c r="G38" s="12">
        <f>VLOOKUP($D38,'Data_Classification for Summary'!$A$1:$I$103,7,0)</f>
        <v>0</v>
      </c>
      <c r="H38" s="12">
        <f>VLOOKUP($D38,'Data_Classification for Summary'!$A$1:$I$103,9,0)</f>
        <v>0</v>
      </c>
      <c r="I38" s="12">
        <v>42</v>
      </c>
      <c r="J38" s="12" t="s">
        <v>1992</v>
      </c>
    </row>
    <row r="39" spans="1:10" ht="12.75" customHeight="1">
      <c r="A39" s="9" t="s">
        <v>248</v>
      </c>
      <c r="B39" s="12" t="s">
        <v>536</v>
      </c>
      <c r="C39" s="3">
        <f t="shared" si="1"/>
        <v>37</v>
      </c>
      <c r="D39" s="12" t="s">
        <v>812</v>
      </c>
      <c r="E39" s="12">
        <f>VLOOKUP($D39,'Data_Classification for Summary'!$A$1:$I$103,3,0)</f>
        <v>1</v>
      </c>
      <c r="F39" s="12">
        <f>VLOOKUP($D39,'Data_Classification for Summary'!$A$1:$I$103,5,0)</f>
        <v>3</v>
      </c>
      <c r="G39" s="12">
        <f>VLOOKUP($D39,'Data_Classification for Summary'!$A$1:$I$103,7,0)</f>
        <v>0</v>
      </c>
      <c r="H39" s="12">
        <f>VLOOKUP($D39,'Data_Classification for Summary'!$A$1:$I$103,9,0)</f>
        <v>0</v>
      </c>
      <c r="I39" s="12">
        <v>44</v>
      </c>
      <c r="J39" s="12" t="s">
        <v>1992</v>
      </c>
    </row>
    <row r="40" spans="1:10" ht="12.75" customHeight="1">
      <c r="A40" s="9" t="s">
        <v>249</v>
      </c>
      <c r="B40" s="12" t="s">
        <v>250</v>
      </c>
      <c r="C40" s="3">
        <f t="shared" si="1"/>
        <v>38</v>
      </c>
      <c r="D40" s="12" t="s">
        <v>812</v>
      </c>
      <c r="E40" s="12">
        <f>VLOOKUP($D40,'Data_Classification for Summary'!$A$1:$I$103,3,0)</f>
        <v>1</v>
      </c>
      <c r="F40" s="12">
        <f>VLOOKUP($D40,'Data_Classification for Summary'!$A$1:$I$103,5,0)</f>
        <v>3</v>
      </c>
      <c r="G40" s="12">
        <f>VLOOKUP($D40,'Data_Classification for Summary'!$A$1:$I$103,7,0)</f>
        <v>0</v>
      </c>
      <c r="H40" s="12">
        <f>VLOOKUP($D40,'Data_Classification for Summary'!$A$1:$I$103,9,0)</f>
        <v>0</v>
      </c>
      <c r="I40" s="12">
        <v>50</v>
      </c>
      <c r="J40" s="12" t="s">
        <v>1992</v>
      </c>
    </row>
    <row r="41" spans="1:10" ht="12.75" customHeight="1">
      <c r="A41" s="9" t="s">
        <v>251</v>
      </c>
      <c r="B41" s="12" t="s">
        <v>661</v>
      </c>
      <c r="C41" s="9">
        <f t="shared" si="1"/>
        <v>39</v>
      </c>
      <c r="D41" s="12" t="s">
        <v>812</v>
      </c>
      <c r="E41" s="12">
        <f>VLOOKUP($D41,'Data_Classification for Summary'!$A$1:$I$103,3,0)</f>
        <v>1</v>
      </c>
      <c r="F41" s="12">
        <f>VLOOKUP($D41,'Data_Classification for Summary'!$A$1:$I$103,5,0)</f>
        <v>3</v>
      </c>
      <c r="G41" s="12">
        <f>VLOOKUP($D41,'Data_Classification for Summary'!$A$1:$I$103,7,0)</f>
        <v>0</v>
      </c>
      <c r="H41" s="12">
        <f>VLOOKUP($D41,'Data_Classification for Summary'!$A$1:$I$103,9,0)</f>
        <v>0</v>
      </c>
      <c r="I41" s="12">
        <v>70</v>
      </c>
      <c r="J41" s="12" t="s">
        <v>1992</v>
      </c>
    </row>
    <row r="42" spans="1:10" ht="12.75" customHeight="1">
      <c r="A42" s="9" t="s">
        <v>2537</v>
      </c>
      <c r="B42" s="12" t="s">
        <v>2537</v>
      </c>
      <c r="C42" s="3">
        <f t="shared" si="1"/>
        <v>40</v>
      </c>
      <c r="D42" s="12" t="s">
        <v>2238</v>
      </c>
      <c r="E42" s="12">
        <f>VLOOKUP($D42,'Data_Classification for Summary'!$A$1:$I$103,3,0)</f>
        <v>1</v>
      </c>
      <c r="F42" s="12">
        <f>VLOOKUP($D42,'Data_Classification for Summary'!$A$1:$I$103,5,0)</f>
        <v>4</v>
      </c>
      <c r="G42" s="12">
        <f>VLOOKUP($D42,'Data_Classification for Summary'!$A$1:$I$103,7,0)</f>
        <v>0</v>
      </c>
      <c r="H42" s="12">
        <f>VLOOKUP($D42,'Data_Classification for Summary'!$A$1:$I$103,9,0)</f>
        <v>0</v>
      </c>
      <c r="I42" s="12">
        <v>1</v>
      </c>
      <c r="J42" s="12" t="s">
        <v>1992</v>
      </c>
    </row>
    <row r="43" spans="1:10" ht="12.75" customHeight="1">
      <c r="A43" s="9" t="s">
        <v>2075</v>
      </c>
      <c r="B43" s="12" t="s">
        <v>2460</v>
      </c>
      <c r="C43" s="9">
        <f t="shared" si="1"/>
        <v>41</v>
      </c>
      <c r="D43" s="12" t="s">
        <v>2238</v>
      </c>
      <c r="E43" s="12">
        <f>VLOOKUP($D43,'Data_Classification for Summary'!$A$1:$I$103,3,0)</f>
        <v>1</v>
      </c>
      <c r="F43" s="12">
        <f>VLOOKUP($D43,'Data_Classification for Summary'!$A$1:$I$103,5,0)</f>
        <v>4</v>
      </c>
      <c r="G43" s="12">
        <f>VLOOKUP($D43,'Data_Classification for Summary'!$A$1:$I$103,7,0)</f>
        <v>0</v>
      </c>
      <c r="H43" s="12">
        <f>VLOOKUP($D43,'Data_Classification for Summary'!$A$1:$I$103,9,0)</f>
        <v>0</v>
      </c>
      <c r="I43" s="12">
        <v>2</v>
      </c>
      <c r="J43" s="12" t="s">
        <v>1992</v>
      </c>
    </row>
    <row r="44" spans="1:10" ht="12.75" customHeight="1">
      <c r="A44" s="9" t="s">
        <v>2611</v>
      </c>
      <c r="B44" s="12" t="s">
        <v>2461</v>
      </c>
      <c r="C44" s="9">
        <f t="shared" si="1"/>
        <v>42</v>
      </c>
      <c r="D44" s="12" t="s">
        <v>2238</v>
      </c>
      <c r="E44" s="12">
        <f>VLOOKUP($D44,'Data_Classification for Summary'!$A$1:$I$103,3,0)</f>
        <v>1</v>
      </c>
      <c r="F44" s="12">
        <f>VLOOKUP($D44,'Data_Classification for Summary'!$A$1:$I$103,5,0)</f>
        <v>4</v>
      </c>
      <c r="G44" s="12">
        <f>VLOOKUP($D44,'Data_Classification for Summary'!$A$1:$I$103,7,0)</f>
        <v>0</v>
      </c>
      <c r="H44" s="12">
        <f>VLOOKUP($D44,'Data_Classification for Summary'!$A$1:$I$103,9,0)</f>
        <v>0</v>
      </c>
      <c r="I44" s="12">
        <v>10</v>
      </c>
      <c r="J44" s="12" t="s">
        <v>1992</v>
      </c>
    </row>
    <row r="45" spans="1:10" ht="12.75" customHeight="1">
      <c r="A45" s="9" t="s">
        <v>2237</v>
      </c>
      <c r="B45" s="12" t="s">
        <v>2591</v>
      </c>
      <c r="C45" s="9">
        <f t="shared" si="1"/>
        <v>43</v>
      </c>
      <c r="D45" s="12" t="s">
        <v>2238</v>
      </c>
      <c r="E45" s="12">
        <f>VLOOKUP($D45,'Data_Classification for Summary'!$A$1:$I$103,3,0)</f>
        <v>1</v>
      </c>
      <c r="F45" s="12">
        <f>VLOOKUP($D45,'Data_Classification for Summary'!$A$1:$I$103,5,0)</f>
        <v>4</v>
      </c>
      <c r="G45" s="12">
        <f>VLOOKUP($D45,'Data_Classification for Summary'!$A$1:$I$103,7,0)</f>
        <v>0</v>
      </c>
      <c r="H45" s="12">
        <f>VLOOKUP($D45,'Data_Classification for Summary'!$A$1:$I$103,9,0)</f>
        <v>0</v>
      </c>
      <c r="I45" s="12">
        <v>40</v>
      </c>
      <c r="J45" s="12" t="s">
        <v>1992</v>
      </c>
    </row>
    <row r="46" spans="1:10" ht="12.75" customHeight="1">
      <c r="A46" s="9" t="s">
        <v>2164</v>
      </c>
      <c r="B46" s="12" t="s">
        <v>2356</v>
      </c>
      <c r="C46" s="9">
        <f t="shared" si="1"/>
        <v>44</v>
      </c>
      <c r="D46" s="12" t="s">
        <v>2238</v>
      </c>
      <c r="E46" s="12">
        <f>VLOOKUP($D46,'Data_Classification for Summary'!$A$1:$I$103,3,0)</f>
        <v>1</v>
      </c>
      <c r="F46" s="12">
        <f>VLOOKUP($D46,'Data_Classification for Summary'!$A$1:$I$103,5,0)</f>
        <v>4</v>
      </c>
      <c r="G46" s="12">
        <f>VLOOKUP($D46,'Data_Classification for Summary'!$A$1:$I$103,7,0)</f>
        <v>0</v>
      </c>
      <c r="H46" s="12">
        <f>VLOOKUP($D46,'Data_Classification for Summary'!$A$1:$I$103,9,0)</f>
        <v>0</v>
      </c>
      <c r="I46" s="12">
        <v>41</v>
      </c>
      <c r="J46" s="12" t="s">
        <v>1992</v>
      </c>
    </row>
    <row r="47" spans="1:10" ht="12.75" customHeight="1">
      <c r="A47" s="9" t="s">
        <v>2199</v>
      </c>
      <c r="B47" s="12" t="s">
        <v>2357</v>
      </c>
      <c r="C47" s="9">
        <f t="shared" si="1"/>
        <v>45</v>
      </c>
      <c r="D47" s="12" t="s">
        <v>2238</v>
      </c>
      <c r="E47" s="12">
        <f>VLOOKUP($D47,'Data_Classification for Summary'!$A$1:$I$103,3,0)</f>
        <v>1</v>
      </c>
      <c r="F47" s="12">
        <f>VLOOKUP($D47,'Data_Classification for Summary'!$A$1:$I$103,5,0)</f>
        <v>4</v>
      </c>
      <c r="G47" s="12">
        <f>VLOOKUP($D47,'Data_Classification for Summary'!$A$1:$I$103,7,0)</f>
        <v>0</v>
      </c>
      <c r="H47" s="12">
        <f>VLOOKUP($D47,'Data_Classification for Summary'!$A$1:$I$103,9,0)</f>
        <v>0</v>
      </c>
      <c r="I47" s="12">
        <v>42</v>
      </c>
      <c r="J47" s="12" t="s">
        <v>1992</v>
      </c>
    </row>
    <row r="48" spans="1:10" ht="12.75" customHeight="1">
      <c r="A48" s="9" t="s">
        <v>2066</v>
      </c>
      <c r="B48" s="12" t="s">
        <v>1863</v>
      </c>
      <c r="C48" s="9">
        <f t="shared" si="1"/>
        <v>46</v>
      </c>
      <c r="D48" s="12" t="s">
        <v>2238</v>
      </c>
      <c r="E48" s="12">
        <f>VLOOKUP($D48,'Data_Classification for Summary'!$A$1:$I$103,3,0)</f>
        <v>1</v>
      </c>
      <c r="F48" s="12">
        <f>VLOOKUP($D48,'Data_Classification for Summary'!$A$1:$I$103,5,0)</f>
        <v>4</v>
      </c>
      <c r="G48" s="12">
        <f>VLOOKUP($D48,'Data_Classification for Summary'!$A$1:$I$103,7,0)</f>
        <v>0</v>
      </c>
      <c r="H48" s="12">
        <f>VLOOKUP($D48,'Data_Classification for Summary'!$A$1:$I$103,9,0)</f>
        <v>0</v>
      </c>
      <c r="I48" s="12">
        <v>44</v>
      </c>
      <c r="J48" s="12" t="s">
        <v>1992</v>
      </c>
    </row>
    <row r="49" spans="1:12" ht="12.75" customHeight="1">
      <c r="A49" s="9" t="s">
        <v>1870</v>
      </c>
      <c r="B49" s="12" t="s">
        <v>2366</v>
      </c>
      <c r="C49" s="9">
        <f t="shared" si="1"/>
        <v>47</v>
      </c>
      <c r="D49" s="12" t="s">
        <v>2238</v>
      </c>
      <c r="E49" s="12">
        <f>VLOOKUP($D49,'Data_Classification for Summary'!$A$1:$I$103,3,0)</f>
        <v>1</v>
      </c>
      <c r="F49" s="12">
        <f>VLOOKUP($D49,'Data_Classification for Summary'!$A$1:$I$103,5,0)</f>
        <v>4</v>
      </c>
      <c r="G49" s="12">
        <f>VLOOKUP($D49,'Data_Classification for Summary'!$A$1:$I$103,7,0)</f>
        <v>0</v>
      </c>
      <c r="H49" s="12">
        <f>VLOOKUP($D49,'Data_Classification for Summary'!$A$1:$I$103,9,0)</f>
        <v>0</v>
      </c>
      <c r="I49" s="12">
        <v>50</v>
      </c>
      <c r="J49" s="12" t="s">
        <v>1992</v>
      </c>
    </row>
    <row r="50" spans="1:12" ht="12.75" customHeight="1">
      <c r="A50" s="9" t="s">
        <v>2183</v>
      </c>
      <c r="B50" s="12" t="s">
        <v>2590</v>
      </c>
      <c r="C50" s="9">
        <f t="shared" si="1"/>
        <v>48</v>
      </c>
      <c r="D50" s="12" t="s">
        <v>2238</v>
      </c>
      <c r="E50" s="12">
        <f>VLOOKUP($D50,'Data_Classification for Summary'!$A$1:$I$103,3,0)</f>
        <v>1</v>
      </c>
      <c r="F50" s="12">
        <f>VLOOKUP($D50,'Data_Classification for Summary'!$A$1:$I$103,5,0)</f>
        <v>4</v>
      </c>
      <c r="G50" s="12">
        <f>VLOOKUP($D50,'Data_Classification for Summary'!$A$1:$I$103,7,0)</f>
        <v>0</v>
      </c>
      <c r="H50" s="12">
        <f>VLOOKUP($D50,'Data_Classification for Summary'!$A$1:$I$103,9,0)</f>
        <v>0</v>
      </c>
      <c r="I50" s="12">
        <v>70</v>
      </c>
      <c r="J50" s="12" t="s">
        <v>1992</v>
      </c>
    </row>
    <row r="51" spans="1:12" ht="12.75" customHeight="1">
      <c r="A51" s="9" t="s">
        <v>818</v>
      </c>
      <c r="B51" s="12" t="s">
        <v>818</v>
      </c>
      <c r="C51" s="9">
        <f t="shared" si="1"/>
        <v>49</v>
      </c>
      <c r="D51" s="12" t="s">
        <v>949</v>
      </c>
      <c r="E51" s="12">
        <f>VLOOKUP($D51,'Data_Classification for Summary'!$A$1:$I$103,3,0)</f>
        <v>1</v>
      </c>
      <c r="F51" s="12">
        <f>VLOOKUP($D51,'Data_Classification for Summary'!$A$1:$I$103,5,0)</f>
        <v>5</v>
      </c>
      <c r="G51" s="12">
        <f>VLOOKUP($D51,'Data_Classification for Summary'!$A$1:$I$103,7,0)</f>
        <v>0</v>
      </c>
      <c r="H51" s="12">
        <f>VLOOKUP($D51,'Data_Classification for Summary'!$A$1:$I$103,9,0)</f>
        <v>0</v>
      </c>
      <c r="I51" s="12">
        <v>1</v>
      </c>
      <c r="J51" s="12" t="s">
        <v>1992</v>
      </c>
      <c r="K51" s="17"/>
      <c r="L51" s="17"/>
    </row>
    <row r="52" spans="1:12" ht="12.75" customHeight="1">
      <c r="A52" s="9" t="s">
        <v>492</v>
      </c>
      <c r="B52" s="12" t="s">
        <v>265</v>
      </c>
      <c r="C52" s="9">
        <f t="shared" si="1"/>
        <v>50</v>
      </c>
      <c r="D52" s="12" t="s">
        <v>949</v>
      </c>
      <c r="E52" s="12">
        <f>VLOOKUP($D52,'Data_Classification for Summary'!$A$1:$I$103,3,0)</f>
        <v>1</v>
      </c>
      <c r="F52" s="12">
        <f>VLOOKUP($D52,'Data_Classification for Summary'!$A$1:$I$103,5,0)</f>
        <v>5</v>
      </c>
      <c r="G52" s="12">
        <f>VLOOKUP($D52,'Data_Classification for Summary'!$A$1:$I$103,7,0)</f>
        <v>0</v>
      </c>
      <c r="H52" s="12">
        <f>VLOOKUP($D52,'Data_Classification for Summary'!$A$1:$I$103,9,0)</f>
        <v>0</v>
      </c>
      <c r="I52" s="12">
        <v>2</v>
      </c>
      <c r="J52" s="12" t="s">
        <v>1992</v>
      </c>
    </row>
    <row r="53" spans="1:12" ht="12.75" customHeight="1">
      <c r="A53" s="9" t="s">
        <v>219</v>
      </c>
      <c r="B53" s="12" t="s">
        <v>446</v>
      </c>
      <c r="C53" s="9">
        <f t="shared" si="1"/>
        <v>51</v>
      </c>
      <c r="D53" s="12" t="s">
        <v>949</v>
      </c>
      <c r="E53" s="12">
        <f>VLOOKUP($D53,'Data_Classification for Summary'!$A$1:$I$103,3,0)</f>
        <v>1</v>
      </c>
      <c r="F53" s="12">
        <f>VLOOKUP($D53,'Data_Classification for Summary'!$A$1:$I$103,5,0)</f>
        <v>5</v>
      </c>
      <c r="G53" s="12">
        <f>VLOOKUP($D53,'Data_Classification for Summary'!$A$1:$I$103,7,0)</f>
        <v>0</v>
      </c>
      <c r="H53" s="12">
        <f>VLOOKUP($D53,'Data_Classification for Summary'!$A$1:$I$103,9,0)</f>
        <v>0</v>
      </c>
      <c r="I53" s="12">
        <v>40</v>
      </c>
      <c r="J53" s="12" t="s">
        <v>1992</v>
      </c>
    </row>
    <row r="54" spans="1:12" ht="12.75" customHeight="1">
      <c r="A54" s="9" t="s">
        <v>616</v>
      </c>
      <c r="B54" s="12" t="s">
        <v>448</v>
      </c>
      <c r="C54" s="9">
        <f t="shared" si="1"/>
        <v>52</v>
      </c>
      <c r="D54" s="12" t="s">
        <v>949</v>
      </c>
      <c r="E54" s="12">
        <f>VLOOKUP($D54,'Data_Classification for Summary'!$A$1:$I$103,3,0)</f>
        <v>1</v>
      </c>
      <c r="F54" s="12">
        <f>VLOOKUP($D54,'Data_Classification for Summary'!$A$1:$I$103,5,0)</f>
        <v>5</v>
      </c>
      <c r="G54" s="12">
        <f>VLOOKUP($D54,'Data_Classification for Summary'!$A$1:$I$103,7,0)</f>
        <v>0</v>
      </c>
      <c r="H54" s="12">
        <f>VLOOKUP($D54,'Data_Classification for Summary'!$A$1:$I$103,9,0)</f>
        <v>0</v>
      </c>
      <c r="I54" s="12">
        <v>41</v>
      </c>
      <c r="J54" s="12" t="s">
        <v>1992</v>
      </c>
    </row>
    <row r="55" spans="1:12" ht="12.75" customHeight="1">
      <c r="A55" s="9" t="s">
        <v>617</v>
      </c>
      <c r="B55" s="12" t="s">
        <v>393</v>
      </c>
      <c r="C55" s="9">
        <f t="shared" si="1"/>
        <v>53</v>
      </c>
      <c r="D55" s="12" t="s">
        <v>949</v>
      </c>
      <c r="E55" s="12">
        <f>VLOOKUP($D55,'Data_Classification for Summary'!$A$1:$I$103,3,0)</f>
        <v>1</v>
      </c>
      <c r="F55" s="12">
        <f>VLOOKUP($D55,'Data_Classification for Summary'!$A$1:$I$103,5,0)</f>
        <v>5</v>
      </c>
      <c r="G55" s="12">
        <f>VLOOKUP($D55,'Data_Classification for Summary'!$A$1:$I$103,7,0)</f>
        <v>0</v>
      </c>
      <c r="H55" s="12">
        <f>VLOOKUP($D55,'Data_Classification for Summary'!$A$1:$I$103,9,0)</f>
        <v>0</v>
      </c>
      <c r="I55" s="12">
        <v>42</v>
      </c>
      <c r="J55" s="12" t="s">
        <v>1992</v>
      </c>
    </row>
    <row r="56" spans="1:12" ht="12.75" customHeight="1">
      <c r="A56" s="9" t="s">
        <v>486</v>
      </c>
      <c r="B56" s="12" t="s">
        <v>536</v>
      </c>
      <c r="C56" s="9">
        <f t="shared" si="1"/>
        <v>54</v>
      </c>
      <c r="D56" s="12" t="s">
        <v>949</v>
      </c>
      <c r="E56" s="12">
        <f>VLOOKUP($D56,'Data_Classification for Summary'!$A$1:$I$103,3,0)</f>
        <v>1</v>
      </c>
      <c r="F56" s="12">
        <f>VLOOKUP($D56,'Data_Classification for Summary'!$A$1:$I$103,5,0)</f>
        <v>5</v>
      </c>
      <c r="G56" s="12">
        <f>VLOOKUP($D56,'Data_Classification for Summary'!$A$1:$I$103,7,0)</f>
        <v>0</v>
      </c>
      <c r="H56" s="12">
        <f>VLOOKUP($D56,'Data_Classification for Summary'!$A$1:$I$103,9,0)</f>
        <v>0</v>
      </c>
      <c r="I56" s="12">
        <v>44</v>
      </c>
      <c r="J56" s="12" t="s">
        <v>1992</v>
      </c>
    </row>
    <row r="57" spans="1:12" ht="12.75" customHeight="1">
      <c r="A57" s="9" t="s">
        <v>487</v>
      </c>
      <c r="B57" s="12" t="s">
        <v>934</v>
      </c>
      <c r="C57" s="9">
        <f t="shared" si="1"/>
        <v>55</v>
      </c>
      <c r="D57" s="12" t="s">
        <v>949</v>
      </c>
      <c r="E57" s="12">
        <f>VLOOKUP($D57,'Data_Classification for Summary'!$A$1:$I$103,3,0)</f>
        <v>1</v>
      </c>
      <c r="F57" s="12">
        <f>VLOOKUP($D57,'Data_Classification for Summary'!$A$1:$I$103,5,0)</f>
        <v>5</v>
      </c>
      <c r="G57" s="12">
        <f>VLOOKUP($D57,'Data_Classification for Summary'!$A$1:$I$103,7,0)</f>
        <v>0</v>
      </c>
      <c r="H57" s="12">
        <f>VLOOKUP($D57,'Data_Classification for Summary'!$A$1:$I$103,9,0)</f>
        <v>0</v>
      </c>
      <c r="I57" s="12">
        <v>50</v>
      </c>
      <c r="J57" s="12" t="s">
        <v>1992</v>
      </c>
    </row>
    <row r="58" spans="1:12" ht="12.75" customHeight="1">
      <c r="A58" s="9" t="s">
        <v>808</v>
      </c>
      <c r="B58" s="12" t="s">
        <v>661</v>
      </c>
      <c r="C58" s="9">
        <f t="shared" si="1"/>
        <v>56</v>
      </c>
      <c r="D58" s="12" t="s">
        <v>949</v>
      </c>
      <c r="E58" s="12">
        <f>VLOOKUP($D58,'Data_Classification for Summary'!$A$1:$I$103,3,0)</f>
        <v>1</v>
      </c>
      <c r="F58" s="12">
        <f>VLOOKUP($D58,'Data_Classification for Summary'!$A$1:$I$103,5,0)</f>
        <v>5</v>
      </c>
      <c r="G58" s="12">
        <f>VLOOKUP($D58,'Data_Classification for Summary'!$A$1:$I$103,7,0)</f>
        <v>0</v>
      </c>
      <c r="H58" s="12">
        <f>VLOOKUP($D58,'Data_Classification for Summary'!$A$1:$I$103,9,0)</f>
        <v>0</v>
      </c>
      <c r="I58" s="12">
        <v>70</v>
      </c>
      <c r="J58" s="12" t="s">
        <v>1992</v>
      </c>
    </row>
    <row r="59" spans="1:12" ht="12.75" customHeight="1">
      <c r="A59" s="9" t="s">
        <v>821</v>
      </c>
      <c r="B59" s="18" t="s">
        <v>821</v>
      </c>
      <c r="C59" s="9">
        <f t="shared" si="1"/>
        <v>57</v>
      </c>
      <c r="D59" s="12" t="s">
        <v>612</v>
      </c>
      <c r="E59" s="12">
        <f>VLOOKUP($D59,'Data_Classification for Summary'!$A$1:$I$103,3,0)</f>
        <v>2</v>
      </c>
      <c r="F59" s="12">
        <f>VLOOKUP($D59,'Data_Classification for Summary'!$A$1:$I$103,5,0)</f>
        <v>1</v>
      </c>
      <c r="G59" s="12">
        <f>VLOOKUP($D59,'Data_Classification for Summary'!$A$1:$I$103,7,0)</f>
        <v>0</v>
      </c>
      <c r="H59" s="12">
        <f>VLOOKUP($D59,'Data_Classification for Summary'!$A$1:$I$103,9,0)</f>
        <v>0</v>
      </c>
      <c r="I59" s="7">
        <v>1</v>
      </c>
      <c r="J59" s="18" t="s">
        <v>1992</v>
      </c>
      <c r="K59" s="17"/>
      <c r="L59" s="17"/>
    </row>
    <row r="60" spans="1:12" ht="12.75" customHeight="1">
      <c r="A60" s="9" t="s">
        <v>465</v>
      </c>
      <c r="B60" s="18" t="s">
        <v>412</v>
      </c>
      <c r="C60" s="9">
        <f t="shared" si="1"/>
        <v>58</v>
      </c>
      <c r="D60" s="12" t="s">
        <v>612</v>
      </c>
      <c r="E60" s="12">
        <f>VLOOKUP($D60,'Data_Classification for Summary'!$A$1:$I$103,3,0)</f>
        <v>2</v>
      </c>
      <c r="F60" s="12">
        <f>VLOOKUP($D60,'Data_Classification for Summary'!$A$1:$I$103,5,0)</f>
        <v>1</v>
      </c>
      <c r="G60" s="12">
        <f>VLOOKUP($D60,'Data_Classification for Summary'!$A$1:$I$103,7,0)</f>
        <v>0</v>
      </c>
      <c r="H60" s="12">
        <f>VLOOKUP($D60,'Data_Classification for Summary'!$A$1:$I$103,9,0)</f>
        <v>0</v>
      </c>
      <c r="I60" s="18">
        <v>20</v>
      </c>
      <c r="J60" s="18" t="s">
        <v>1992</v>
      </c>
      <c r="K60" s="17"/>
      <c r="L60" s="17"/>
    </row>
    <row r="61" spans="1:12" ht="12.75" customHeight="1">
      <c r="A61" s="9" t="s">
        <v>275</v>
      </c>
      <c r="B61" s="18" t="s">
        <v>379</v>
      </c>
      <c r="C61" s="9">
        <f t="shared" si="1"/>
        <v>59</v>
      </c>
      <c r="D61" s="12" t="s">
        <v>612</v>
      </c>
      <c r="E61" s="12">
        <f>VLOOKUP($D61,'Data_Classification for Summary'!$A$1:$I$103,3,0)</f>
        <v>2</v>
      </c>
      <c r="F61" s="12">
        <f>VLOOKUP($D61,'Data_Classification for Summary'!$A$1:$I$103,5,0)</f>
        <v>1</v>
      </c>
      <c r="G61" s="12">
        <f>VLOOKUP($D61,'Data_Classification for Summary'!$A$1:$I$103,7,0)</f>
        <v>0</v>
      </c>
      <c r="H61" s="12">
        <f>VLOOKUP($D61,'Data_Classification for Summary'!$A$1:$I$103,9,0)</f>
        <v>0</v>
      </c>
      <c r="I61" s="18">
        <v>25</v>
      </c>
      <c r="J61" s="18" t="s">
        <v>1992</v>
      </c>
      <c r="K61" s="17">
        <v>70141</v>
      </c>
      <c r="L61" s="17" t="s">
        <v>435</v>
      </c>
    </row>
    <row r="62" spans="1:12" ht="12.75" customHeight="1">
      <c r="A62" s="9" t="s">
        <v>474</v>
      </c>
      <c r="B62" s="18" t="s">
        <v>303</v>
      </c>
      <c r="C62" s="9">
        <f t="shared" si="1"/>
        <v>60</v>
      </c>
      <c r="D62" s="18" t="s">
        <v>879</v>
      </c>
      <c r="E62" s="12">
        <f>VLOOKUP($D62,'Data_Classification for Summary'!$A$1:$I$103,3,0)</f>
        <v>5</v>
      </c>
      <c r="F62" s="12">
        <f>VLOOKUP($D62,'Data_Classification for Summary'!$A$1:$I$103,5,0)</f>
        <v>5</v>
      </c>
      <c r="G62" s="12">
        <f>VLOOKUP($D62,'Data_Classification for Summary'!$A$1:$I$103,7,0)</f>
        <v>0</v>
      </c>
      <c r="H62" s="12">
        <f>VLOOKUP($D62,'Data_Classification for Summary'!$A$1:$I$103,9,0)</f>
        <v>0</v>
      </c>
      <c r="I62" s="18">
        <v>1</v>
      </c>
      <c r="J62" s="18" t="s">
        <v>1993</v>
      </c>
      <c r="K62" s="17">
        <v>70414</v>
      </c>
      <c r="L62" s="17" t="s">
        <v>593</v>
      </c>
    </row>
    <row r="63" spans="1:12" ht="12.75" customHeight="1">
      <c r="A63" s="9" t="s">
        <v>475</v>
      </c>
      <c r="B63" s="18" t="s">
        <v>206</v>
      </c>
      <c r="C63" s="9">
        <f t="shared" si="1"/>
        <v>61</v>
      </c>
      <c r="D63" s="18" t="s">
        <v>879</v>
      </c>
      <c r="E63" s="12">
        <f>VLOOKUP($D63,'Data_Classification for Summary'!$A$1:$I$103,3,0)</f>
        <v>5</v>
      </c>
      <c r="F63" s="12">
        <f>VLOOKUP($D63,'Data_Classification for Summary'!$A$1:$I$103,5,0)</f>
        <v>5</v>
      </c>
      <c r="G63" s="12">
        <f>VLOOKUP($D63,'Data_Classification for Summary'!$A$1:$I$103,7,0)</f>
        <v>0</v>
      </c>
      <c r="H63" s="12">
        <f>VLOOKUP($D63,'Data_Classification for Summary'!$A$1:$I$103,9,0)</f>
        <v>0</v>
      </c>
      <c r="I63" s="18">
        <v>10</v>
      </c>
      <c r="J63" s="18" t="s">
        <v>1992</v>
      </c>
      <c r="K63" s="17">
        <v>70331</v>
      </c>
      <c r="L63" s="17" t="s">
        <v>786</v>
      </c>
    </row>
    <row r="64" spans="1:12" ht="12.75" customHeight="1">
      <c r="A64" s="9" t="s">
        <v>2470</v>
      </c>
      <c r="B64" s="18" t="s">
        <v>357</v>
      </c>
      <c r="C64" s="9">
        <f t="shared" si="1"/>
        <v>62</v>
      </c>
      <c r="D64" s="18" t="s">
        <v>879</v>
      </c>
      <c r="E64" s="12">
        <f>VLOOKUP($D64,'Data_Classification for Summary'!$A$1:$I$103,3,0)</f>
        <v>5</v>
      </c>
      <c r="F64" s="12">
        <f>VLOOKUP($D64,'Data_Classification for Summary'!$A$1:$I$103,5,0)</f>
        <v>5</v>
      </c>
      <c r="G64" s="12">
        <f>VLOOKUP($D64,'Data_Classification for Summary'!$A$1:$I$103,7,0)</f>
        <v>0</v>
      </c>
      <c r="H64" s="12">
        <f>VLOOKUP($D64,'Data_Classification for Summary'!$A$1:$I$103,9,0)</f>
        <v>0</v>
      </c>
      <c r="I64" s="18">
        <v>11</v>
      </c>
      <c r="J64" s="18" t="s">
        <v>1992</v>
      </c>
      <c r="K64" s="17"/>
      <c r="L64" s="17"/>
    </row>
    <row r="65" spans="1:12" ht="12.75" customHeight="1">
      <c r="A65" s="9" t="s">
        <v>207</v>
      </c>
      <c r="B65" s="18" t="s">
        <v>1155</v>
      </c>
      <c r="C65" s="9">
        <f t="shared" si="1"/>
        <v>63</v>
      </c>
      <c r="D65" s="18" t="s">
        <v>879</v>
      </c>
      <c r="E65" s="12">
        <f>VLOOKUP($D65,'Data_Classification for Summary'!$A$1:$I$103,3,0)</f>
        <v>5</v>
      </c>
      <c r="F65" s="12">
        <f>VLOOKUP($D65,'Data_Classification for Summary'!$A$1:$I$103,5,0)</f>
        <v>5</v>
      </c>
      <c r="G65" s="12">
        <f>VLOOKUP($D65,'Data_Classification for Summary'!$A$1:$I$103,7,0)</f>
        <v>0</v>
      </c>
      <c r="H65" s="12">
        <f>VLOOKUP($D65,'Data_Classification for Summary'!$A$1:$I$103,9,0)</f>
        <v>0</v>
      </c>
      <c r="I65" s="18">
        <v>20</v>
      </c>
      <c r="J65" s="18" t="s">
        <v>208</v>
      </c>
      <c r="K65" s="17"/>
      <c r="L65" s="17"/>
    </row>
    <row r="66" spans="1:12" ht="12.75" customHeight="1">
      <c r="A66" s="9" t="s">
        <v>908</v>
      </c>
      <c r="B66" s="18" t="s">
        <v>867</v>
      </c>
      <c r="C66" s="9">
        <f t="shared" si="1"/>
        <v>64</v>
      </c>
      <c r="D66" s="18" t="s">
        <v>879</v>
      </c>
      <c r="E66" s="12">
        <f>VLOOKUP($D66,'Data_Classification for Summary'!$A$1:$I$103,3,0)</f>
        <v>5</v>
      </c>
      <c r="F66" s="12">
        <f>VLOOKUP($D66,'Data_Classification for Summary'!$A$1:$I$103,5,0)</f>
        <v>5</v>
      </c>
      <c r="G66" s="12">
        <f>VLOOKUP($D66,'Data_Classification for Summary'!$A$1:$I$103,7,0)</f>
        <v>0</v>
      </c>
      <c r="H66" s="12">
        <f>VLOOKUP($D66,'Data_Classification for Summary'!$A$1:$I$103,9,0)</f>
        <v>0</v>
      </c>
      <c r="I66" s="18">
        <v>20</v>
      </c>
      <c r="J66" s="18" t="s">
        <v>1992</v>
      </c>
      <c r="K66" s="17">
        <v>70334</v>
      </c>
      <c r="L66" s="17" t="s">
        <v>464</v>
      </c>
    </row>
    <row r="67" spans="1:12" ht="12.75" customHeight="1">
      <c r="A67" s="9" t="s">
        <v>2558</v>
      </c>
      <c r="B67" s="18" t="s">
        <v>186</v>
      </c>
      <c r="C67" s="9">
        <f t="shared" ref="C67:C98" si="2">C66+1</f>
        <v>65</v>
      </c>
      <c r="D67" s="18" t="s">
        <v>879</v>
      </c>
      <c r="E67" s="12">
        <f>VLOOKUP($D67,'Data_Classification for Summary'!$A$1:$I$103,3,0)</f>
        <v>5</v>
      </c>
      <c r="F67" s="12">
        <f>VLOOKUP($D67,'Data_Classification for Summary'!$A$1:$I$103,5,0)</f>
        <v>5</v>
      </c>
      <c r="G67" s="12">
        <f>VLOOKUP($D67,'Data_Classification for Summary'!$A$1:$I$103,7,0)</f>
        <v>0</v>
      </c>
      <c r="H67" s="12">
        <f>VLOOKUP($D67,'Data_Classification for Summary'!$A$1:$I$103,9,0)</f>
        <v>0</v>
      </c>
      <c r="I67" s="18">
        <v>21</v>
      </c>
      <c r="J67" s="18" t="s">
        <v>1992</v>
      </c>
      <c r="K67" s="17"/>
      <c r="L67" s="17"/>
    </row>
    <row r="68" spans="1:12" ht="12.75" customHeight="1">
      <c r="A68" s="9" t="s">
        <v>2469</v>
      </c>
      <c r="B68" s="18" t="s">
        <v>1155</v>
      </c>
      <c r="C68" s="9">
        <f t="shared" si="2"/>
        <v>66</v>
      </c>
      <c r="D68" s="18" t="s">
        <v>879</v>
      </c>
      <c r="E68" s="12">
        <f>VLOOKUP($D68,'Data_Classification for Summary'!$A$1:$I$103,3,0)</f>
        <v>5</v>
      </c>
      <c r="F68" s="12">
        <f>VLOOKUP($D68,'Data_Classification for Summary'!$A$1:$I$103,5,0)</f>
        <v>5</v>
      </c>
      <c r="G68" s="12">
        <f>VLOOKUP($D68,'Data_Classification for Summary'!$A$1:$I$103,7,0)</f>
        <v>0</v>
      </c>
      <c r="H68" s="12">
        <f>VLOOKUP($D68,'Data_Classification for Summary'!$A$1:$I$103,9,0)</f>
        <v>0</v>
      </c>
      <c r="I68" s="18">
        <v>30</v>
      </c>
      <c r="J68" s="18" t="s">
        <v>1992</v>
      </c>
      <c r="K68" s="17">
        <v>70333</v>
      </c>
      <c r="L68" s="17" t="s">
        <v>785</v>
      </c>
    </row>
    <row r="69" spans="1:12" ht="12.75" customHeight="1">
      <c r="A69" s="9" t="s">
        <v>841</v>
      </c>
      <c r="B69" s="18" t="s">
        <v>842</v>
      </c>
      <c r="C69" s="9">
        <f t="shared" si="2"/>
        <v>67</v>
      </c>
      <c r="D69" s="18" t="s">
        <v>879</v>
      </c>
      <c r="E69" s="12">
        <f>VLOOKUP($D69,'Data_Classification for Summary'!$A$1:$I$103,3,0)</f>
        <v>5</v>
      </c>
      <c r="F69" s="12">
        <f>VLOOKUP($D69,'Data_Classification for Summary'!$A$1:$I$103,5,0)</f>
        <v>5</v>
      </c>
      <c r="G69" s="12">
        <f>VLOOKUP($D69,'Data_Classification for Summary'!$A$1:$I$103,7,0)</f>
        <v>0</v>
      </c>
      <c r="H69" s="12">
        <f>VLOOKUP($D69,'Data_Classification for Summary'!$A$1:$I$103,9,0)</f>
        <v>0</v>
      </c>
      <c r="I69" s="18">
        <v>50</v>
      </c>
      <c r="J69" s="18" t="s">
        <v>1992</v>
      </c>
      <c r="K69" s="17"/>
      <c r="L69" s="17"/>
    </row>
    <row r="70" spans="1:12" ht="12.75" customHeight="1">
      <c r="A70" s="9" t="s">
        <v>2336</v>
      </c>
      <c r="B70" s="18"/>
      <c r="C70" s="9">
        <f t="shared" si="2"/>
        <v>68</v>
      </c>
      <c r="D70" s="18" t="s">
        <v>879</v>
      </c>
      <c r="E70" s="12">
        <f>VLOOKUP($D70,'Data_Classification for Summary'!$A$1:$I$103,3,0)</f>
        <v>5</v>
      </c>
      <c r="F70" s="12">
        <f>VLOOKUP($D70,'Data_Classification for Summary'!$A$1:$I$103,5,0)</f>
        <v>5</v>
      </c>
      <c r="G70" s="12">
        <f>VLOOKUP($D70,'Data_Classification for Summary'!$A$1:$I$103,7,0)</f>
        <v>0</v>
      </c>
      <c r="H70" s="12">
        <f>VLOOKUP($D70,'Data_Classification for Summary'!$A$1:$I$103,9,0)</f>
        <v>0</v>
      </c>
      <c r="I70" s="18">
        <v>999</v>
      </c>
      <c r="J70" s="18" t="s">
        <v>2340</v>
      </c>
      <c r="K70" s="17"/>
      <c r="L70" s="17"/>
    </row>
    <row r="71" spans="1:12" ht="12.75" customHeight="1">
      <c r="A71" s="9" t="s">
        <v>277</v>
      </c>
      <c r="B71" s="12" t="s">
        <v>332</v>
      </c>
      <c r="C71" s="9">
        <f t="shared" si="2"/>
        <v>69</v>
      </c>
      <c r="D71" s="12" t="s">
        <v>443</v>
      </c>
      <c r="E71" s="12">
        <f>VLOOKUP($D71,'Data_Classification for Summary'!$A$1:$I$103,3,0)</f>
        <v>5</v>
      </c>
      <c r="F71" s="12">
        <f>VLOOKUP($D71,'Data_Classification for Summary'!$A$1:$I$103,5,0)</f>
        <v>14</v>
      </c>
      <c r="G71" s="12">
        <f>VLOOKUP($D71,'Data_Classification for Summary'!$A$1:$I$103,7,0)</f>
        <v>0</v>
      </c>
      <c r="H71" s="12">
        <f>VLOOKUP($D71,'Data_Classification for Summary'!$A$1:$I$103,9,0)</f>
        <v>0</v>
      </c>
      <c r="I71" s="12">
        <v>1</v>
      </c>
      <c r="J71" s="12" t="s">
        <v>1992</v>
      </c>
      <c r="K71" s="17">
        <v>70029</v>
      </c>
      <c r="L71" s="17" t="s">
        <v>444</v>
      </c>
    </row>
    <row r="72" spans="1:12" ht="12.75" customHeight="1">
      <c r="A72" s="9" t="s">
        <v>463</v>
      </c>
      <c r="B72" s="12" t="s">
        <v>588</v>
      </c>
      <c r="C72" s="9">
        <f t="shared" si="2"/>
        <v>70</v>
      </c>
      <c r="D72" s="12" t="s">
        <v>443</v>
      </c>
      <c r="E72" s="12">
        <f>VLOOKUP($D72,'Data_Classification for Summary'!$A$1:$I$103,3,0)</f>
        <v>5</v>
      </c>
      <c r="F72" s="12">
        <f>VLOOKUP($D72,'Data_Classification for Summary'!$A$1:$I$103,5,0)</f>
        <v>14</v>
      </c>
      <c r="G72" s="12">
        <f>VLOOKUP($D72,'Data_Classification for Summary'!$A$1:$I$103,7,0)</f>
        <v>0</v>
      </c>
      <c r="H72" s="12">
        <f>VLOOKUP($D72,'Data_Classification for Summary'!$A$1:$I$103,9,0)</f>
        <v>0</v>
      </c>
      <c r="I72" s="12">
        <v>2</v>
      </c>
      <c r="J72" s="12" t="s">
        <v>1992</v>
      </c>
      <c r="K72" s="17"/>
      <c r="L72" s="17"/>
    </row>
    <row r="73" spans="1:12" ht="12.75" customHeight="1">
      <c r="A73" s="9" t="s">
        <v>728</v>
      </c>
      <c r="B73" s="12" t="s">
        <v>729</v>
      </c>
      <c r="C73" s="9">
        <f t="shared" si="2"/>
        <v>71</v>
      </c>
      <c r="D73" s="12" t="s">
        <v>443</v>
      </c>
      <c r="E73" s="12">
        <f>VLOOKUP($D73,'Data_Classification for Summary'!$A$1:$I$103,3,0)</f>
        <v>5</v>
      </c>
      <c r="F73" s="12">
        <f>VLOOKUP($D73,'Data_Classification for Summary'!$A$1:$I$103,5,0)</f>
        <v>14</v>
      </c>
      <c r="G73" s="12">
        <f>VLOOKUP($D73,'Data_Classification for Summary'!$A$1:$I$103,7,0)</f>
        <v>0</v>
      </c>
      <c r="H73" s="12">
        <f>VLOOKUP($D73,'Data_Classification for Summary'!$A$1:$I$103,9,0)</f>
        <v>0</v>
      </c>
      <c r="I73" s="12">
        <v>5</v>
      </c>
      <c r="J73" s="12" t="s">
        <v>1992</v>
      </c>
    </row>
    <row r="74" spans="1:12" ht="12.75" customHeight="1">
      <c r="A74" s="9" t="s">
        <v>468</v>
      </c>
      <c r="B74" s="12" t="s">
        <v>356</v>
      </c>
      <c r="C74" s="9">
        <f t="shared" si="2"/>
        <v>72</v>
      </c>
      <c r="D74" s="12" t="s">
        <v>443</v>
      </c>
      <c r="E74" s="12">
        <f>VLOOKUP($D74,'Data_Classification for Summary'!$A$1:$I$103,3,0)</f>
        <v>5</v>
      </c>
      <c r="F74" s="12">
        <f>VLOOKUP($D74,'Data_Classification for Summary'!$A$1:$I$103,5,0)</f>
        <v>14</v>
      </c>
      <c r="G74" s="12">
        <f>VLOOKUP($D74,'Data_Classification for Summary'!$A$1:$I$103,7,0)</f>
        <v>0</v>
      </c>
      <c r="H74" s="12">
        <f>VLOOKUP($D74,'Data_Classification for Summary'!$A$1:$I$103,9,0)</f>
        <v>0</v>
      </c>
      <c r="I74" s="12">
        <v>10</v>
      </c>
      <c r="J74" s="12" t="s">
        <v>2292</v>
      </c>
    </row>
    <row r="75" spans="1:12" ht="12.75" customHeight="1">
      <c r="A75" s="9" t="s">
        <v>576</v>
      </c>
      <c r="B75" s="12" t="s">
        <v>283</v>
      </c>
      <c r="C75" s="9">
        <f t="shared" si="2"/>
        <v>73</v>
      </c>
      <c r="D75" s="12" t="s">
        <v>443</v>
      </c>
      <c r="E75" s="12">
        <f>VLOOKUP($D75,'Data_Classification for Summary'!$A$1:$I$103,3,0)</f>
        <v>5</v>
      </c>
      <c r="F75" s="12">
        <f>VLOOKUP($D75,'Data_Classification for Summary'!$A$1:$I$103,5,0)</f>
        <v>14</v>
      </c>
      <c r="G75" s="12">
        <f>VLOOKUP($D75,'Data_Classification for Summary'!$A$1:$I$103,7,0)</f>
        <v>0</v>
      </c>
      <c r="H75" s="12">
        <f>VLOOKUP($D75,'Data_Classification for Summary'!$A$1:$I$103,9,0)</f>
        <v>0</v>
      </c>
      <c r="I75" s="12">
        <v>20</v>
      </c>
      <c r="J75" s="18" t="s">
        <v>2227</v>
      </c>
      <c r="K75" s="17"/>
      <c r="L75" s="17"/>
    </row>
    <row r="76" spans="1:12" ht="12.75" customHeight="1">
      <c r="A76" s="9" t="s">
        <v>730</v>
      </c>
      <c r="B76" s="18" t="s">
        <v>600</v>
      </c>
      <c r="C76" s="9">
        <f t="shared" si="2"/>
        <v>74</v>
      </c>
      <c r="D76" s="18" t="s">
        <v>545</v>
      </c>
      <c r="E76" s="12">
        <f>VLOOKUP($D76,'Data_Classification for Summary'!$A$1:$I$103,3,0)</f>
        <v>5</v>
      </c>
      <c r="F76" s="12">
        <f>VLOOKUP($D76,'Data_Classification for Summary'!$A$1:$I$103,5,0)</f>
        <v>18</v>
      </c>
      <c r="G76" s="12">
        <f>VLOOKUP($D76,'Data_Classification for Summary'!$A$1:$I$103,7,0)</f>
        <v>0</v>
      </c>
      <c r="H76" s="12">
        <f>VLOOKUP($D76,'Data_Classification for Summary'!$A$1:$I$103,9,0)</f>
        <v>0</v>
      </c>
      <c r="I76" s="18">
        <v>1</v>
      </c>
      <c r="J76" s="12" t="s">
        <v>1992</v>
      </c>
      <c r="K76" s="17"/>
      <c r="L76" s="17"/>
    </row>
    <row r="77" spans="1:12" ht="12.75" customHeight="1">
      <c r="A77" s="9" t="s">
        <v>546</v>
      </c>
      <c r="B77" s="18" t="s">
        <v>422</v>
      </c>
      <c r="C77" s="9">
        <f t="shared" si="2"/>
        <v>75</v>
      </c>
      <c r="D77" s="18" t="s">
        <v>545</v>
      </c>
      <c r="E77" s="12">
        <f>VLOOKUP($D77,'Data_Classification for Summary'!$A$1:$I$103,3,0)</f>
        <v>5</v>
      </c>
      <c r="F77" s="12">
        <f>VLOOKUP($D77,'Data_Classification for Summary'!$A$1:$I$103,5,0)</f>
        <v>18</v>
      </c>
      <c r="G77" s="12">
        <f>VLOOKUP($D77,'Data_Classification for Summary'!$A$1:$I$103,7,0)</f>
        <v>0</v>
      </c>
      <c r="H77" s="12">
        <f>VLOOKUP($D77,'Data_Classification for Summary'!$A$1:$I$103,9,0)</f>
        <v>0</v>
      </c>
      <c r="I77" s="18">
        <v>2</v>
      </c>
      <c r="J77" s="12" t="s">
        <v>1992</v>
      </c>
      <c r="K77" s="17"/>
      <c r="L77" s="17"/>
    </row>
    <row r="78" spans="1:12" ht="12.75" customHeight="1">
      <c r="A78" s="9" t="s">
        <v>437</v>
      </c>
      <c r="B78" s="18" t="s">
        <v>270</v>
      </c>
      <c r="C78" s="9">
        <f t="shared" si="2"/>
        <v>76</v>
      </c>
      <c r="D78" s="18" t="s">
        <v>545</v>
      </c>
      <c r="E78" s="12">
        <f>VLOOKUP($D78,'Data_Classification for Summary'!$A$1:$I$103,3,0)</f>
        <v>5</v>
      </c>
      <c r="F78" s="12">
        <f>VLOOKUP($D78,'Data_Classification for Summary'!$A$1:$I$103,5,0)</f>
        <v>18</v>
      </c>
      <c r="G78" s="12">
        <f>VLOOKUP($D78,'Data_Classification for Summary'!$A$1:$I$103,7,0)</f>
        <v>0</v>
      </c>
      <c r="H78" s="12">
        <f>VLOOKUP($D78,'Data_Classification for Summary'!$A$1:$I$103,9,0)</f>
        <v>0</v>
      </c>
      <c r="I78" s="18">
        <v>10</v>
      </c>
      <c r="J78" s="12" t="s">
        <v>2227</v>
      </c>
      <c r="K78" s="17">
        <v>70080</v>
      </c>
      <c r="L78" s="17" t="s">
        <v>515</v>
      </c>
    </row>
    <row r="79" spans="1:12" ht="12.75" customHeight="1">
      <c r="A79" s="9" t="s">
        <v>779</v>
      </c>
      <c r="B79" s="18" t="s">
        <v>286</v>
      </c>
      <c r="C79" s="9">
        <f t="shared" si="2"/>
        <v>77</v>
      </c>
      <c r="D79" s="18" t="s">
        <v>545</v>
      </c>
      <c r="E79" s="12">
        <f>VLOOKUP($D79,'Data_Classification for Summary'!$A$1:$I$103,3,0)</f>
        <v>5</v>
      </c>
      <c r="F79" s="12">
        <f>VLOOKUP($D79,'Data_Classification for Summary'!$A$1:$I$103,5,0)</f>
        <v>18</v>
      </c>
      <c r="G79" s="12">
        <f>VLOOKUP($D79,'Data_Classification for Summary'!$A$1:$I$103,7,0)</f>
        <v>0</v>
      </c>
      <c r="H79" s="12">
        <f>VLOOKUP($D79,'Data_Classification for Summary'!$A$1:$I$103,9,0)</f>
        <v>0</v>
      </c>
      <c r="I79" s="18">
        <v>15</v>
      </c>
      <c r="J79" s="12" t="s">
        <v>2227</v>
      </c>
      <c r="K79" s="17">
        <v>70050</v>
      </c>
      <c r="L79" s="17" t="s">
        <v>378</v>
      </c>
    </row>
    <row r="80" spans="1:12" ht="12.75" customHeight="1">
      <c r="A80" s="9" t="s">
        <v>538</v>
      </c>
      <c r="B80" s="18" t="s">
        <v>529</v>
      </c>
      <c r="C80" s="9">
        <f t="shared" si="2"/>
        <v>78</v>
      </c>
      <c r="D80" s="18" t="s">
        <v>545</v>
      </c>
      <c r="E80" s="12">
        <f>VLOOKUP($D80,'Data_Classification for Summary'!$A$1:$I$103,3,0)</f>
        <v>5</v>
      </c>
      <c r="F80" s="12">
        <f>VLOOKUP($D80,'Data_Classification for Summary'!$A$1:$I$103,5,0)</f>
        <v>18</v>
      </c>
      <c r="G80" s="12">
        <f>VLOOKUP($D80,'Data_Classification for Summary'!$A$1:$I$103,7,0)</f>
        <v>0</v>
      </c>
      <c r="H80" s="12">
        <f>VLOOKUP($D80,'Data_Classification for Summary'!$A$1:$I$103,9,0)</f>
        <v>0</v>
      </c>
      <c r="I80" s="18">
        <v>20</v>
      </c>
      <c r="J80" s="12" t="s">
        <v>2227</v>
      </c>
      <c r="K80" s="17"/>
      <c r="L80" s="17"/>
    </row>
    <row r="81" spans="1:12" ht="12.75" customHeight="1">
      <c r="A81" s="9" t="s">
        <v>611</v>
      </c>
      <c r="B81" s="18" t="s">
        <v>611</v>
      </c>
      <c r="C81" s="9">
        <f t="shared" si="2"/>
        <v>79</v>
      </c>
      <c r="D81" s="18" t="s">
        <v>212</v>
      </c>
      <c r="E81" s="12">
        <f>VLOOKUP($D81,'Data_Classification for Summary'!$A$1:$I$103,3,0)</f>
        <v>5</v>
      </c>
      <c r="F81" s="12">
        <f>VLOOKUP($D81,'Data_Classification for Summary'!$A$1:$I$103,5,0)</f>
        <v>20</v>
      </c>
      <c r="G81" s="12">
        <f>VLOOKUP($D81,'Data_Classification for Summary'!$A$1:$I$103,7,0)</f>
        <v>0</v>
      </c>
      <c r="H81" s="12">
        <f>VLOOKUP($D81,'Data_Classification for Summary'!$A$1:$I$103,9,0)</f>
        <v>0</v>
      </c>
      <c r="I81" s="9">
        <v>1</v>
      </c>
      <c r="J81" s="12" t="s">
        <v>2227</v>
      </c>
      <c r="K81" s="17"/>
      <c r="L81" s="17"/>
    </row>
    <row r="82" spans="1:12" ht="12.75" customHeight="1">
      <c r="A82" s="9" t="s">
        <v>591</v>
      </c>
      <c r="B82" s="12" t="s">
        <v>592</v>
      </c>
      <c r="C82" s="9">
        <f t="shared" si="2"/>
        <v>80</v>
      </c>
      <c r="D82" s="18" t="s">
        <v>212</v>
      </c>
      <c r="E82" s="12">
        <f>VLOOKUP($D82,'Data_Classification for Summary'!$A$1:$I$103,3,0)</f>
        <v>5</v>
      </c>
      <c r="F82" s="12">
        <f>VLOOKUP($D82,'Data_Classification for Summary'!$A$1:$I$103,5,0)</f>
        <v>20</v>
      </c>
      <c r="G82" s="12">
        <f>VLOOKUP($D82,'Data_Classification for Summary'!$A$1:$I$103,7,0)</f>
        <v>0</v>
      </c>
      <c r="H82" s="12">
        <f>VLOOKUP($D82,'Data_Classification for Summary'!$A$1:$I$103,9,0)</f>
        <v>0</v>
      </c>
      <c r="I82" s="12">
        <v>10</v>
      </c>
      <c r="J82" s="12" t="s">
        <v>2227</v>
      </c>
      <c r="K82" s="17">
        <v>70077</v>
      </c>
      <c r="L82" s="17" t="s">
        <v>374</v>
      </c>
    </row>
    <row r="83" spans="1:12" ht="12.75" customHeight="1">
      <c r="A83" s="9" t="s">
        <v>751</v>
      </c>
      <c r="B83" s="9" t="s">
        <v>226</v>
      </c>
      <c r="C83" s="9">
        <f t="shared" si="2"/>
        <v>81</v>
      </c>
      <c r="D83" s="18" t="s">
        <v>212</v>
      </c>
      <c r="E83" s="12">
        <f>VLOOKUP($D83,'Data_Classification for Summary'!$A$1:$I$103,3,0)</f>
        <v>5</v>
      </c>
      <c r="F83" s="12">
        <f>VLOOKUP($D83,'Data_Classification for Summary'!$A$1:$I$103,5,0)</f>
        <v>20</v>
      </c>
      <c r="G83" s="12">
        <f>VLOOKUP($D83,'Data_Classification for Summary'!$A$1:$I$103,7,0)</f>
        <v>0</v>
      </c>
      <c r="H83" s="12">
        <f>VLOOKUP($D83,'Data_Classification for Summary'!$A$1:$I$103,9,0)</f>
        <v>0</v>
      </c>
      <c r="I83" s="9">
        <v>30</v>
      </c>
      <c r="J83" s="12" t="s">
        <v>2227</v>
      </c>
      <c r="K83" s="17">
        <v>71130</v>
      </c>
      <c r="L83" s="17" t="s">
        <v>227</v>
      </c>
    </row>
    <row r="84" spans="1:12" ht="12.75" customHeight="1">
      <c r="A84" s="9" t="s">
        <v>228</v>
      </c>
      <c r="B84" s="12" t="s">
        <v>229</v>
      </c>
      <c r="C84" s="9">
        <f t="shared" si="2"/>
        <v>82</v>
      </c>
      <c r="D84" s="18" t="s">
        <v>212</v>
      </c>
      <c r="E84" s="12">
        <f>VLOOKUP($D84,'Data_Classification for Summary'!$A$1:$I$103,3,0)</f>
        <v>5</v>
      </c>
      <c r="F84" s="12">
        <f>VLOOKUP($D84,'Data_Classification for Summary'!$A$1:$I$103,5,0)</f>
        <v>20</v>
      </c>
      <c r="G84" s="12">
        <f>VLOOKUP($D84,'Data_Classification for Summary'!$A$1:$I$103,7,0)</f>
        <v>0</v>
      </c>
      <c r="H84" s="12">
        <f>VLOOKUP($D84,'Data_Classification for Summary'!$A$1:$I$103,9,0)</f>
        <v>0</v>
      </c>
      <c r="I84" s="12">
        <v>32</v>
      </c>
      <c r="J84" s="12" t="s">
        <v>2227</v>
      </c>
      <c r="K84" s="17">
        <v>71080</v>
      </c>
      <c r="L84" s="17" t="s">
        <v>498</v>
      </c>
    </row>
    <row r="85" spans="1:12" ht="12.75" customHeight="1">
      <c r="A85" s="9" t="s">
        <v>211</v>
      </c>
      <c r="B85" s="12" t="s">
        <v>679</v>
      </c>
      <c r="C85" s="9">
        <f t="shared" si="2"/>
        <v>83</v>
      </c>
      <c r="D85" s="18" t="s">
        <v>212</v>
      </c>
      <c r="E85" s="12">
        <f>VLOOKUP($D85,'Data_Classification for Summary'!$A$1:$I$103,3,0)</f>
        <v>5</v>
      </c>
      <c r="F85" s="12">
        <f>VLOOKUP($D85,'Data_Classification for Summary'!$A$1:$I$103,5,0)</f>
        <v>20</v>
      </c>
      <c r="G85" s="12">
        <f>VLOOKUP($D85,'Data_Classification for Summary'!$A$1:$I$103,7,0)</f>
        <v>0</v>
      </c>
      <c r="H85" s="12">
        <f>VLOOKUP($D85,'Data_Classification for Summary'!$A$1:$I$103,9,0)</f>
        <v>0</v>
      </c>
      <c r="I85" s="9">
        <v>34</v>
      </c>
      <c r="J85" s="12" t="s">
        <v>2227</v>
      </c>
      <c r="K85" s="17">
        <v>71081</v>
      </c>
      <c r="L85" s="17" t="s">
        <v>1426</v>
      </c>
    </row>
    <row r="86" spans="1:12" ht="12.75" customHeight="1">
      <c r="A86" s="9" t="s">
        <v>1428</v>
      </c>
      <c r="B86" s="9" t="s">
        <v>1429</v>
      </c>
      <c r="C86" s="9">
        <f t="shared" si="2"/>
        <v>84</v>
      </c>
      <c r="D86" s="18" t="s">
        <v>212</v>
      </c>
      <c r="E86" s="12">
        <f>VLOOKUP($D86,'Data_Classification for Summary'!$A$1:$I$103,3,0)</f>
        <v>5</v>
      </c>
      <c r="F86" s="12">
        <f>VLOOKUP($D86,'Data_Classification for Summary'!$A$1:$I$103,5,0)</f>
        <v>20</v>
      </c>
      <c r="G86" s="12">
        <f>VLOOKUP($D86,'Data_Classification for Summary'!$A$1:$I$103,7,0)</f>
        <v>0</v>
      </c>
      <c r="H86" s="12">
        <f>VLOOKUP($D86,'Data_Classification for Summary'!$A$1:$I$103,9,0)</f>
        <v>0</v>
      </c>
      <c r="I86" s="9">
        <v>36</v>
      </c>
      <c r="J86" s="12" t="s">
        <v>2227</v>
      </c>
      <c r="K86" s="17">
        <v>71083</v>
      </c>
      <c r="L86" s="17" t="s">
        <v>1297</v>
      </c>
    </row>
    <row r="87" spans="1:12" ht="12.75" customHeight="1">
      <c r="A87" s="9" t="s">
        <v>1205</v>
      </c>
      <c r="B87" s="9" t="s">
        <v>1295</v>
      </c>
      <c r="C87" s="9">
        <f t="shared" si="2"/>
        <v>85</v>
      </c>
      <c r="D87" s="18" t="s">
        <v>212</v>
      </c>
      <c r="E87" s="12">
        <f>VLOOKUP($D87,'Data_Classification for Summary'!$A$1:$I$103,3,0)</f>
        <v>5</v>
      </c>
      <c r="F87" s="12">
        <f>VLOOKUP($D87,'Data_Classification for Summary'!$A$1:$I$103,5,0)</f>
        <v>20</v>
      </c>
      <c r="G87" s="12">
        <f>VLOOKUP($D87,'Data_Classification for Summary'!$A$1:$I$103,7,0)</f>
        <v>0</v>
      </c>
      <c r="H87" s="12">
        <f>VLOOKUP($D87,'Data_Classification for Summary'!$A$1:$I$103,9,0)</f>
        <v>0</v>
      </c>
      <c r="I87" s="9">
        <v>38</v>
      </c>
      <c r="J87" s="12" t="s">
        <v>2227</v>
      </c>
      <c r="K87" s="17">
        <v>71082</v>
      </c>
      <c r="L87" s="17" t="s">
        <v>904</v>
      </c>
    </row>
    <row r="88" spans="1:12" ht="12.75" customHeight="1">
      <c r="A88" s="9" t="s">
        <v>774</v>
      </c>
      <c r="B88" s="9" t="s">
        <v>1153</v>
      </c>
      <c r="C88" s="9">
        <f t="shared" si="2"/>
        <v>86</v>
      </c>
      <c r="D88" s="18" t="s">
        <v>212</v>
      </c>
      <c r="E88" s="12">
        <f>VLOOKUP($D88,'Data_Classification for Summary'!$A$1:$I$103,3,0)</f>
        <v>5</v>
      </c>
      <c r="F88" s="12">
        <f>VLOOKUP($D88,'Data_Classification for Summary'!$A$1:$I$103,5,0)</f>
        <v>20</v>
      </c>
      <c r="G88" s="12">
        <f>VLOOKUP($D88,'Data_Classification for Summary'!$A$1:$I$103,7,0)</f>
        <v>0</v>
      </c>
      <c r="H88" s="12">
        <f>VLOOKUP($D88,'Data_Classification for Summary'!$A$1:$I$103,9,0)</f>
        <v>0</v>
      </c>
      <c r="I88" s="9">
        <v>40</v>
      </c>
      <c r="J88" s="12" t="s">
        <v>2227</v>
      </c>
      <c r="K88" s="17">
        <v>71084</v>
      </c>
      <c r="L88" s="17" t="s">
        <v>1281</v>
      </c>
    </row>
    <row r="89" spans="1:12" ht="12.75" customHeight="1">
      <c r="A89" s="9" t="s">
        <v>787</v>
      </c>
      <c r="B89" s="9" t="s">
        <v>911</v>
      </c>
      <c r="C89" s="9">
        <f t="shared" si="2"/>
        <v>87</v>
      </c>
      <c r="D89" s="18" t="s">
        <v>212</v>
      </c>
      <c r="E89" s="12">
        <f>VLOOKUP($D89,'Data_Classification for Summary'!$A$1:$I$103,3,0)</f>
        <v>5</v>
      </c>
      <c r="F89" s="12">
        <f>VLOOKUP($D89,'Data_Classification for Summary'!$A$1:$I$103,5,0)</f>
        <v>20</v>
      </c>
      <c r="G89" s="12">
        <f>VLOOKUP($D89,'Data_Classification for Summary'!$A$1:$I$103,7,0)</f>
        <v>0</v>
      </c>
      <c r="H89" s="12">
        <f>VLOOKUP($D89,'Data_Classification for Summary'!$A$1:$I$103,9,0)</f>
        <v>0</v>
      </c>
      <c r="I89" s="9">
        <v>42</v>
      </c>
      <c r="J89" s="12" t="s">
        <v>2227</v>
      </c>
      <c r="K89" s="17">
        <v>71150</v>
      </c>
      <c r="L89" s="17" t="s">
        <v>681</v>
      </c>
    </row>
    <row r="90" spans="1:12" ht="12.75" customHeight="1">
      <c r="A90" s="9" t="s">
        <v>210</v>
      </c>
      <c r="B90" s="12" t="s">
        <v>925</v>
      </c>
      <c r="C90" s="9">
        <f t="shared" si="2"/>
        <v>88</v>
      </c>
      <c r="D90" s="18" t="s">
        <v>212</v>
      </c>
      <c r="E90" s="12">
        <f>VLOOKUP($D90,'Data_Classification for Summary'!$A$1:$I$103,3,0)</f>
        <v>5</v>
      </c>
      <c r="F90" s="12">
        <f>VLOOKUP($D90,'Data_Classification for Summary'!$A$1:$I$103,5,0)</f>
        <v>20</v>
      </c>
      <c r="G90" s="12">
        <f>VLOOKUP($D90,'Data_Classification for Summary'!$A$1:$I$103,7,0)</f>
        <v>0</v>
      </c>
      <c r="H90" s="12">
        <f>VLOOKUP($D90,'Data_Classification for Summary'!$A$1:$I$103,9,0)</f>
        <v>0</v>
      </c>
      <c r="I90" s="12">
        <v>100</v>
      </c>
      <c r="J90" s="12" t="s">
        <v>2227</v>
      </c>
      <c r="K90" s="17">
        <v>70073</v>
      </c>
      <c r="L90" s="17" t="s">
        <v>503</v>
      </c>
    </row>
    <row r="91" spans="1:12" ht="12.75" customHeight="1">
      <c r="A91" s="9" t="s">
        <v>504</v>
      </c>
      <c r="B91" s="12" t="s">
        <v>287</v>
      </c>
      <c r="C91" s="9">
        <f t="shared" si="2"/>
        <v>89</v>
      </c>
      <c r="D91" s="18" t="s">
        <v>212</v>
      </c>
      <c r="E91" s="12">
        <f>VLOOKUP($D91,'Data_Classification for Summary'!$A$1:$I$103,3,0)</f>
        <v>5</v>
      </c>
      <c r="F91" s="12">
        <f>VLOOKUP($D91,'Data_Classification for Summary'!$A$1:$I$103,5,0)</f>
        <v>20</v>
      </c>
      <c r="G91" s="12">
        <f>VLOOKUP($D91,'Data_Classification for Summary'!$A$1:$I$103,7,0)</f>
        <v>0</v>
      </c>
      <c r="H91" s="12">
        <f>VLOOKUP($D91,'Data_Classification for Summary'!$A$1:$I$103,9,0)</f>
        <v>0</v>
      </c>
      <c r="I91" s="12">
        <v>101</v>
      </c>
      <c r="J91" s="12" t="s">
        <v>2227</v>
      </c>
      <c r="K91" s="17">
        <v>70074</v>
      </c>
      <c r="L91" s="17" t="s">
        <v>288</v>
      </c>
    </row>
    <row r="92" spans="1:12" ht="12.75" customHeight="1">
      <c r="A92" s="9" t="s">
        <v>289</v>
      </c>
      <c r="B92" s="12" t="s">
        <v>290</v>
      </c>
      <c r="C92" s="9">
        <f t="shared" si="2"/>
        <v>90</v>
      </c>
      <c r="D92" s="18" t="s">
        <v>212</v>
      </c>
      <c r="E92" s="12">
        <f>VLOOKUP($D92,'Data_Classification for Summary'!$A$1:$I$103,3,0)</f>
        <v>5</v>
      </c>
      <c r="F92" s="12">
        <f>VLOOKUP($D92,'Data_Classification for Summary'!$A$1:$I$103,5,0)</f>
        <v>20</v>
      </c>
      <c r="G92" s="12">
        <f>VLOOKUP($D92,'Data_Classification for Summary'!$A$1:$I$103,7,0)</f>
        <v>0</v>
      </c>
      <c r="H92" s="12">
        <f>VLOOKUP($D92,'Data_Classification for Summary'!$A$1:$I$103,9,0)</f>
        <v>0</v>
      </c>
      <c r="I92" s="12">
        <v>105</v>
      </c>
      <c r="J92" s="12" t="s">
        <v>2227</v>
      </c>
      <c r="K92" s="17">
        <v>70075</v>
      </c>
      <c r="L92" s="17" t="s">
        <v>434</v>
      </c>
    </row>
    <row r="93" spans="1:12" ht="12.75" customHeight="1">
      <c r="A93" s="9" t="s">
        <v>417</v>
      </c>
      <c r="B93" s="12" t="s">
        <v>418</v>
      </c>
      <c r="C93" s="9">
        <f t="shared" si="2"/>
        <v>91</v>
      </c>
      <c r="D93" s="18" t="s">
        <v>212</v>
      </c>
      <c r="E93" s="12">
        <f>VLOOKUP($D93,'Data_Classification for Summary'!$A$1:$I$103,3,0)</f>
        <v>5</v>
      </c>
      <c r="F93" s="12">
        <f>VLOOKUP($D93,'Data_Classification for Summary'!$A$1:$I$103,5,0)</f>
        <v>20</v>
      </c>
      <c r="G93" s="12">
        <f>VLOOKUP($D93,'Data_Classification for Summary'!$A$1:$I$103,7,0)</f>
        <v>0</v>
      </c>
      <c r="H93" s="12">
        <f>VLOOKUP($D93,'Data_Classification for Summary'!$A$1:$I$103,9,0)</f>
        <v>0</v>
      </c>
      <c r="I93" s="12">
        <v>110</v>
      </c>
      <c r="J93" s="12" t="s">
        <v>2227</v>
      </c>
      <c r="K93" s="17">
        <v>70076</v>
      </c>
      <c r="L93" s="17" t="s">
        <v>872</v>
      </c>
    </row>
    <row r="94" spans="1:12" ht="12.75" customHeight="1">
      <c r="A94" s="9" t="s">
        <v>615</v>
      </c>
      <c r="B94" s="12" t="s">
        <v>582</v>
      </c>
      <c r="C94" s="9">
        <f t="shared" si="2"/>
        <v>92</v>
      </c>
      <c r="D94" s="18" t="s">
        <v>212</v>
      </c>
      <c r="E94" s="12">
        <f>VLOOKUP($D94,'Data_Classification for Summary'!$A$1:$I$103,3,0)</f>
        <v>5</v>
      </c>
      <c r="F94" s="12">
        <f>VLOOKUP($D94,'Data_Classification for Summary'!$A$1:$I$103,5,0)</f>
        <v>20</v>
      </c>
      <c r="G94" s="12">
        <f>VLOOKUP($D94,'Data_Classification for Summary'!$A$1:$I$103,7,0)</f>
        <v>0</v>
      </c>
      <c r="H94" s="12">
        <f>VLOOKUP($D94,'Data_Classification for Summary'!$A$1:$I$103,9,0)</f>
        <v>0</v>
      </c>
      <c r="I94" s="12">
        <v>120</v>
      </c>
      <c r="J94" s="12" t="s">
        <v>2227</v>
      </c>
      <c r="K94" s="17">
        <v>70078</v>
      </c>
      <c r="L94" s="17" t="s">
        <v>583</v>
      </c>
    </row>
    <row r="95" spans="1:12" ht="12.75" customHeight="1">
      <c r="A95" s="9" t="s">
        <v>587</v>
      </c>
      <c r="B95" s="12" t="s">
        <v>587</v>
      </c>
      <c r="C95" s="9">
        <f t="shared" si="2"/>
        <v>93</v>
      </c>
      <c r="D95" s="12" t="s">
        <v>584</v>
      </c>
      <c r="E95" s="12">
        <f>VLOOKUP($D95,'Data_Classification for Summary'!$A$1:$I$103,3,0)</f>
        <v>5</v>
      </c>
      <c r="F95" s="12">
        <f>VLOOKUP($D95,'Data_Classification for Summary'!$A$1:$I$103,5,0)</f>
        <v>21</v>
      </c>
      <c r="G95" s="12">
        <f>VLOOKUP($D95,'Data_Classification for Summary'!$A$1:$I$103,7,0)</f>
        <v>0</v>
      </c>
      <c r="H95" s="12">
        <f>VLOOKUP($D95,'Data_Classification for Summary'!$A$1:$I$103,9,0)</f>
        <v>0</v>
      </c>
      <c r="I95" s="12">
        <v>1</v>
      </c>
      <c r="J95" s="12" t="s">
        <v>2227</v>
      </c>
      <c r="K95" s="17">
        <v>70020</v>
      </c>
      <c r="L95" s="17" t="s">
        <v>709</v>
      </c>
    </row>
    <row r="96" spans="1:12" ht="12.75" customHeight="1">
      <c r="A96" s="9" t="s">
        <v>965</v>
      </c>
      <c r="B96" s="12" t="s">
        <v>704</v>
      </c>
      <c r="C96" s="9">
        <f t="shared" si="2"/>
        <v>94</v>
      </c>
      <c r="D96" s="12" t="s">
        <v>584</v>
      </c>
      <c r="E96" s="12">
        <f>VLOOKUP($D96,'Data_Classification for Summary'!$A$1:$I$103,3,0)</f>
        <v>5</v>
      </c>
      <c r="F96" s="12">
        <f>VLOOKUP($D96,'Data_Classification for Summary'!$A$1:$I$103,5,0)</f>
        <v>21</v>
      </c>
      <c r="G96" s="12">
        <f>VLOOKUP($D96,'Data_Classification for Summary'!$A$1:$I$103,7,0)</f>
        <v>0</v>
      </c>
      <c r="H96" s="12">
        <f>VLOOKUP($D96,'Data_Classification for Summary'!$A$1:$I$103,9,0)</f>
        <v>0</v>
      </c>
      <c r="I96" s="12">
        <v>5</v>
      </c>
      <c r="J96" s="12" t="s">
        <v>2227</v>
      </c>
      <c r="K96" s="9"/>
      <c r="L96" s="9"/>
    </row>
    <row r="97" spans="1:12" ht="12.75" customHeight="1">
      <c r="A97" s="9" t="s">
        <v>569</v>
      </c>
      <c r="B97" s="12" t="s">
        <v>720</v>
      </c>
      <c r="C97" s="9">
        <f t="shared" si="2"/>
        <v>95</v>
      </c>
      <c r="D97" s="12" t="s">
        <v>584</v>
      </c>
      <c r="E97" s="12">
        <f>VLOOKUP($D97,'Data_Classification for Summary'!$A$1:$I$103,3,0)</f>
        <v>5</v>
      </c>
      <c r="F97" s="12">
        <f>VLOOKUP($D97,'Data_Classification for Summary'!$A$1:$I$103,5,0)</f>
        <v>21</v>
      </c>
      <c r="G97" s="12">
        <f>VLOOKUP($D97,'Data_Classification for Summary'!$A$1:$I$103,7,0)</f>
        <v>0</v>
      </c>
      <c r="H97" s="12">
        <f>VLOOKUP($D97,'Data_Classification for Summary'!$A$1:$I$103,9,0)</f>
        <v>0</v>
      </c>
      <c r="I97" s="12">
        <v>7</v>
      </c>
      <c r="J97" s="12" t="s">
        <v>2227</v>
      </c>
      <c r="K97" s="17">
        <v>71200</v>
      </c>
      <c r="L97" s="17" t="s">
        <v>723</v>
      </c>
    </row>
    <row r="98" spans="1:12" ht="12.75" customHeight="1">
      <c r="A98" s="9" t="s">
        <v>344</v>
      </c>
      <c r="B98" s="12" t="s">
        <v>580</v>
      </c>
      <c r="C98" s="9">
        <f t="shared" si="2"/>
        <v>96</v>
      </c>
      <c r="D98" s="12" t="s">
        <v>584</v>
      </c>
      <c r="E98" s="12">
        <f>VLOOKUP($D98,'Data_Classification for Summary'!$A$1:$I$103,3,0)</f>
        <v>5</v>
      </c>
      <c r="F98" s="12">
        <f>VLOOKUP($D98,'Data_Classification for Summary'!$A$1:$I$103,5,0)</f>
        <v>21</v>
      </c>
      <c r="G98" s="12">
        <f>VLOOKUP($D98,'Data_Classification for Summary'!$A$1:$I$103,7,0)</f>
        <v>0</v>
      </c>
      <c r="H98" s="12">
        <f>VLOOKUP($D98,'Data_Classification for Summary'!$A$1:$I$103,9,0)</f>
        <v>0</v>
      </c>
      <c r="I98" s="12">
        <v>50</v>
      </c>
      <c r="J98" s="12" t="s">
        <v>2227</v>
      </c>
      <c r="K98" s="19">
        <v>70021</v>
      </c>
      <c r="L98" s="19" t="s">
        <v>581</v>
      </c>
    </row>
    <row r="99" spans="1:12" ht="12.75" customHeight="1">
      <c r="A99" s="9" t="s">
        <v>703</v>
      </c>
      <c r="B99" s="12" t="s">
        <v>727</v>
      </c>
      <c r="C99" s="9">
        <f t="shared" ref="C99:C112" si="3">C98+1</f>
        <v>97</v>
      </c>
      <c r="D99" s="12" t="s">
        <v>452</v>
      </c>
      <c r="E99" s="12">
        <f>VLOOKUP($D99,'Data_Classification for Summary'!$A$1:$I$103,3,0)</f>
        <v>5</v>
      </c>
      <c r="F99" s="12">
        <f>VLOOKUP($D99,'Data_Classification for Summary'!$A$1:$I$103,5,0)</f>
        <v>22</v>
      </c>
      <c r="G99" s="12">
        <f>VLOOKUP($D99,'Data_Classification for Summary'!$A$1:$I$103,7,0)</f>
        <v>0</v>
      </c>
      <c r="H99" s="12">
        <f>VLOOKUP($D99,'Data_Classification for Summary'!$A$1:$I$103,9,0)</f>
        <v>0</v>
      </c>
      <c r="I99" s="12">
        <v>1</v>
      </c>
      <c r="J99" s="12" t="s">
        <v>2227</v>
      </c>
      <c r="K99" s="17"/>
      <c r="L99" s="17"/>
    </row>
    <row r="100" spans="1:12" ht="12.75" customHeight="1">
      <c r="A100" s="9" t="s">
        <v>972</v>
      </c>
      <c r="B100" s="18" t="s">
        <v>324</v>
      </c>
      <c r="C100" s="9">
        <f t="shared" si="3"/>
        <v>98</v>
      </c>
      <c r="D100" s="18" t="s">
        <v>691</v>
      </c>
      <c r="E100" s="12">
        <f>VLOOKUP($D100,'Data_Classification for Summary'!$A$1:$I$103,3,0)</f>
        <v>5</v>
      </c>
      <c r="F100" s="12">
        <f>VLOOKUP($D100,'Data_Classification for Summary'!$A$1:$I$103,5,0)</f>
        <v>25</v>
      </c>
      <c r="G100" s="12">
        <f>VLOOKUP($D100,'Data_Classification for Summary'!$A$1:$I$103,7,0)</f>
        <v>0</v>
      </c>
      <c r="H100" s="12">
        <f>VLOOKUP($D100,'Data_Classification for Summary'!$A$1:$I$103,9,0)</f>
        <v>0</v>
      </c>
      <c r="I100" s="18">
        <v>1</v>
      </c>
      <c r="J100" s="18" t="s">
        <v>1992</v>
      </c>
      <c r="K100" s="17"/>
      <c r="L100" s="17"/>
    </row>
    <row r="101" spans="1:12" ht="12.75" customHeight="1">
      <c r="A101" s="9" t="s">
        <v>574</v>
      </c>
      <c r="B101" s="18" t="s">
        <v>575</v>
      </c>
      <c r="C101" s="9">
        <f t="shared" si="3"/>
        <v>99</v>
      </c>
      <c r="D101" s="18" t="s">
        <v>691</v>
      </c>
      <c r="E101" s="12">
        <f>VLOOKUP($D101,'Data_Classification for Summary'!$A$1:$I$103,3,0)</f>
        <v>5</v>
      </c>
      <c r="F101" s="12">
        <f>VLOOKUP($D101,'Data_Classification for Summary'!$A$1:$I$103,5,0)</f>
        <v>25</v>
      </c>
      <c r="G101" s="12">
        <f>VLOOKUP($D101,'Data_Classification for Summary'!$A$1:$I$103,7,0)</f>
        <v>0</v>
      </c>
      <c r="H101" s="12">
        <f>VLOOKUP($D101,'Data_Classification for Summary'!$A$1:$I$103,9,0)</f>
        <v>0</v>
      </c>
      <c r="I101" s="18">
        <v>2</v>
      </c>
      <c r="J101" s="18" t="s">
        <v>1992</v>
      </c>
      <c r="K101" s="17"/>
      <c r="L101" s="17"/>
    </row>
    <row r="102" spans="1:12" ht="12.75" customHeight="1">
      <c r="A102" s="9" t="s">
        <v>284</v>
      </c>
      <c r="B102" s="12" t="s">
        <v>520</v>
      </c>
      <c r="C102" s="9">
        <f t="shared" si="3"/>
        <v>100</v>
      </c>
      <c r="D102" s="18" t="s">
        <v>691</v>
      </c>
      <c r="E102" s="12">
        <f>VLOOKUP($D102,'Data_Classification for Summary'!$A$1:$I$103,3,0)</f>
        <v>5</v>
      </c>
      <c r="F102" s="12">
        <f>VLOOKUP($D102,'Data_Classification for Summary'!$A$1:$I$103,5,0)</f>
        <v>25</v>
      </c>
      <c r="G102" s="12">
        <f>VLOOKUP($D102,'Data_Classification for Summary'!$A$1:$I$103,7,0)</f>
        <v>0</v>
      </c>
      <c r="H102" s="12">
        <f>VLOOKUP($D102,'Data_Classification for Summary'!$A$1:$I$103,9,0)</f>
        <v>0</v>
      </c>
      <c r="I102" s="12">
        <v>25</v>
      </c>
      <c r="J102" s="12" t="s">
        <v>1993</v>
      </c>
      <c r="K102" s="17">
        <v>70126</v>
      </c>
      <c r="L102" s="17" t="s">
        <v>521</v>
      </c>
    </row>
    <row r="103" spans="1:12" ht="12.75" customHeight="1">
      <c r="A103" s="9" t="s">
        <v>522</v>
      </c>
      <c r="B103" s="12" t="s">
        <v>658</v>
      </c>
      <c r="C103" s="9">
        <f t="shared" si="3"/>
        <v>101</v>
      </c>
      <c r="D103" s="18" t="s">
        <v>691</v>
      </c>
      <c r="E103" s="12">
        <f>VLOOKUP($D103,'Data_Classification for Summary'!$A$1:$I$103,3,0)</f>
        <v>5</v>
      </c>
      <c r="F103" s="12">
        <f>VLOOKUP($D103,'Data_Classification for Summary'!$A$1:$I$103,5,0)</f>
        <v>25</v>
      </c>
      <c r="G103" s="12">
        <f>VLOOKUP($D103,'Data_Classification for Summary'!$A$1:$I$103,7,0)</f>
        <v>0</v>
      </c>
      <c r="H103" s="12">
        <f>VLOOKUP($D103,'Data_Classification for Summary'!$A$1:$I$103,9,0)</f>
        <v>0</v>
      </c>
      <c r="I103" s="12">
        <v>26</v>
      </c>
      <c r="J103" s="12" t="s">
        <v>1993</v>
      </c>
      <c r="K103" s="17"/>
      <c r="L103" s="17"/>
    </row>
    <row r="104" spans="1:12" ht="12.75" customHeight="1">
      <c r="A104" s="9" t="s">
        <v>659</v>
      </c>
      <c r="B104" s="12" t="s">
        <v>404</v>
      </c>
      <c r="C104" s="9">
        <f t="shared" si="3"/>
        <v>102</v>
      </c>
      <c r="D104" s="18" t="s">
        <v>691</v>
      </c>
      <c r="E104" s="12">
        <f>VLOOKUP($D104,'Data_Classification for Summary'!$A$1:$I$103,3,0)</f>
        <v>5</v>
      </c>
      <c r="F104" s="12">
        <f>VLOOKUP($D104,'Data_Classification for Summary'!$A$1:$I$103,5,0)</f>
        <v>25</v>
      </c>
      <c r="G104" s="12">
        <f>VLOOKUP($D104,'Data_Classification for Summary'!$A$1:$I$103,7,0)</f>
        <v>0</v>
      </c>
      <c r="H104" s="12">
        <f>VLOOKUP($D104,'Data_Classification for Summary'!$A$1:$I$103,9,0)</f>
        <v>0</v>
      </c>
      <c r="I104" s="12">
        <v>30</v>
      </c>
      <c r="J104" s="12" t="s">
        <v>1993</v>
      </c>
      <c r="K104" s="17">
        <v>70128</v>
      </c>
      <c r="L104" s="17" t="s">
        <v>405</v>
      </c>
    </row>
    <row r="105" spans="1:12" ht="12.75" customHeight="1">
      <c r="A105" s="9" t="s">
        <v>406</v>
      </c>
      <c r="B105" s="12" t="s">
        <v>395</v>
      </c>
      <c r="C105" s="9">
        <f t="shared" si="3"/>
        <v>103</v>
      </c>
      <c r="D105" s="18" t="s">
        <v>691</v>
      </c>
      <c r="E105" s="12">
        <f>VLOOKUP($D105,'Data_Classification for Summary'!$A$1:$I$103,3,0)</f>
        <v>5</v>
      </c>
      <c r="F105" s="12">
        <f>VLOOKUP($D105,'Data_Classification for Summary'!$A$1:$I$103,5,0)</f>
        <v>25</v>
      </c>
      <c r="G105" s="12">
        <f>VLOOKUP($D105,'Data_Classification for Summary'!$A$1:$I$103,7,0)</f>
        <v>0</v>
      </c>
      <c r="H105" s="12">
        <f>VLOOKUP($D105,'Data_Classification for Summary'!$A$1:$I$103,9,0)</f>
        <v>0</v>
      </c>
      <c r="I105" s="12">
        <v>31</v>
      </c>
      <c r="J105" s="12" t="s">
        <v>1993</v>
      </c>
      <c r="K105" s="17">
        <v>71110</v>
      </c>
      <c r="L105" s="17" t="s">
        <v>547</v>
      </c>
    </row>
    <row r="106" spans="1:12" ht="12.75" customHeight="1">
      <c r="A106" s="9" t="s">
        <v>530</v>
      </c>
      <c r="B106" s="18" t="s">
        <v>531</v>
      </c>
      <c r="C106" s="9">
        <f t="shared" si="3"/>
        <v>104</v>
      </c>
      <c r="D106" s="18" t="s">
        <v>691</v>
      </c>
      <c r="E106" s="12">
        <f>VLOOKUP($D106,'Data_Classification for Summary'!$A$1:$I$103,3,0)</f>
        <v>5</v>
      </c>
      <c r="F106" s="12">
        <f>VLOOKUP($D106,'Data_Classification for Summary'!$A$1:$I$103,5,0)</f>
        <v>25</v>
      </c>
      <c r="G106" s="12">
        <f>VLOOKUP($D106,'Data_Classification for Summary'!$A$1:$I$103,7,0)</f>
        <v>0</v>
      </c>
      <c r="H106" s="12">
        <f>VLOOKUP($D106,'Data_Classification for Summary'!$A$1:$I$103,9,0)</f>
        <v>0</v>
      </c>
      <c r="I106" s="18">
        <v>32</v>
      </c>
      <c r="J106" s="12" t="s">
        <v>1993</v>
      </c>
      <c r="K106" s="17"/>
      <c r="L106" s="17"/>
    </row>
    <row r="107" spans="1:12" ht="12.75" customHeight="1">
      <c r="A107" s="9" t="s">
        <v>781</v>
      </c>
      <c r="B107" s="18" t="s">
        <v>466</v>
      </c>
      <c r="C107" s="9">
        <f t="shared" si="3"/>
        <v>105</v>
      </c>
      <c r="D107" s="18" t="s">
        <v>691</v>
      </c>
      <c r="E107" s="12">
        <f>VLOOKUP($D107,'Data_Classification for Summary'!$A$1:$I$103,3,0)</f>
        <v>5</v>
      </c>
      <c r="F107" s="12">
        <f>VLOOKUP($D107,'Data_Classification for Summary'!$A$1:$I$103,5,0)</f>
        <v>25</v>
      </c>
      <c r="G107" s="12">
        <f>VLOOKUP($D107,'Data_Classification for Summary'!$A$1:$I$103,7,0)</f>
        <v>0</v>
      </c>
      <c r="H107" s="12">
        <f>VLOOKUP($D107,'Data_Classification for Summary'!$A$1:$I$103,9,0)</f>
        <v>0</v>
      </c>
      <c r="I107" s="18">
        <v>33</v>
      </c>
      <c r="J107" s="12" t="s">
        <v>1993</v>
      </c>
      <c r="K107" s="17"/>
      <c r="L107" s="17"/>
    </row>
    <row r="108" spans="1:12" ht="12.75" customHeight="1">
      <c r="A108" s="9" t="s">
        <v>1476</v>
      </c>
      <c r="B108" s="12" t="s">
        <v>1477</v>
      </c>
      <c r="C108" s="9">
        <f t="shared" si="3"/>
        <v>106</v>
      </c>
      <c r="D108" s="18" t="s">
        <v>691</v>
      </c>
      <c r="E108" s="12">
        <f>VLOOKUP($D108,'Data_Classification for Summary'!$A$1:$I$103,3,0)</f>
        <v>5</v>
      </c>
      <c r="F108" s="12">
        <f>VLOOKUP($D108,'Data_Classification for Summary'!$A$1:$I$103,5,0)</f>
        <v>25</v>
      </c>
      <c r="G108" s="12">
        <f>VLOOKUP($D108,'Data_Classification for Summary'!$A$1:$I$103,7,0)</f>
        <v>0</v>
      </c>
      <c r="H108" s="12">
        <f>VLOOKUP($D108,'Data_Classification for Summary'!$A$1:$I$103,9,0)</f>
        <v>0</v>
      </c>
      <c r="I108" s="12">
        <v>33</v>
      </c>
      <c r="J108" s="12" t="s">
        <v>1993</v>
      </c>
      <c r="K108" s="17">
        <v>71100</v>
      </c>
      <c r="L108" s="17" t="s">
        <v>688</v>
      </c>
    </row>
    <row r="109" spans="1:12" ht="12.75" customHeight="1">
      <c r="A109" s="9" t="s">
        <v>689</v>
      </c>
      <c r="B109" s="12" t="s">
        <v>413</v>
      </c>
      <c r="C109" s="9">
        <f t="shared" si="3"/>
        <v>107</v>
      </c>
      <c r="D109" s="18" t="s">
        <v>691</v>
      </c>
      <c r="E109" s="12">
        <f>VLOOKUP($D109,'Data_Classification for Summary'!$A$1:$I$103,3,0)</f>
        <v>5</v>
      </c>
      <c r="F109" s="12">
        <f>VLOOKUP($D109,'Data_Classification for Summary'!$A$1:$I$103,5,0)</f>
        <v>25</v>
      </c>
      <c r="G109" s="12">
        <f>VLOOKUP($D109,'Data_Classification for Summary'!$A$1:$I$103,7,0)</f>
        <v>0</v>
      </c>
      <c r="H109" s="12">
        <f>VLOOKUP($D109,'Data_Classification for Summary'!$A$1:$I$103,9,0)</f>
        <v>0</v>
      </c>
      <c r="I109" s="12">
        <v>35</v>
      </c>
      <c r="J109" s="12" t="s">
        <v>1993</v>
      </c>
      <c r="K109" s="17">
        <v>70127</v>
      </c>
      <c r="L109" s="17" t="s">
        <v>807</v>
      </c>
    </row>
    <row r="110" spans="1:12" ht="12.75" customHeight="1">
      <c r="A110" s="9" t="s">
        <v>534</v>
      </c>
      <c r="B110" s="12" t="s">
        <v>2249</v>
      </c>
      <c r="C110" s="9">
        <f t="shared" si="3"/>
        <v>108</v>
      </c>
      <c r="D110" s="18" t="s">
        <v>691</v>
      </c>
      <c r="E110" s="12">
        <f>VLOOKUP($D110,'Data_Classification for Summary'!$A$1:$I$103,3,0)</f>
        <v>5</v>
      </c>
      <c r="F110" s="12">
        <f>VLOOKUP($D110,'Data_Classification for Summary'!$A$1:$I$103,5,0)</f>
        <v>25</v>
      </c>
      <c r="G110" s="12">
        <f>VLOOKUP($D110,'Data_Classification for Summary'!$A$1:$I$103,7,0)</f>
        <v>0</v>
      </c>
      <c r="H110" s="12">
        <f>VLOOKUP($D110,'Data_Classification for Summary'!$A$1:$I$103,9,0)</f>
        <v>0</v>
      </c>
      <c r="I110" s="12">
        <v>100</v>
      </c>
      <c r="J110" s="12" t="s">
        <v>1993</v>
      </c>
      <c r="K110" s="17">
        <v>70100</v>
      </c>
      <c r="L110" s="17" t="s">
        <v>828</v>
      </c>
    </row>
    <row r="111" spans="1:12" ht="12.75" customHeight="1">
      <c r="A111" s="9" t="s">
        <v>829</v>
      </c>
      <c r="B111" s="12" t="s">
        <v>967</v>
      </c>
      <c r="C111" s="9">
        <f t="shared" si="3"/>
        <v>109</v>
      </c>
      <c r="D111" s="18" t="s">
        <v>691</v>
      </c>
      <c r="E111" s="12">
        <f>VLOOKUP($D111,'Data_Classification for Summary'!$A$1:$I$103,3,0)</f>
        <v>5</v>
      </c>
      <c r="F111" s="12">
        <f>VLOOKUP($D111,'Data_Classification for Summary'!$A$1:$I$103,5,0)</f>
        <v>25</v>
      </c>
      <c r="G111" s="12">
        <f>VLOOKUP($D111,'Data_Classification for Summary'!$A$1:$I$103,7,0)</f>
        <v>0</v>
      </c>
      <c r="H111" s="12">
        <f>VLOOKUP($D111,'Data_Classification for Summary'!$A$1:$I$103,9,0)</f>
        <v>0</v>
      </c>
      <c r="I111" s="12">
        <v>101</v>
      </c>
      <c r="J111" s="12" t="s">
        <v>1993</v>
      </c>
      <c r="K111" s="17"/>
      <c r="L111" s="17"/>
    </row>
    <row r="112" spans="1:12" ht="12.75" customHeight="1">
      <c r="A112" s="67" t="s">
        <v>2408</v>
      </c>
      <c r="B112" s="12" t="s">
        <v>2410</v>
      </c>
      <c r="C112" s="9">
        <f t="shared" si="3"/>
        <v>110</v>
      </c>
      <c r="D112" s="18" t="s">
        <v>691</v>
      </c>
      <c r="E112" s="12">
        <f>VLOOKUP($D112,'Data_Classification for Summary'!$A$1:$I$103,3,0)</f>
        <v>5</v>
      </c>
      <c r="F112" s="12">
        <f>VLOOKUP($D112,'Data_Classification for Summary'!$A$1:$I$103,5,0)</f>
        <v>25</v>
      </c>
      <c r="G112" s="12">
        <f>VLOOKUP($D112,'Data_Classification for Summary'!$A$1:$I$103,7,0)</f>
        <v>0</v>
      </c>
      <c r="H112" s="12">
        <f>VLOOKUP($D112,'Data_Classification for Summary'!$A$1:$I$103,9,0)</f>
        <v>0</v>
      </c>
      <c r="I112" s="12">
        <v>102</v>
      </c>
      <c r="J112" s="12" t="s">
        <v>2107</v>
      </c>
      <c r="K112" s="17"/>
      <c r="L112" s="17"/>
    </row>
    <row r="113" spans="1:12" ht="12.75" customHeight="1">
      <c r="A113" s="9" t="s">
        <v>414</v>
      </c>
      <c r="B113" s="12" t="s">
        <v>692</v>
      </c>
      <c r="C113" s="9">
        <f>C111+1</f>
        <v>110</v>
      </c>
      <c r="D113" s="18" t="s">
        <v>691</v>
      </c>
      <c r="E113" s="12">
        <f>VLOOKUP($D113,'Data_Classification for Summary'!$A$1:$I$103,3,0)</f>
        <v>5</v>
      </c>
      <c r="F113" s="12">
        <f>VLOOKUP($D113,'Data_Classification for Summary'!$A$1:$I$103,5,0)</f>
        <v>25</v>
      </c>
      <c r="G113" s="12">
        <f>VLOOKUP($D113,'Data_Classification for Summary'!$A$1:$I$103,7,0)</f>
        <v>0</v>
      </c>
      <c r="H113" s="12">
        <f>VLOOKUP($D113,'Data_Classification for Summary'!$A$1:$I$103,9,0)</f>
        <v>0</v>
      </c>
      <c r="I113" s="9">
        <v>105</v>
      </c>
      <c r="J113" s="12" t="s">
        <v>1993</v>
      </c>
      <c r="K113" s="17">
        <v>70101</v>
      </c>
      <c r="L113" s="17" t="s">
        <v>478</v>
      </c>
    </row>
    <row r="114" spans="1:12" ht="12.75" customHeight="1">
      <c r="A114" s="9" t="s">
        <v>305</v>
      </c>
      <c r="B114" s="12" t="s">
        <v>306</v>
      </c>
      <c r="C114" s="9">
        <f t="shared" ref="C114:C145" si="4">C113+1</f>
        <v>111</v>
      </c>
      <c r="D114" s="18" t="s">
        <v>691</v>
      </c>
      <c r="E114" s="12">
        <f>VLOOKUP($D114,'Data_Classification for Summary'!$A$1:$I$103,3,0)</f>
        <v>5</v>
      </c>
      <c r="F114" s="12">
        <f>VLOOKUP($D114,'Data_Classification for Summary'!$A$1:$I$103,5,0)</f>
        <v>25</v>
      </c>
      <c r="G114" s="12">
        <f>VLOOKUP($D114,'Data_Classification for Summary'!$A$1:$I$103,7,0)</f>
        <v>0</v>
      </c>
      <c r="H114" s="12">
        <f>VLOOKUP($D114,'Data_Classification for Summary'!$A$1:$I$103,9,0)</f>
        <v>0</v>
      </c>
      <c r="I114" s="12">
        <v>106</v>
      </c>
      <c r="J114" s="12" t="s">
        <v>1993</v>
      </c>
      <c r="K114" s="17">
        <v>70134</v>
      </c>
      <c r="L114" s="17" t="s">
        <v>481</v>
      </c>
    </row>
    <row r="115" spans="1:12" ht="12.75" customHeight="1">
      <c r="A115" s="9" t="s">
        <v>181</v>
      </c>
      <c r="B115" s="12" t="s">
        <v>890</v>
      </c>
      <c r="C115" s="9">
        <f t="shared" si="4"/>
        <v>112</v>
      </c>
      <c r="D115" s="18" t="s">
        <v>691</v>
      </c>
      <c r="E115" s="12">
        <f>VLOOKUP($D115,'Data_Classification for Summary'!$A$1:$I$103,3,0)</f>
        <v>5</v>
      </c>
      <c r="F115" s="12">
        <f>VLOOKUP($D115,'Data_Classification for Summary'!$A$1:$I$103,5,0)</f>
        <v>25</v>
      </c>
      <c r="G115" s="12">
        <f>VLOOKUP($D115,'Data_Classification for Summary'!$A$1:$I$103,7,0)</f>
        <v>0</v>
      </c>
      <c r="H115" s="12">
        <f>VLOOKUP($D115,'Data_Classification for Summary'!$A$1:$I$103,9,0)</f>
        <v>0</v>
      </c>
      <c r="I115" s="12">
        <v>200</v>
      </c>
      <c r="J115" s="12" t="s">
        <v>1993</v>
      </c>
      <c r="K115" s="17"/>
      <c r="L115" s="17"/>
    </row>
    <row r="116" spans="1:12" ht="12.75" customHeight="1">
      <c r="A116" s="9" t="s">
        <v>570</v>
      </c>
      <c r="B116" s="12" t="s">
        <v>428</v>
      </c>
      <c r="C116" s="9">
        <f t="shared" si="4"/>
        <v>113</v>
      </c>
      <c r="D116" s="18" t="s">
        <v>691</v>
      </c>
      <c r="E116" s="12">
        <f>VLOOKUP($D116,'Data_Classification for Summary'!$A$1:$I$103,3,0)</f>
        <v>5</v>
      </c>
      <c r="F116" s="12">
        <f>VLOOKUP($D116,'Data_Classification for Summary'!$A$1:$I$103,5,0)</f>
        <v>25</v>
      </c>
      <c r="G116" s="12">
        <f>VLOOKUP($D116,'Data_Classification for Summary'!$A$1:$I$103,7,0)</f>
        <v>0</v>
      </c>
      <c r="H116" s="12">
        <f>VLOOKUP($D116,'Data_Classification for Summary'!$A$1:$I$103,9,0)</f>
        <v>0</v>
      </c>
      <c r="I116" s="12">
        <v>500</v>
      </c>
      <c r="J116" s="12" t="s">
        <v>1993</v>
      </c>
      <c r="K116" s="17">
        <v>70102</v>
      </c>
      <c r="L116" s="17" t="s">
        <v>419</v>
      </c>
    </row>
    <row r="117" spans="1:12" ht="12.75" customHeight="1">
      <c r="A117" s="9" t="s">
        <v>420</v>
      </c>
      <c r="B117" s="12" t="s">
        <v>421</v>
      </c>
      <c r="C117" s="9">
        <f t="shared" si="4"/>
        <v>114</v>
      </c>
      <c r="D117" s="18" t="s">
        <v>691</v>
      </c>
      <c r="E117" s="12">
        <f>VLOOKUP($D117,'Data_Classification for Summary'!$A$1:$I$103,3,0)</f>
        <v>5</v>
      </c>
      <c r="F117" s="12">
        <f>VLOOKUP($D117,'Data_Classification for Summary'!$A$1:$I$103,5,0)</f>
        <v>25</v>
      </c>
      <c r="G117" s="12">
        <f>VLOOKUP($D117,'Data_Classification for Summary'!$A$1:$I$103,7,0)</f>
        <v>0</v>
      </c>
      <c r="H117" s="12">
        <f>VLOOKUP($D117,'Data_Classification for Summary'!$A$1:$I$103,9,0)</f>
        <v>0</v>
      </c>
      <c r="I117" s="12">
        <v>501</v>
      </c>
      <c r="J117" s="12" t="s">
        <v>1993</v>
      </c>
      <c r="K117" s="17">
        <v>70103</v>
      </c>
      <c r="L117" s="17" t="s">
        <v>403</v>
      </c>
    </row>
    <row r="118" spans="1:12" ht="12.75" customHeight="1">
      <c r="A118" s="9" t="s">
        <v>271</v>
      </c>
      <c r="B118" s="12" t="s">
        <v>173</v>
      </c>
      <c r="C118" s="9">
        <f t="shared" si="4"/>
        <v>115</v>
      </c>
      <c r="D118" s="18" t="s">
        <v>691</v>
      </c>
      <c r="E118" s="12">
        <f>VLOOKUP($D118,'Data_Classification for Summary'!$A$1:$I$103,3,0)</f>
        <v>5</v>
      </c>
      <c r="F118" s="12">
        <f>VLOOKUP($D118,'Data_Classification for Summary'!$A$1:$I$103,5,0)</f>
        <v>25</v>
      </c>
      <c r="G118" s="12">
        <f>VLOOKUP($D118,'Data_Classification for Summary'!$A$1:$I$103,7,0)</f>
        <v>0</v>
      </c>
      <c r="H118" s="12">
        <f>VLOOKUP($D118,'Data_Classification for Summary'!$A$1:$I$103,9,0)</f>
        <v>0</v>
      </c>
      <c r="I118" s="12">
        <v>900</v>
      </c>
      <c r="J118" s="12" t="s">
        <v>1993</v>
      </c>
      <c r="K118" s="17">
        <v>70125</v>
      </c>
      <c r="L118" s="17" t="s">
        <v>276</v>
      </c>
    </row>
    <row r="119" spans="1:12" ht="12.75" customHeight="1">
      <c r="A119" s="9" t="s">
        <v>533</v>
      </c>
      <c r="B119" s="12" t="s">
        <v>532</v>
      </c>
      <c r="C119" s="9">
        <f t="shared" si="4"/>
        <v>116</v>
      </c>
      <c r="D119" s="12" t="s">
        <v>630</v>
      </c>
      <c r="E119" s="12">
        <f>VLOOKUP($D119,'Data_Classification for Summary'!$A$1:$I$103,3,0)</f>
        <v>5</v>
      </c>
      <c r="F119" s="12">
        <f>VLOOKUP($D119,'Data_Classification for Summary'!$A$1:$I$103,5,0)</f>
        <v>26</v>
      </c>
      <c r="G119" s="12">
        <f>VLOOKUP($D119,'Data_Classification for Summary'!$A$1:$I$103,7,0)</f>
        <v>0</v>
      </c>
      <c r="H119" s="12">
        <f>VLOOKUP($D119,'Data_Classification for Summary'!$A$1:$I$103,9,0)</f>
        <v>0</v>
      </c>
      <c r="I119" s="12">
        <v>1</v>
      </c>
      <c r="J119" s="12" t="s">
        <v>2227</v>
      </c>
      <c r="K119" s="17"/>
      <c r="L119" s="17"/>
    </row>
    <row r="120" spans="1:12" ht="12.75" customHeight="1">
      <c r="A120" s="9" t="s">
        <v>888</v>
      </c>
      <c r="B120" s="12" t="s">
        <v>754</v>
      </c>
      <c r="C120" s="9">
        <f t="shared" si="4"/>
        <v>117</v>
      </c>
      <c r="D120" s="12" t="s">
        <v>630</v>
      </c>
      <c r="E120" s="12">
        <f>VLOOKUP($D120,'Data_Classification for Summary'!$A$1:$I$103,3,0)</f>
        <v>5</v>
      </c>
      <c r="F120" s="12">
        <f>VLOOKUP($D120,'Data_Classification for Summary'!$A$1:$I$103,5,0)</f>
        <v>26</v>
      </c>
      <c r="G120" s="12">
        <f>VLOOKUP($D120,'Data_Classification for Summary'!$A$1:$I$103,7,0)</f>
        <v>0</v>
      </c>
      <c r="H120" s="12">
        <f>VLOOKUP($D120,'Data_Classification for Summary'!$A$1:$I$103,9,0)</f>
        <v>0</v>
      </c>
      <c r="I120" s="12">
        <v>10</v>
      </c>
      <c r="J120" s="12" t="s">
        <v>2227</v>
      </c>
      <c r="K120" s="17">
        <v>70106</v>
      </c>
      <c r="L120" s="17" t="s">
        <v>499</v>
      </c>
    </row>
    <row r="121" spans="1:12" ht="12.75" customHeight="1">
      <c r="A121" s="9" t="s">
        <v>500</v>
      </c>
      <c r="B121" s="12" t="s">
        <v>761</v>
      </c>
      <c r="C121" s="9">
        <f t="shared" si="4"/>
        <v>118</v>
      </c>
      <c r="D121" s="12" t="s">
        <v>630</v>
      </c>
      <c r="E121" s="12">
        <f>VLOOKUP($D121,'Data_Classification for Summary'!$A$1:$I$103,3,0)</f>
        <v>5</v>
      </c>
      <c r="F121" s="12">
        <f>VLOOKUP($D121,'Data_Classification for Summary'!$A$1:$I$103,5,0)</f>
        <v>26</v>
      </c>
      <c r="G121" s="12">
        <f>VLOOKUP($D121,'Data_Classification for Summary'!$A$1:$I$103,7,0)</f>
        <v>0</v>
      </c>
      <c r="H121" s="12">
        <f>VLOOKUP($D121,'Data_Classification for Summary'!$A$1:$I$103,9,0)</f>
        <v>0</v>
      </c>
      <c r="I121" s="12">
        <v>20</v>
      </c>
      <c r="J121" s="12" t="s">
        <v>2227</v>
      </c>
      <c r="K121" s="17"/>
      <c r="L121" s="17"/>
    </row>
    <row r="122" spans="1:12" ht="12.75" customHeight="1">
      <c r="A122" s="9" t="s">
        <v>411</v>
      </c>
      <c r="B122" s="12" t="s">
        <v>408</v>
      </c>
      <c r="C122" s="9">
        <f t="shared" si="4"/>
        <v>119</v>
      </c>
      <c r="D122" s="12" t="s">
        <v>630</v>
      </c>
      <c r="E122" s="12">
        <f>VLOOKUP($D122,'Data_Classification for Summary'!$A$1:$I$103,3,0)</f>
        <v>5</v>
      </c>
      <c r="F122" s="12">
        <f>VLOOKUP($D122,'Data_Classification for Summary'!$A$1:$I$103,5,0)</f>
        <v>26</v>
      </c>
      <c r="G122" s="12">
        <f>VLOOKUP($D122,'Data_Classification for Summary'!$A$1:$I$103,7,0)</f>
        <v>0</v>
      </c>
      <c r="H122" s="12">
        <f>VLOOKUP($D122,'Data_Classification for Summary'!$A$1:$I$103,9,0)</f>
        <v>0</v>
      </c>
      <c r="I122" s="12">
        <v>20</v>
      </c>
      <c r="J122" s="12" t="s">
        <v>2227</v>
      </c>
      <c r="K122" s="17"/>
      <c r="L122" s="17"/>
    </row>
    <row r="123" spans="1:12" ht="12.75" customHeight="1">
      <c r="A123" s="9" t="s">
        <v>1157</v>
      </c>
      <c r="B123" s="12" t="s">
        <v>655</v>
      </c>
      <c r="C123" s="9">
        <f t="shared" si="4"/>
        <v>120</v>
      </c>
      <c r="D123" s="12" t="s">
        <v>630</v>
      </c>
      <c r="E123" s="12">
        <f>VLOOKUP($D123,'Data_Classification for Summary'!$A$1:$I$103,3,0)</f>
        <v>5</v>
      </c>
      <c r="F123" s="12">
        <f>VLOOKUP($D123,'Data_Classification for Summary'!$A$1:$I$103,5,0)</f>
        <v>26</v>
      </c>
      <c r="G123" s="12">
        <f>VLOOKUP($D123,'Data_Classification for Summary'!$A$1:$I$103,7,0)</f>
        <v>0</v>
      </c>
      <c r="H123" s="12">
        <f>VLOOKUP($D123,'Data_Classification for Summary'!$A$1:$I$103,9,0)</f>
        <v>0</v>
      </c>
      <c r="I123" s="12">
        <v>30</v>
      </c>
      <c r="J123" s="12" t="s">
        <v>2227</v>
      </c>
      <c r="K123" s="17"/>
      <c r="L123" s="17"/>
    </row>
    <row r="124" spans="1:12" ht="12.75" customHeight="1">
      <c r="A124" s="9" t="s">
        <v>644</v>
      </c>
      <c r="B124" s="12" t="s">
        <v>644</v>
      </c>
      <c r="C124" s="9">
        <f t="shared" si="4"/>
        <v>121</v>
      </c>
      <c r="D124" s="12" t="s">
        <v>630</v>
      </c>
      <c r="E124" s="12">
        <f>VLOOKUP($D124,'Data_Classification for Summary'!$A$1:$I$103,3,0)</f>
        <v>5</v>
      </c>
      <c r="F124" s="12">
        <f>VLOOKUP($D124,'Data_Classification for Summary'!$A$1:$I$103,5,0)</f>
        <v>26</v>
      </c>
      <c r="G124" s="12">
        <f>VLOOKUP($D124,'Data_Classification for Summary'!$A$1:$I$103,7,0)</f>
        <v>0</v>
      </c>
      <c r="H124" s="12">
        <f>VLOOKUP($D124,'Data_Classification for Summary'!$A$1:$I$103,9,0)</f>
        <v>0</v>
      </c>
      <c r="I124" s="12">
        <v>32</v>
      </c>
      <c r="J124" s="12" t="s">
        <v>2227</v>
      </c>
      <c r="K124" s="17">
        <v>70137</v>
      </c>
      <c r="L124" s="17" t="s">
        <v>1023</v>
      </c>
    </row>
    <row r="125" spans="1:12" ht="12.75" customHeight="1">
      <c r="A125" s="9" t="s">
        <v>1024</v>
      </c>
      <c r="B125" s="12" t="s">
        <v>894</v>
      </c>
      <c r="C125" s="9">
        <f t="shared" si="4"/>
        <v>122</v>
      </c>
      <c r="D125" s="12" t="s">
        <v>630</v>
      </c>
      <c r="E125" s="12">
        <f>VLOOKUP($D125,'Data_Classification for Summary'!$A$1:$I$103,3,0)</f>
        <v>5</v>
      </c>
      <c r="F125" s="12">
        <f>VLOOKUP($D125,'Data_Classification for Summary'!$A$1:$I$103,5,0)</f>
        <v>26</v>
      </c>
      <c r="G125" s="12">
        <f>VLOOKUP($D125,'Data_Classification for Summary'!$A$1:$I$103,7,0)</f>
        <v>0</v>
      </c>
      <c r="H125" s="12">
        <f>VLOOKUP($D125,'Data_Classification for Summary'!$A$1:$I$103,9,0)</f>
        <v>0</v>
      </c>
      <c r="I125" s="12">
        <v>35</v>
      </c>
      <c r="J125" s="12" t="s">
        <v>2227</v>
      </c>
      <c r="K125" s="17"/>
      <c r="L125" s="17"/>
    </row>
    <row r="126" spans="1:12" ht="12.75" customHeight="1">
      <c r="A126" s="9" t="s">
        <v>762</v>
      </c>
      <c r="B126" s="12" t="s">
        <v>329</v>
      </c>
      <c r="C126" s="9">
        <f t="shared" si="4"/>
        <v>123</v>
      </c>
      <c r="D126" s="12" t="s">
        <v>630</v>
      </c>
      <c r="E126" s="12">
        <f>VLOOKUP($D126,'Data_Classification for Summary'!$A$1:$I$103,3,0)</f>
        <v>5</v>
      </c>
      <c r="F126" s="12">
        <f>VLOOKUP($D126,'Data_Classification for Summary'!$A$1:$I$103,5,0)</f>
        <v>26</v>
      </c>
      <c r="G126" s="12">
        <f>VLOOKUP($D126,'Data_Classification for Summary'!$A$1:$I$103,7,0)</f>
        <v>0</v>
      </c>
      <c r="H126" s="12">
        <f>VLOOKUP($D126,'Data_Classification for Summary'!$A$1:$I$103,9,0)</f>
        <v>0</v>
      </c>
      <c r="I126" s="12">
        <v>50</v>
      </c>
      <c r="J126" s="12" t="s">
        <v>2227</v>
      </c>
      <c r="K126" s="17"/>
      <c r="L126" s="17"/>
    </row>
    <row r="127" spans="1:12" ht="12.75" customHeight="1">
      <c r="A127" s="9" t="s">
        <v>269</v>
      </c>
      <c r="B127" s="12" t="s">
        <v>639</v>
      </c>
      <c r="C127" s="9">
        <f t="shared" si="4"/>
        <v>124</v>
      </c>
      <c r="D127" s="12" t="s">
        <v>630</v>
      </c>
      <c r="E127" s="12">
        <f>VLOOKUP($D127,'Data_Classification for Summary'!$A$1:$I$103,3,0)</f>
        <v>5</v>
      </c>
      <c r="F127" s="12">
        <f>VLOOKUP($D127,'Data_Classification for Summary'!$A$1:$I$103,5,0)</f>
        <v>26</v>
      </c>
      <c r="G127" s="12">
        <f>VLOOKUP($D127,'Data_Classification for Summary'!$A$1:$I$103,7,0)</f>
        <v>0</v>
      </c>
      <c r="H127" s="12">
        <f>VLOOKUP($D127,'Data_Classification for Summary'!$A$1:$I$103,9,0)</f>
        <v>0</v>
      </c>
      <c r="I127" s="12">
        <v>60</v>
      </c>
      <c r="J127" s="12" t="s">
        <v>2227</v>
      </c>
      <c r="K127" s="17"/>
      <c r="L127" s="17"/>
    </row>
    <row r="128" spans="1:12" ht="12.75" customHeight="1">
      <c r="A128" s="9" t="s">
        <v>508</v>
      </c>
      <c r="B128" s="12" t="s">
        <v>508</v>
      </c>
      <c r="C128" s="9">
        <f t="shared" si="4"/>
        <v>125</v>
      </c>
      <c r="D128" s="12" t="s">
        <v>630</v>
      </c>
      <c r="E128" s="12">
        <f>VLOOKUP($D128,'Data_Classification for Summary'!$A$1:$I$103,3,0)</f>
        <v>5</v>
      </c>
      <c r="F128" s="12">
        <f>VLOOKUP($D128,'Data_Classification for Summary'!$A$1:$I$103,5,0)</f>
        <v>26</v>
      </c>
      <c r="G128" s="12">
        <f>VLOOKUP($D128,'Data_Classification for Summary'!$A$1:$I$103,7,0)</f>
        <v>0</v>
      </c>
      <c r="H128" s="12">
        <f>VLOOKUP($D128,'Data_Classification for Summary'!$A$1:$I$103,9,0)</f>
        <v>0</v>
      </c>
      <c r="I128" s="12">
        <v>70</v>
      </c>
      <c r="J128" s="12" t="s">
        <v>2227</v>
      </c>
      <c r="K128" s="17"/>
      <c r="L128" s="17"/>
    </row>
    <row r="129" spans="1:12" ht="12.75" customHeight="1">
      <c r="A129" s="9" t="s">
        <v>645</v>
      </c>
      <c r="B129" s="12" t="s">
        <v>1404</v>
      </c>
      <c r="C129" s="9">
        <f t="shared" si="4"/>
        <v>126</v>
      </c>
      <c r="D129" s="12" t="s">
        <v>630</v>
      </c>
      <c r="E129" s="12">
        <f>VLOOKUP($D129,'Data_Classification for Summary'!$A$1:$I$103,3,0)</f>
        <v>5</v>
      </c>
      <c r="F129" s="12">
        <f>VLOOKUP($D129,'Data_Classification for Summary'!$A$1:$I$103,5,0)</f>
        <v>26</v>
      </c>
      <c r="G129" s="12">
        <f>VLOOKUP($D129,'Data_Classification for Summary'!$A$1:$I$103,7,0)</f>
        <v>0</v>
      </c>
      <c r="H129" s="12">
        <f>VLOOKUP($D129,'Data_Classification for Summary'!$A$1:$I$103,9,0)</f>
        <v>0</v>
      </c>
      <c r="I129" s="12">
        <v>80</v>
      </c>
      <c r="J129" s="12" t="s">
        <v>2227</v>
      </c>
      <c r="K129" s="17"/>
      <c r="L129" s="17"/>
    </row>
    <row r="130" spans="1:12" ht="12.75" customHeight="1">
      <c r="A130" s="9" t="s">
        <v>509</v>
      </c>
      <c r="B130" s="12" t="s">
        <v>1531</v>
      </c>
      <c r="C130" s="9">
        <f t="shared" si="4"/>
        <v>127</v>
      </c>
      <c r="D130" s="12" t="s">
        <v>630</v>
      </c>
      <c r="E130" s="12">
        <f>VLOOKUP($D130,'Data_Classification for Summary'!$A$1:$I$103,3,0)</f>
        <v>5</v>
      </c>
      <c r="F130" s="12">
        <f>VLOOKUP($D130,'Data_Classification for Summary'!$A$1:$I$103,5,0)</f>
        <v>26</v>
      </c>
      <c r="G130" s="12">
        <f>VLOOKUP($D130,'Data_Classification for Summary'!$A$1:$I$103,7,0)</f>
        <v>0</v>
      </c>
      <c r="H130" s="12">
        <f>VLOOKUP($D130,'Data_Classification for Summary'!$A$1:$I$103,9,0)</f>
        <v>0</v>
      </c>
      <c r="I130" s="12">
        <v>90</v>
      </c>
      <c r="J130" s="12" t="s">
        <v>2227</v>
      </c>
      <c r="K130" s="17">
        <v>70107</v>
      </c>
      <c r="L130" s="17" t="s">
        <v>471</v>
      </c>
    </row>
    <row r="131" spans="1:12" ht="12.75" customHeight="1">
      <c r="A131" s="9" t="s">
        <v>359</v>
      </c>
      <c r="B131" s="12" t="s">
        <v>360</v>
      </c>
      <c r="C131" s="9">
        <f t="shared" si="4"/>
        <v>128</v>
      </c>
      <c r="D131" s="12" t="s">
        <v>630</v>
      </c>
      <c r="E131" s="12">
        <f>VLOOKUP($D131,'Data_Classification for Summary'!$A$1:$I$103,3,0)</f>
        <v>5</v>
      </c>
      <c r="F131" s="12">
        <f>VLOOKUP($D131,'Data_Classification for Summary'!$A$1:$I$103,5,0)</f>
        <v>26</v>
      </c>
      <c r="G131" s="12">
        <f>VLOOKUP($D131,'Data_Classification for Summary'!$A$1:$I$103,7,0)</f>
        <v>0</v>
      </c>
      <c r="H131" s="12">
        <f>VLOOKUP($D131,'Data_Classification for Summary'!$A$1:$I$103,9,0)</f>
        <v>0</v>
      </c>
      <c r="I131" s="12">
        <v>100</v>
      </c>
      <c r="J131" s="12" t="s">
        <v>2227</v>
      </c>
      <c r="K131" s="17"/>
      <c r="L131" s="17"/>
    </row>
    <row r="132" spans="1:12" ht="12.75" customHeight="1">
      <c r="A132" s="9" t="s">
        <v>351</v>
      </c>
      <c r="B132" s="12" t="s">
        <v>472</v>
      </c>
      <c r="C132" s="9">
        <f t="shared" si="4"/>
        <v>129</v>
      </c>
      <c r="D132" s="12" t="s">
        <v>630</v>
      </c>
      <c r="E132" s="12">
        <f>VLOOKUP($D132,'Data_Classification for Summary'!$A$1:$I$103,3,0)</f>
        <v>5</v>
      </c>
      <c r="F132" s="12">
        <f>VLOOKUP($D132,'Data_Classification for Summary'!$A$1:$I$103,5,0)</f>
        <v>26</v>
      </c>
      <c r="G132" s="12">
        <f>VLOOKUP($D132,'Data_Classification for Summary'!$A$1:$I$103,7,0)</f>
        <v>0</v>
      </c>
      <c r="H132" s="12">
        <f>VLOOKUP($D132,'Data_Classification for Summary'!$A$1:$I$103,9,0)</f>
        <v>0</v>
      </c>
      <c r="I132" s="12">
        <v>900</v>
      </c>
      <c r="J132" s="12" t="s">
        <v>2227</v>
      </c>
      <c r="K132" s="17">
        <v>70136</v>
      </c>
      <c r="L132" s="17" t="s">
        <v>302</v>
      </c>
    </row>
    <row r="133" spans="1:12" ht="12.75" customHeight="1">
      <c r="A133" s="9" t="s">
        <v>453</v>
      </c>
      <c r="B133" s="18" t="s">
        <v>830</v>
      </c>
      <c r="C133" s="9">
        <f t="shared" si="4"/>
        <v>130</v>
      </c>
      <c r="D133" s="18" t="s">
        <v>454</v>
      </c>
      <c r="E133" s="12">
        <f>VLOOKUP($D133,'Data_Classification for Summary'!$A$1:$I$103,3,0)</f>
        <v>5</v>
      </c>
      <c r="F133" s="12">
        <f>VLOOKUP($D133,'Data_Classification for Summary'!$A$1:$I$103,5,0)</f>
        <v>30</v>
      </c>
      <c r="G133" s="12">
        <f>VLOOKUP($D133,'Data_Classification for Summary'!$A$1:$I$103,7,0)</f>
        <v>0</v>
      </c>
      <c r="H133" s="12">
        <f>VLOOKUP($D133,'Data_Classification for Summary'!$A$1:$I$103,9,0)</f>
        <v>0</v>
      </c>
      <c r="I133" s="18">
        <v>1</v>
      </c>
      <c r="J133" s="12" t="s">
        <v>2227</v>
      </c>
      <c r="K133" s="17"/>
      <c r="L133" s="17"/>
    </row>
    <row r="134" spans="1:12" ht="12.75" customHeight="1">
      <c r="A134" s="9" t="s">
        <v>1090</v>
      </c>
      <c r="B134" s="18" t="s">
        <v>1090</v>
      </c>
      <c r="C134" s="9">
        <f t="shared" si="4"/>
        <v>131</v>
      </c>
      <c r="D134" s="18" t="s">
        <v>454</v>
      </c>
      <c r="E134" s="12">
        <f>VLOOKUP($D134,'Data_Classification for Summary'!$A$1:$I$103,3,0)</f>
        <v>5</v>
      </c>
      <c r="F134" s="12">
        <f>VLOOKUP($D134,'Data_Classification for Summary'!$A$1:$I$103,5,0)</f>
        <v>30</v>
      </c>
      <c r="G134" s="12">
        <f>VLOOKUP($D134,'Data_Classification for Summary'!$A$1:$I$103,7,0)</f>
        <v>0</v>
      </c>
      <c r="H134" s="12">
        <f>VLOOKUP($D134,'Data_Classification for Summary'!$A$1:$I$103,9,0)</f>
        <v>0</v>
      </c>
      <c r="I134" s="18">
        <v>2</v>
      </c>
      <c r="J134" s="12" t="s">
        <v>2227</v>
      </c>
      <c r="K134" s="17">
        <v>70031</v>
      </c>
      <c r="L134" s="17" t="s">
        <v>833</v>
      </c>
    </row>
    <row r="135" spans="1:12" ht="12.75" customHeight="1">
      <c r="A135" s="9" t="s">
        <v>711</v>
      </c>
      <c r="B135" s="18" t="s">
        <v>693</v>
      </c>
      <c r="C135" s="9">
        <f t="shared" si="4"/>
        <v>132</v>
      </c>
      <c r="D135" s="18" t="s">
        <v>454</v>
      </c>
      <c r="E135" s="12">
        <f>VLOOKUP($D135,'Data_Classification for Summary'!$A$1:$I$103,3,0)</f>
        <v>5</v>
      </c>
      <c r="F135" s="12">
        <f>VLOOKUP($D135,'Data_Classification for Summary'!$A$1:$I$103,5,0)</f>
        <v>30</v>
      </c>
      <c r="G135" s="12">
        <f>VLOOKUP($D135,'Data_Classification for Summary'!$A$1:$I$103,7,0)</f>
        <v>0</v>
      </c>
      <c r="H135" s="12">
        <f>VLOOKUP($D135,'Data_Classification for Summary'!$A$1:$I$103,9,0)</f>
        <v>0</v>
      </c>
      <c r="I135" s="18">
        <v>10</v>
      </c>
      <c r="J135" s="12" t="s">
        <v>2227</v>
      </c>
      <c r="K135" s="17">
        <v>70027</v>
      </c>
      <c r="L135" s="17" t="s">
        <v>953</v>
      </c>
    </row>
    <row r="136" spans="1:12" ht="12.75" customHeight="1">
      <c r="A136" s="9" t="s">
        <v>824</v>
      </c>
      <c r="B136" s="18" t="s">
        <v>824</v>
      </c>
      <c r="C136" s="9">
        <f t="shared" si="4"/>
        <v>133</v>
      </c>
      <c r="D136" s="18" t="s">
        <v>454</v>
      </c>
      <c r="E136" s="12">
        <f>VLOOKUP($D136,'Data_Classification for Summary'!$A$1:$I$103,3,0)</f>
        <v>5</v>
      </c>
      <c r="F136" s="12">
        <f>VLOOKUP($D136,'Data_Classification for Summary'!$A$1:$I$103,5,0)</f>
        <v>30</v>
      </c>
      <c r="G136" s="12">
        <f>VLOOKUP($D136,'Data_Classification for Summary'!$A$1:$I$103,7,0)</f>
        <v>0</v>
      </c>
      <c r="H136" s="12">
        <f>VLOOKUP($D136,'Data_Classification for Summary'!$A$1:$I$103,9,0)</f>
        <v>0</v>
      </c>
      <c r="I136" s="18">
        <v>11</v>
      </c>
      <c r="J136" s="12" t="s">
        <v>2227</v>
      </c>
      <c r="K136" s="17"/>
      <c r="L136" s="17"/>
    </row>
    <row r="137" spans="1:12" ht="12.75" customHeight="1">
      <c r="A137" s="9" t="s">
        <v>955</v>
      </c>
      <c r="B137" s="18" t="s">
        <v>3</v>
      </c>
      <c r="C137" s="9">
        <f t="shared" si="4"/>
        <v>134</v>
      </c>
      <c r="D137" s="18" t="s">
        <v>454</v>
      </c>
      <c r="E137" s="12">
        <f>VLOOKUP($D137,'Data_Classification for Summary'!$A$1:$I$103,3,0)</f>
        <v>5</v>
      </c>
      <c r="F137" s="12">
        <f>VLOOKUP($D137,'Data_Classification for Summary'!$A$1:$I$103,5,0)</f>
        <v>30</v>
      </c>
      <c r="G137" s="12">
        <f>VLOOKUP($D137,'Data_Classification for Summary'!$A$1:$I$103,7,0)</f>
        <v>0</v>
      </c>
      <c r="H137" s="12">
        <f>VLOOKUP($D137,'Data_Classification for Summary'!$A$1:$I$103,9,0)</f>
        <v>0</v>
      </c>
      <c r="I137" s="18">
        <v>12</v>
      </c>
      <c r="J137" s="12" t="s">
        <v>2227</v>
      </c>
      <c r="K137" s="17"/>
      <c r="L137" s="17"/>
    </row>
    <row r="138" spans="1:12" ht="12.75" customHeight="1">
      <c r="A138" s="9" t="s">
        <v>476</v>
      </c>
      <c r="B138" s="18" t="s">
        <v>573</v>
      </c>
      <c r="C138" s="9">
        <f t="shared" si="4"/>
        <v>135</v>
      </c>
      <c r="D138" s="18" t="s">
        <v>454</v>
      </c>
      <c r="E138" s="12">
        <f>VLOOKUP($D138,'Data_Classification for Summary'!$A$1:$I$103,3,0)</f>
        <v>5</v>
      </c>
      <c r="F138" s="12">
        <f>VLOOKUP($D138,'Data_Classification for Summary'!$A$1:$I$103,5,0)</f>
        <v>30</v>
      </c>
      <c r="G138" s="12">
        <f>VLOOKUP($D138,'Data_Classification for Summary'!$A$1:$I$103,7,0)</f>
        <v>0</v>
      </c>
      <c r="H138" s="12">
        <f>VLOOKUP($D138,'Data_Classification for Summary'!$A$1:$I$103,9,0)</f>
        <v>0</v>
      </c>
      <c r="I138" s="18">
        <v>20</v>
      </c>
      <c r="J138" s="12" t="s">
        <v>2227</v>
      </c>
      <c r="K138" s="17">
        <v>70033</v>
      </c>
      <c r="L138" s="17" t="s">
        <v>1013</v>
      </c>
    </row>
    <row r="139" spans="1:12" ht="12.75" customHeight="1">
      <c r="A139" s="9" t="s">
        <v>279</v>
      </c>
      <c r="B139" s="18" t="s">
        <v>279</v>
      </c>
      <c r="C139" s="9">
        <f t="shared" si="4"/>
        <v>136</v>
      </c>
      <c r="D139" s="18" t="s">
        <v>454</v>
      </c>
      <c r="E139" s="12">
        <f>VLOOKUP($D139,'Data_Classification for Summary'!$A$1:$I$103,3,0)</f>
        <v>5</v>
      </c>
      <c r="F139" s="12">
        <f>VLOOKUP($D139,'Data_Classification for Summary'!$A$1:$I$103,5,0)</f>
        <v>30</v>
      </c>
      <c r="G139" s="12">
        <f>VLOOKUP($D139,'Data_Classification for Summary'!$A$1:$I$103,7,0)</f>
        <v>0</v>
      </c>
      <c r="H139" s="12">
        <f>VLOOKUP($D139,'Data_Classification for Summary'!$A$1:$I$103,9,0)</f>
        <v>0</v>
      </c>
      <c r="I139" s="18">
        <v>21</v>
      </c>
      <c r="J139" s="12" t="s">
        <v>2227</v>
      </c>
      <c r="K139" s="17"/>
      <c r="L139" s="17"/>
    </row>
    <row r="140" spans="1:12" ht="12.75" customHeight="1">
      <c r="A140" s="9" t="s">
        <v>459</v>
      </c>
      <c r="B140" s="18" t="s">
        <v>460</v>
      </c>
      <c r="C140" s="9">
        <f t="shared" si="4"/>
        <v>137</v>
      </c>
      <c r="D140" s="18" t="s">
        <v>454</v>
      </c>
      <c r="E140" s="12">
        <f>VLOOKUP($D140,'Data_Classification for Summary'!$A$1:$I$103,3,0)</f>
        <v>5</v>
      </c>
      <c r="F140" s="12">
        <f>VLOOKUP($D140,'Data_Classification for Summary'!$A$1:$I$103,5,0)</f>
        <v>30</v>
      </c>
      <c r="G140" s="12">
        <f>VLOOKUP($D140,'Data_Classification for Summary'!$A$1:$I$103,7,0)</f>
        <v>0</v>
      </c>
      <c r="H140" s="12">
        <f>VLOOKUP($D140,'Data_Classification for Summary'!$A$1:$I$103,9,0)</f>
        <v>0</v>
      </c>
      <c r="I140" s="18">
        <v>22</v>
      </c>
      <c r="J140" s="12" t="s">
        <v>2227</v>
      </c>
      <c r="K140" s="17"/>
      <c r="L140" s="17"/>
    </row>
    <row r="141" spans="1:12" ht="12.75" customHeight="1">
      <c r="A141" s="9" t="s">
        <v>169</v>
      </c>
      <c r="B141" s="18" t="s">
        <v>167</v>
      </c>
      <c r="C141" s="9">
        <f t="shared" si="4"/>
        <v>138</v>
      </c>
      <c r="D141" s="18" t="s">
        <v>454</v>
      </c>
      <c r="E141" s="12">
        <f>VLOOKUP($D141,'Data_Classification for Summary'!$A$1:$I$103,3,0)</f>
        <v>5</v>
      </c>
      <c r="F141" s="12">
        <f>VLOOKUP($D141,'Data_Classification for Summary'!$A$1:$I$103,5,0)</f>
        <v>30</v>
      </c>
      <c r="G141" s="12">
        <f>VLOOKUP($D141,'Data_Classification for Summary'!$A$1:$I$103,7,0)</f>
        <v>0</v>
      </c>
      <c r="H141" s="12">
        <f>VLOOKUP($D141,'Data_Classification for Summary'!$A$1:$I$103,9,0)</f>
        <v>0</v>
      </c>
      <c r="I141" s="18">
        <v>25</v>
      </c>
      <c r="J141" s="12" t="s">
        <v>2227</v>
      </c>
      <c r="K141" s="17"/>
      <c r="L141" s="17"/>
    </row>
    <row r="142" spans="1:12" ht="12.75" customHeight="1">
      <c r="A142" s="9" t="s">
        <v>415</v>
      </c>
      <c r="B142" s="18" t="s">
        <v>1330</v>
      </c>
      <c r="C142" s="9">
        <f t="shared" si="4"/>
        <v>139</v>
      </c>
      <c r="D142" s="18" t="s">
        <v>454</v>
      </c>
      <c r="E142" s="12">
        <f>VLOOKUP($D142,'Data_Classification for Summary'!$A$1:$I$103,3,0)</f>
        <v>5</v>
      </c>
      <c r="F142" s="12">
        <f>VLOOKUP($D142,'Data_Classification for Summary'!$A$1:$I$103,5,0)</f>
        <v>30</v>
      </c>
      <c r="G142" s="12">
        <f>VLOOKUP($D142,'Data_Classification for Summary'!$A$1:$I$103,7,0)</f>
        <v>0</v>
      </c>
      <c r="H142" s="12">
        <f>VLOOKUP($D142,'Data_Classification for Summary'!$A$1:$I$103,9,0)</f>
        <v>0</v>
      </c>
      <c r="I142" s="18">
        <v>26</v>
      </c>
      <c r="J142" s="12" t="s">
        <v>2227</v>
      </c>
      <c r="K142" s="17"/>
      <c r="L142" s="17"/>
    </row>
    <row r="143" spans="1:12" ht="12.75" customHeight="1">
      <c r="A143" s="9" t="s">
        <v>852</v>
      </c>
      <c r="B143" s="18" t="s">
        <v>458</v>
      </c>
      <c r="C143" s="9">
        <f t="shared" si="4"/>
        <v>140</v>
      </c>
      <c r="D143" s="18" t="s">
        <v>454</v>
      </c>
      <c r="E143" s="12">
        <f>VLOOKUP($D143,'Data_Classification for Summary'!$A$1:$I$103,3,0)</f>
        <v>5</v>
      </c>
      <c r="F143" s="12">
        <f>VLOOKUP($D143,'Data_Classification for Summary'!$A$1:$I$103,5,0)</f>
        <v>30</v>
      </c>
      <c r="G143" s="12">
        <f>VLOOKUP($D143,'Data_Classification for Summary'!$A$1:$I$103,7,0)</f>
        <v>0</v>
      </c>
      <c r="H143" s="12">
        <f>VLOOKUP($D143,'Data_Classification for Summary'!$A$1:$I$103,9,0)</f>
        <v>0</v>
      </c>
      <c r="I143" s="18">
        <v>27</v>
      </c>
      <c r="J143" s="12" t="s">
        <v>2227</v>
      </c>
      <c r="K143" s="17"/>
      <c r="L143" s="17"/>
    </row>
    <row r="144" spans="1:12" ht="12.75" customHeight="1">
      <c r="A144" s="9" t="s">
        <v>596</v>
      </c>
      <c r="B144" s="18" t="s">
        <v>597</v>
      </c>
      <c r="C144" s="9">
        <f t="shared" si="4"/>
        <v>141</v>
      </c>
      <c r="D144" s="18" t="s">
        <v>454</v>
      </c>
      <c r="E144" s="12">
        <f>VLOOKUP($D144,'Data_Classification for Summary'!$A$1:$I$103,3,0)</f>
        <v>5</v>
      </c>
      <c r="F144" s="12">
        <f>VLOOKUP($D144,'Data_Classification for Summary'!$A$1:$I$103,5,0)</f>
        <v>30</v>
      </c>
      <c r="G144" s="12">
        <f>VLOOKUP($D144,'Data_Classification for Summary'!$A$1:$I$103,7,0)</f>
        <v>0</v>
      </c>
      <c r="H144" s="12">
        <f>VLOOKUP($D144,'Data_Classification for Summary'!$A$1:$I$103,9,0)</f>
        <v>0</v>
      </c>
      <c r="I144" s="18">
        <v>30</v>
      </c>
      <c r="J144" s="12" t="s">
        <v>2227</v>
      </c>
      <c r="K144" s="17"/>
      <c r="L144" s="17"/>
    </row>
    <row r="145" spans="1:12" ht="12.75" customHeight="1">
      <c r="A145" s="9" t="s">
        <v>598</v>
      </c>
      <c r="B145" s="18" t="s">
        <v>609</v>
      </c>
      <c r="C145" s="9">
        <f t="shared" si="4"/>
        <v>142</v>
      </c>
      <c r="D145" s="18" t="s">
        <v>454</v>
      </c>
      <c r="E145" s="12">
        <f>VLOOKUP($D145,'Data_Classification for Summary'!$A$1:$I$103,3,0)</f>
        <v>5</v>
      </c>
      <c r="F145" s="12">
        <f>VLOOKUP($D145,'Data_Classification for Summary'!$A$1:$I$103,5,0)</f>
        <v>30</v>
      </c>
      <c r="G145" s="12">
        <f>VLOOKUP($D145,'Data_Classification for Summary'!$A$1:$I$103,7,0)</f>
        <v>0</v>
      </c>
      <c r="H145" s="12">
        <f>VLOOKUP($D145,'Data_Classification for Summary'!$A$1:$I$103,9,0)</f>
        <v>0</v>
      </c>
      <c r="I145" s="18">
        <v>31</v>
      </c>
      <c r="J145" s="12" t="s">
        <v>2227</v>
      </c>
      <c r="K145" s="17"/>
      <c r="L145" s="17"/>
    </row>
    <row r="146" spans="1:12" ht="12.75" customHeight="1">
      <c r="A146" s="9" t="s">
        <v>610</v>
      </c>
      <c r="B146" s="18" t="s">
        <v>856</v>
      </c>
      <c r="C146" s="9">
        <f t="shared" ref="C146:C177" si="5">C145+1</f>
        <v>143</v>
      </c>
      <c r="D146" s="18" t="s">
        <v>454</v>
      </c>
      <c r="E146" s="12">
        <f>VLOOKUP($D146,'Data_Classification for Summary'!$A$1:$I$103,3,0)</f>
        <v>5</v>
      </c>
      <c r="F146" s="12">
        <f>VLOOKUP($D146,'Data_Classification for Summary'!$A$1:$I$103,5,0)</f>
        <v>30</v>
      </c>
      <c r="G146" s="12">
        <f>VLOOKUP($D146,'Data_Classification for Summary'!$A$1:$I$103,7,0)</f>
        <v>0</v>
      </c>
      <c r="H146" s="12">
        <f>VLOOKUP($D146,'Data_Classification for Summary'!$A$1:$I$103,9,0)</f>
        <v>0</v>
      </c>
      <c r="I146" s="18">
        <v>32</v>
      </c>
      <c r="J146" s="12" t="s">
        <v>2227</v>
      </c>
      <c r="K146" s="17"/>
      <c r="L146" s="17"/>
    </row>
    <row r="147" spans="1:12" ht="12.75" customHeight="1">
      <c r="A147" s="9" t="s">
        <v>857</v>
      </c>
      <c r="B147" s="18" t="s">
        <v>760</v>
      </c>
      <c r="C147" s="9">
        <f t="shared" si="5"/>
        <v>144</v>
      </c>
      <c r="D147" s="18" t="s">
        <v>454</v>
      </c>
      <c r="E147" s="12">
        <f>VLOOKUP($D147,'Data_Classification for Summary'!$A$1:$I$103,3,0)</f>
        <v>5</v>
      </c>
      <c r="F147" s="12">
        <f>VLOOKUP($D147,'Data_Classification for Summary'!$A$1:$I$103,5,0)</f>
        <v>30</v>
      </c>
      <c r="G147" s="12">
        <f>VLOOKUP($D147,'Data_Classification for Summary'!$A$1:$I$103,7,0)</f>
        <v>0</v>
      </c>
      <c r="H147" s="12">
        <f>VLOOKUP($D147,'Data_Classification for Summary'!$A$1:$I$103,9,0)</f>
        <v>0</v>
      </c>
      <c r="I147" s="18">
        <v>33</v>
      </c>
      <c r="J147" s="12" t="s">
        <v>2227</v>
      </c>
      <c r="K147" s="17"/>
      <c r="L147" s="17"/>
    </row>
    <row r="148" spans="1:12" ht="12.75" customHeight="1">
      <c r="A148" s="9" t="s">
        <v>461</v>
      </c>
      <c r="B148" s="18" t="s">
        <v>585</v>
      </c>
      <c r="C148" s="9">
        <f t="shared" si="5"/>
        <v>145</v>
      </c>
      <c r="D148" s="18" t="s">
        <v>454</v>
      </c>
      <c r="E148" s="12">
        <f>VLOOKUP($D148,'Data_Classification for Summary'!$A$1:$I$103,3,0)</f>
        <v>5</v>
      </c>
      <c r="F148" s="12">
        <f>VLOOKUP($D148,'Data_Classification for Summary'!$A$1:$I$103,5,0)</f>
        <v>30</v>
      </c>
      <c r="G148" s="12">
        <f>VLOOKUP($D148,'Data_Classification for Summary'!$A$1:$I$103,7,0)</f>
        <v>0</v>
      </c>
      <c r="H148" s="12">
        <f>VLOOKUP($D148,'Data_Classification for Summary'!$A$1:$I$103,9,0)</f>
        <v>0</v>
      </c>
      <c r="I148" s="18">
        <v>40</v>
      </c>
      <c r="J148" s="12" t="s">
        <v>2227</v>
      </c>
      <c r="K148" s="19">
        <v>70026</v>
      </c>
      <c r="L148" s="19" t="s">
        <v>716</v>
      </c>
    </row>
    <row r="149" spans="1:12" ht="12.75" customHeight="1">
      <c r="A149" s="9" t="s">
        <v>734</v>
      </c>
      <c r="B149" s="18" t="s">
        <v>735</v>
      </c>
      <c r="C149" s="9">
        <f t="shared" si="5"/>
        <v>146</v>
      </c>
      <c r="D149" s="18" t="s">
        <v>454</v>
      </c>
      <c r="E149" s="12">
        <f>VLOOKUP($D149,'Data_Classification for Summary'!$A$1:$I$103,3,0)</f>
        <v>5</v>
      </c>
      <c r="F149" s="12">
        <f>VLOOKUP($D149,'Data_Classification for Summary'!$A$1:$I$103,5,0)</f>
        <v>30</v>
      </c>
      <c r="G149" s="12">
        <f>VLOOKUP($D149,'Data_Classification for Summary'!$A$1:$I$103,7,0)</f>
        <v>0</v>
      </c>
      <c r="H149" s="12">
        <f>VLOOKUP($D149,'Data_Classification for Summary'!$A$1:$I$103,9,0)</f>
        <v>0</v>
      </c>
      <c r="I149" s="18">
        <v>42</v>
      </c>
      <c r="J149" s="12" t="s">
        <v>2227</v>
      </c>
      <c r="K149" s="17"/>
      <c r="L149" s="17"/>
    </row>
    <row r="150" spans="1:12" ht="12.75" customHeight="1">
      <c r="A150" s="9" t="s">
        <v>1096</v>
      </c>
      <c r="B150" s="18" t="s">
        <v>1096</v>
      </c>
      <c r="C150" s="9">
        <f t="shared" si="5"/>
        <v>147</v>
      </c>
      <c r="D150" s="18" t="s">
        <v>454</v>
      </c>
      <c r="E150" s="12">
        <f>VLOOKUP($D150,'Data_Classification for Summary'!$A$1:$I$103,3,0)</f>
        <v>5</v>
      </c>
      <c r="F150" s="12">
        <f>VLOOKUP($D150,'Data_Classification for Summary'!$A$1:$I$103,5,0)</f>
        <v>30</v>
      </c>
      <c r="G150" s="12">
        <f>VLOOKUP($D150,'Data_Classification for Summary'!$A$1:$I$103,7,0)</f>
        <v>0</v>
      </c>
      <c r="H150" s="12">
        <f>VLOOKUP($D150,'Data_Classification for Summary'!$A$1:$I$103,9,0)</f>
        <v>0</v>
      </c>
      <c r="I150" s="18">
        <v>45</v>
      </c>
      <c r="J150" s="12" t="s">
        <v>2227</v>
      </c>
      <c r="K150" s="17"/>
      <c r="L150" s="17"/>
    </row>
    <row r="151" spans="1:12" ht="12.75" customHeight="1">
      <c r="A151" s="9" t="s">
        <v>1498</v>
      </c>
      <c r="B151" s="18" t="s">
        <v>1261</v>
      </c>
      <c r="C151" s="9">
        <f t="shared" si="5"/>
        <v>148</v>
      </c>
      <c r="D151" s="18" t="s">
        <v>454</v>
      </c>
      <c r="E151" s="12">
        <f>VLOOKUP($D151,'Data_Classification for Summary'!$A$1:$I$103,3,0)</f>
        <v>5</v>
      </c>
      <c r="F151" s="12">
        <f>VLOOKUP($D151,'Data_Classification for Summary'!$A$1:$I$103,5,0)</f>
        <v>30</v>
      </c>
      <c r="G151" s="12">
        <f>VLOOKUP($D151,'Data_Classification for Summary'!$A$1:$I$103,7,0)</f>
        <v>0</v>
      </c>
      <c r="H151" s="12">
        <f>VLOOKUP($D151,'Data_Classification for Summary'!$A$1:$I$103,9,0)</f>
        <v>0</v>
      </c>
      <c r="I151" s="18">
        <v>47</v>
      </c>
      <c r="J151" s="12" t="s">
        <v>2227</v>
      </c>
      <c r="K151" s="17"/>
      <c r="L151" s="17"/>
    </row>
    <row r="152" spans="1:12" ht="12.75" customHeight="1">
      <c r="A152" s="9" t="s">
        <v>1262</v>
      </c>
      <c r="B152" s="18" t="s">
        <v>1244</v>
      </c>
      <c r="C152" s="9">
        <f t="shared" si="5"/>
        <v>149</v>
      </c>
      <c r="D152" s="18" t="s">
        <v>454</v>
      </c>
      <c r="E152" s="12">
        <f>VLOOKUP($D152,'Data_Classification for Summary'!$A$1:$I$103,3,0)</f>
        <v>5</v>
      </c>
      <c r="F152" s="12">
        <f>VLOOKUP($D152,'Data_Classification for Summary'!$A$1:$I$103,5,0)</f>
        <v>30</v>
      </c>
      <c r="G152" s="12">
        <f>VLOOKUP($D152,'Data_Classification for Summary'!$A$1:$I$103,7,0)</f>
        <v>0</v>
      </c>
      <c r="H152" s="12">
        <f>VLOOKUP($D152,'Data_Classification for Summary'!$A$1:$I$103,9,0)</f>
        <v>0</v>
      </c>
      <c r="I152" s="18">
        <v>50</v>
      </c>
      <c r="J152" s="12" t="s">
        <v>2227</v>
      </c>
      <c r="K152" s="17"/>
      <c r="L152" s="17"/>
    </row>
    <row r="153" spans="1:12" ht="12.75" customHeight="1">
      <c r="A153" s="9" t="s">
        <v>1263</v>
      </c>
      <c r="B153" s="18" t="s">
        <v>971</v>
      </c>
      <c r="C153" s="9">
        <f t="shared" si="5"/>
        <v>150</v>
      </c>
      <c r="D153" s="18" t="s">
        <v>454</v>
      </c>
      <c r="E153" s="12">
        <f>VLOOKUP($D153,'Data_Classification for Summary'!$A$1:$I$103,3,0)</f>
        <v>5</v>
      </c>
      <c r="F153" s="12">
        <f>VLOOKUP($D153,'Data_Classification for Summary'!$A$1:$I$103,5,0)</f>
        <v>30</v>
      </c>
      <c r="G153" s="12">
        <f>VLOOKUP($D153,'Data_Classification for Summary'!$A$1:$I$103,7,0)</f>
        <v>0</v>
      </c>
      <c r="H153" s="12">
        <f>VLOOKUP($D153,'Data_Classification for Summary'!$A$1:$I$103,9,0)</f>
        <v>0</v>
      </c>
      <c r="I153" s="18">
        <v>51</v>
      </c>
      <c r="J153" s="12" t="s">
        <v>2227</v>
      </c>
      <c r="K153" s="17"/>
      <c r="L153" s="17"/>
    </row>
    <row r="154" spans="1:12" ht="12.75" customHeight="1">
      <c r="A154" s="9" t="s">
        <v>1381</v>
      </c>
      <c r="B154" s="18" t="s">
        <v>1356</v>
      </c>
      <c r="C154" s="9">
        <f t="shared" si="5"/>
        <v>151</v>
      </c>
      <c r="D154" s="18" t="s">
        <v>454</v>
      </c>
      <c r="E154" s="12">
        <f>VLOOKUP($D154,'Data_Classification for Summary'!$A$1:$I$103,3,0)</f>
        <v>5</v>
      </c>
      <c r="F154" s="12">
        <f>VLOOKUP($D154,'Data_Classification for Summary'!$A$1:$I$103,5,0)</f>
        <v>30</v>
      </c>
      <c r="G154" s="12">
        <f>VLOOKUP($D154,'Data_Classification for Summary'!$A$1:$I$103,7,0)</f>
        <v>0</v>
      </c>
      <c r="H154" s="12">
        <f>VLOOKUP($D154,'Data_Classification for Summary'!$A$1:$I$103,9,0)</f>
        <v>0</v>
      </c>
      <c r="I154" s="18">
        <v>55</v>
      </c>
      <c r="J154" s="12" t="s">
        <v>2227</v>
      </c>
      <c r="K154" s="17">
        <v>70038</v>
      </c>
      <c r="L154" s="17" t="s">
        <v>1357</v>
      </c>
    </row>
    <row r="155" spans="1:12" ht="12.75" customHeight="1">
      <c r="A155" s="9" t="s">
        <v>968</v>
      </c>
      <c r="B155" s="18" t="s">
        <v>834</v>
      </c>
      <c r="C155" s="9">
        <f t="shared" si="5"/>
        <v>152</v>
      </c>
      <c r="D155" s="18" t="s">
        <v>454</v>
      </c>
      <c r="E155" s="12">
        <f>VLOOKUP($D155,'Data_Classification for Summary'!$A$1:$I$103,3,0)</f>
        <v>5</v>
      </c>
      <c r="F155" s="12">
        <f>VLOOKUP($D155,'Data_Classification for Summary'!$A$1:$I$103,5,0)</f>
        <v>30</v>
      </c>
      <c r="G155" s="12">
        <f>VLOOKUP($D155,'Data_Classification for Summary'!$A$1:$I$103,7,0)</f>
        <v>0</v>
      </c>
      <c r="H155" s="12">
        <f>VLOOKUP($D155,'Data_Classification for Summary'!$A$1:$I$103,9,0)</f>
        <v>0</v>
      </c>
      <c r="I155" s="18">
        <v>60</v>
      </c>
      <c r="J155" s="12" t="s">
        <v>2227</v>
      </c>
      <c r="K155" s="17">
        <v>70024</v>
      </c>
      <c r="L155" s="17" t="s">
        <v>976</v>
      </c>
    </row>
    <row r="156" spans="1:12" ht="12.75" customHeight="1">
      <c r="A156" s="9" t="s">
        <v>977</v>
      </c>
      <c r="B156" s="18" t="s">
        <v>978</v>
      </c>
      <c r="C156" s="9">
        <f t="shared" si="5"/>
        <v>153</v>
      </c>
      <c r="D156" s="18" t="s">
        <v>454</v>
      </c>
      <c r="E156" s="12">
        <f>VLOOKUP($D156,'Data_Classification for Summary'!$A$1:$I$103,3,0)</f>
        <v>5</v>
      </c>
      <c r="F156" s="12">
        <f>VLOOKUP($D156,'Data_Classification for Summary'!$A$1:$I$103,5,0)</f>
        <v>30</v>
      </c>
      <c r="G156" s="12">
        <f>VLOOKUP($D156,'Data_Classification for Summary'!$A$1:$I$103,7,0)</f>
        <v>0</v>
      </c>
      <c r="H156" s="12">
        <f>VLOOKUP($D156,'Data_Classification for Summary'!$A$1:$I$103,9,0)</f>
        <v>0</v>
      </c>
      <c r="I156" s="18">
        <v>70</v>
      </c>
      <c r="J156" s="12" t="s">
        <v>2227</v>
      </c>
      <c r="K156" s="17"/>
      <c r="L156" s="17"/>
    </row>
    <row r="157" spans="1:12" ht="12.75" customHeight="1">
      <c r="A157" s="9" t="s">
        <v>737</v>
      </c>
      <c r="B157" s="18" t="s">
        <v>738</v>
      </c>
      <c r="C157" s="9">
        <f t="shared" si="5"/>
        <v>154</v>
      </c>
      <c r="D157" s="18" t="s">
        <v>454</v>
      </c>
      <c r="E157" s="12">
        <f>VLOOKUP($D157,'Data_Classification for Summary'!$A$1:$I$103,3,0)</f>
        <v>5</v>
      </c>
      <c r="F157" s="12">
        <f>VLOOKUP($D157,'Data_Classification for Summary'!$A$1:$I$103,5,0)</f>
        <v>30</v>
      </c>
      <c r="G157" s="12">
        <f>VLOOKUP($D157,'Data_Classification for Summary'!$A$1:$I$103,7,0)</f>
        <v>0</v>
      </c>
      <c r="H157" s="12">
        <f>VLOOKUP($D157,'Data_Classification for Summary'!$A$1:$I$103,9,0)</f>
        <v>0</v>
      </c>
      <c r="I157" s="18">
        <v>71</v>
      </c>
      <c r="J157" s="12" t="s">
        <v>2227</v>
      </c>
      <c r="K157" s="17"/>
      <c r="L157" s="17"/>
    </row>
    <row r="158" spans="1:12" ht="12.75" customHeight="1">
      <c r="A158" s="9" t="s">
        <v>635</v>
      </c>
      <c r="B158" s="18" t="s">
        <v>636</v>
      </c>
      <c r="C158" s="9">
        <f t="shared" si="5"/>
        <v>155</v>
      </c>
      <c r="D158" s="18" t="s">
        <v>454</v>
      </c>
      <c r="E158" s="12">
        <f>VLOOKUP($D158,'Data_Classification for Summary'!$A$1:$I$103,3,0)</f>
        <v>5</v>
      </c>
      <c r="F158" s="12">
        <f>VLOOKUP($D158,'Data_Classification for Summary'!$A$1:$I$103,5,0)</f>
        <v>30</v>
      </c>
      <c r="G158" s="12">
        <f>VLOOKUP($D158,'Data_Classification for Summary'!$A$1:$I$103,7,0)</f>
        <v>0</v>
      </c>
      <c r="H158" s="12">
        <f>VLOOKUP($D158,'Data_Classification for Summary'!$A$1:$I$103,9,0)</f>
        <v>0</v>
      </c>
      <c r="I158" s="18">
        <v>90</v>
      </c>
      <c r="J158" s="12" t="s">
        <v>2227</v>
      </c>
      <c r="K158" s="17">
        <v>70042</v>
      </c>
      <c r="L158" s="17" t="s">
        <v>1159</v>
      </c>
    </row>
    <row r="159" spans="1:12" ht="12.75" customHeight="1">
      <c r="A159" s="9" t="s">
        <v>680</v>
      </c>
      <c r="B159" s="18" t="s">
        <v>696</v>
      </c>
      <c r="C159" s="9">
        <f t="shared" si="5"/>
        <v>156</v>
      </c>
      <c r="D159" s="18" t="s">
        <v>454</v>
      </c>
      <c r="E159" s="12">
        <f>VLOOKUP($D159,'Data_Classification for Summary'!$A$1:$I$103,3,0)</f>
        <v>5</v>
      </c>
      <c r="F159" s="12">
        <f>VLOOKUP($D159,'Data_Classification for Summary'!$A$1:$I$103,5,0)</f>
        <v>30</v>
      </c>
      <c r="G159" s="12">
        <f>VLOOKUP($D159,'Data_Classification for Summary'!$A$1:$I$103,7,0)</f>
        <v>0</v>
      </c>
      <c r="H159" s="12">
        <f>VLOOKUP($D159,'Data_Classification for Summary'!$A$1:$I$103,9,0)</f>
        <v>0</v>
      </c>
      <c r="I159" s="18">
        <v>91</v>
      </c>
      <c r="J159" s="12" t="s">
        <v>2227</v>
      </c>
      <c r="K159" s="17"/>
      <c r="L159" s="17"/>
    </row>
    <row r="160" spans="1:12" ht="12.75" customHeight="1">
      <c r="A160" s="9" t="s">
        <v>223</v>
      </c>
      <c r="B160" s="18" t="s">
        <v>1156</v>
      </c>
      <c r="C160" s="9">
        <f t="shared" si="5"/>
        <v>157</v>
      </c>
      <c r="D160" s="18" t="s">
        <v>454</v>
      </c>
      <c r="E160" s="12">
        <f>VLOOKUP($D160,'Data_Classification for Summary'!$A$1:$I$103,3,0)</f>
        <v>5</v>
      </c>
      <c r="F160" s="12">
        <f>VLOOKUP($D160,'Data_Classification for Summary'!$A$1:$I$103,5,0)</f>
        <v>30</v>
      </c>
      <c r="G160" s="12">
        <f>VLOOKUP($D160,'Data_Classification for Summary'!$A$1:$I$103,7,0)</f>
        <v>0</v>
      </c>
      <c r="H160" s="12">
        <f>VLOOKUP($D160,'Data_Classification for Summary'!$A$1:$I$103,9,0)</f>
        <v>0</v>
      </c>
      <c r="I160" s="18">
        <v>92</v>
      </c>
      <c r="J160" s="12" t="s">
        <v>2227</v>
      </c>
      <c r="K160" s="17"/>
      <c r="L160" s="17"/>
    </row>
    <row r="161" spans="1:12" ht="12.75" customHeight="1">
      <c r="A161" s="9" t="s">
        <v>516</v>
      </c>
      <c r="B161" s="18" t="s">
        <v>517</v>
      </c>
      <c r="C161" s="9">
        <f t="shared" si="5"/>
        <v>158</v>
      </c>
      <c r="D161" s="18" t="s">
        <v>454</v>
      </c>
      <c r="E161" s="12">
        <f>VLOOKUP($D161,'Data_Classification for Summary'!$A$1:$I$103,3,0)</f>
        <v>5</v>
      </c>
      <c r="F161" s="12">
        <f>VLOOKUP($D161,'Data_Classification for Summary'!$A$1:$I$103,5,0)</f>
        <v>30</v>
      </c>
      <c r="G161" s="12">
        <f>VLOOKUP($D161,'Data_Classification for Summary'!$A$1:$I$103,7,0)</f>
        <v>0</v>
      </c>
      <c r="H161" s="12">
        <f>VLOOKUP($D161,'Data_Classification for Summary'!$A$1:$I$103,9,0)</f>
        <v>0</v>
      </c>
      <c r="I161" s="18">
        <v>100</v>
      </c>
      <c r="J161" s="12" t="s">
        <v>2227</v>
      </c>
    </row>
    <row r="162" spans="1:12" ht="12.75" customHeight="1">
      <c r="A162" s="9" t="s">
        <v>518</v>
      </c>
      <c r="B162" s="18" t="s">
        <v>380</v>
      </c>
      <c r="C162" s="9">
        <f t="shared" si="5"/>
        <v>159</v>
      </c>
      <c r="D162" s="18" t="s">
        <v>454</v>
      </c>
      <c r="E162" s="12">
        <f>VLOOKUP($D162,'Data_Classification for Summary'!$A$1:$I$103,3,0)</f>
        <v>5</v>
      </c>
      <c r="F162" s="12">
        <f>VLOOKUP($D162,'Data_Classification for Summary'!$A$1:$I$103,5,0)</f>
        <v>30</v>
      </c>
      <c r="G162" s="12">
        <f>VLOOKUP($D162,'Data_Classification for Summary'!$A$1:$I$103,7,0)</f>
        <v>0</v>
      </c>
      <c r="H162" s="12">
        <f>VLOOKUP($D162,'Data_Classification for Summary'!$A$1:$I$103,9,0)</f>
        <v>0</v>
      </c>
      <c r="I162" s="18">
        <v>101</v>
      </c>
      <c r="J162" s="12" t="s">
        <v>2227</v>
      </c>
      <c r="K162" s="19">
        <v>70028</v>
      </c>
      <c r="L162" s="19" t="s">
        <v>381</v>
      </c>
    </row>
    <row r="163" spans="1:12" ht="12.75" customHeight="1">
      <c r="A163" s="9" t="s">
        <v>902</v>
      </c>
      <c r="B163" s="18" t="s">
        <v>903</v>
      </c>
      <c r="C163" s="9">
        <f t="shared" si="5"/>
        <v>160</v>
      </c>
      <c r="D163" s="18" t="s">
        <v>454</v>
      </c>
      <c r="E163" s="12">
        <f>VLOOKUP($D163,'Data_Classification for Summary'!$A$1:$I$103,3,0)</f>
        <v>5</v>
      </c>
      <c r="F163" s="12">
        <f>VLOOKUP($D163,'Data_Classification for Summary'!$A$1:$I$103,5,0)</f>
        <v>30</v>
      </c>
      <c r="G163" s="12">
        <f>VLOOKUP($D163,'Data_Classification for Summary'!$A$1:$I$103,7,0)</f>
        <v>0</v>
      </c>
      <c r="H163" s="12">
        <f>VLOOKUP($D163,'Data_Classification for Summary'!$A$1:$I$103,9,0)</f>
        <v>0</v>
      </c>
      <c r="I163" s="18">
        <v>120</v>
      </c>
      <c r="J163" s="12" t="s">
        <v>2227</v>
      </c>
      <c r="K163" s="17">
        <v>70032</v>
      </c>
      <c r="L163" s="17" t="s">
        <v>772</v>
      </c>
    </row>
    <row r="164" spans="1:12" ht="12.75" customHeight="1">
      <c r="A164" s="9" t="s">
        <v>773</v>
      </c>
      <c r="B164" s="18" t="s">
        <v>777</v>
      </c>
      <c r="C164" s="9">
        <f t="shared" si="5"/>
        <v>161</v>
      </c>
      <c r="D164" s="18" t="s">
        <v>454</v>
      </c>
      <c r="E164" s="12">
        <f>VLOOKUP($D164,'Data_Classification for Summary'!$A$1:$I$103,3,0)</f>
        <v>5</v>
      </c>
      <c r="F164" s="12">
        <f>VLOOKUP($D164,'Data_Classification for Summary'!$A$1:$I$103,5,0)</f>
        <v>30</v>
      </c>
      <c r="G164" s="12">
        <f>VLOOKUP($D164,'Data_Classification for Summary'!$A$1:$I$103,7,0)</f>
        <v>0</v>
      </c>
      <c r="H164" s="12">
        <f>VLOOKUP($D164,'Data_Classification for Summary'!$A$1:$I$103,9,0)</f>
        <v>0</v>
      </c>
      <c r="I164" s="18">
        <v>121</v>
      </c>
      <c r="J164" s="12" t="s">
        <v>2227</v>
      </c>
    </row>
    <row r="165" spans="1:12" ht="12.75" customHeight="1">
      <c r="A165" s="9" t="s">
        <v>778</v>
      </c>
      <c r="B165" s="18" t="s">
        <v>93</v>
      </c>
      <c r="C165" s="9">
        <f t="shared" si="5"/>
        <v>162</v>
      </c>
      <c r="D165" s="18" t="s">
        <v>454</v>
      </c>
      <c r="E165" s="12">
        <f>VLOOKUP($D165,'Data_Classification for Summary'!$A$1:$I$103,3,0)</f>
        <v>5</v>
      </c>
      <c r="F165" s="12">
        <f>VLOOKUP($D165,'Data_Classification for Summary'!$A$1:$I$103,5,0)</f>
        <v>30</v>
      </c>
      <c r="G165" s="12">
        <f>VLOOKUP($D165,'Data_Classification for Summary'!$A$1:$I$103,7,0)</f>
        <v>0</v>
      </c>
      <c r="H165" s="12">
        <f>VLOOKUP($D165,'Data_Classification for Summary'!$A$1:$I$103,9,0)</f>
        <v>0</v>
      </c>
      <c r="I165" s="18">
        <v>121</v>
      </c>
      <c r="J165" s="12" t="s">
        <v>2227</v>
      </c>
      <c r="K165" s="17"/>
      <c r="L165" s="17"/>
    </row>
    <row r="166" spans="1:12" ht="12.75" customHeight="1">
      <c r="A166" s="9" t="s">
        <v>657</v>
      </c>
      <c r="B166" s="18" t="s">
        <v>274</v>
      </c>
      <c r="C166" s="9">
        <f t="shared" si="5"/>
        <v>163</v>
      </c>
      <c r="D166" s="18" t="s">
        <v>454</v>
      </c>
      <c r="E166" s="12">
        <f>VLOOKUP($D166,'Data_Classification for Summary'!$A$1:$I$103,3,0)</f>
        <v>5</v>
      </c>
      <c r="F166" s="12">
        <f>VLOOKUP($D166,'Data_Classification for Summary'!$A$1:$I$103,5,0)</f>
        <v>30</v>
      </c>
      <c r="G166" s="12">
        <f>VLOOKUP($D166,'Data_Classification for Summary'!$A$1:$I$103,7,0)</f>
        <v>0</v>
      </c>
      <c r="H166" s="12">
        <f>VLOOKUP($D166,'Data_Classification for Summary'!$A$1:$I$103,9,0)</f>
        <v>0</v>
      </c>
      <c r="I166" s="18">
        <v>122</v>
      </c>
      <c r="J166" s="12" t="s">
        <v>2227</v>
      </c>
      <c r="K166" s="17"/>
      <c r="L166" s="17"/>
    </row>
    <row r="167" spans="1:12" ht="12.75" customHeight="1">
      <c r="A167" s="9" t="s">
        <v>654</v>
      </c>
      <c r="B167" s="18" t="s">
        <v>272</v>
      </c>
      <c r="C167" s="9">
        <f t="shared" si="5"/>
        <v>164</v>
      </c>
      <c r="D167" s="18" t="s">
        <v>454</v>
      </c>
      <c r="E167" s="12">
        <f>VLOOKUP($D167,'Data_Classification for Summary'!$A$1:$I$103,3,0)</f>
        <v>5</v>
      </c>
      <c r="F167" s="12">
        <f>VLOOKUP($D167,'Data_Classification for Summary'!$A$1:$I$103,5,0)</f>
        <v>30</v>
      </c>
      <c r="G167" s="12">
        <f>VLOOKUP($D167,'Data_Classification for Summary'!$A$1:$I$103,7,0)</f>
        <v>0</v>
      </c>
      <c r="H167" s="12">
        <f>VLOOKUP($D167,'Data_Classification for Summary'!$A$1:$I$103,9,0)</f>
        <v>0</v>
      </c>
      <c r="I167" s="18">
        <v>130</v>
      </c>
      <c r="J167" s="12" t="s">
        <v>2227</v>
      </c>
      <c r="K167" s="17">
        <v>70037</v>
      </c>
      <c r="L167" s="17" t="s">
        <v>660</v>
      </c>
    </row>
    <row r="168" spans="1:12" ht="12.75" customHeight="1">
      <c r="A168" s="9" t="s">
        <v>523</v>
      </c>
      <c r="B168" s="18" t="s">
        <v>524</v>
      </c>
      <c r="C168" s="9">
        <f t="shared" si="5"/>
        <v>165</v>
      </c>
      <c r="D168" s="18" t="s">
        <v>454</v>
      </c>
      <c r="E168" s="12">
        <f>VLOOKUP($D168,'Data_Classification for Summary'!$A$1:$I$103,3,0)</f>
        <v>5</v>
      </c>
      <c r="F168" s="12">
        <f>VLOOKUP($D168,'Data_Classification for Summary'!$A$1:$I$103,5,0)</f>
        <v>30</v>
      </c>
      <c r="G168" s="12">
        <f>VLOOKUP($D168,'Data_Classification for Summary'!$A$1:$I$103,7,0)</f>
        <v>0</v>
      </c>
      <c r="H168" s="12">
        <f>VLOOKUP($D168,'Data_Classification for Summary'!$A$1:$I$103,9,0)</f>
        <v>0</v>
      </c>
      <c r="I168" s="18">
        <v>140</v>
      </c>
      <c r="J168" s="12" t="s">
        <v>2227</v>
      </c>
      <c r="K168" s="17">
        <v>70066</v>
      </c>
      <c r="L168" s="17" t="s">
        <v>1277</v>
      </c>
    </row>
    <row r="169" spans="1:12" ht="12.75" customHeight="1">
      <c r="A169" s="9" t="s">
        <v>1405</v>
      </c>
      <c r="B169" s="18" t="s">
        <v>1026</v>
      </c>
      <c r="C169" s="9">
        <f t="shared" si="5"/>
        <v>166</v>
      </c>
      <c r="D169" s="18" t="s">
        <v>454</v>
      </c>
      <c r="E169" s="12">
        <f>VLOOKUP($D169,'Data_Classification for Summary'!$A$1:$I$103,3,0)</f>
        <v>5</v>
      </c>
      <c r="F169" s="12">
        <f>VLOOKUP($D169,'Data_Classification for Summary'!$A$1:$I$103,5,0)</f>
        <v>30</v>
      </c>
      <c r="G169" s="12">
        <f>VLOOKUP($D169,'Data_Classification for Summary'!$A$1:$I$103,7,0)</f>
        <v>0</v>
      </c>
      <c r="H169" s="12">
        <f>VLOOKUP($D169,'Data_Classification for Summary'!$A$1:$I$103,9,0)</f>
        <v>0</v>
      </c>
      <c r="I169" s="18">
        <v>150</v>
      </c>
      <c r="J169" s="12" t="s">
        <v>2227</v>
      </c>
      <c r="K169" s="17">
        <v>70025</v>
      </c>
      <c r="L169" s="17" t="s">
        <v>548</v>
      </c>
    </row>
    <row r="170" spans="1:12" ht="12.75" customHeight="1">
      <c r="A170" s="9" t="s">
        <v>549</v>
      </c>
      <c r="B170" s="9" t="s">
        <v>876</v>
      </c>
      <c r="C170" s="9">
        <f t="shared" si="5"/>
        <v>167</v>
      </c>
      <c r="D170" s="18" t="s">
        <v>454</v>
      </c>
      <c r="E170" s="12">
        <f>VLOOKUP($D170,'Data_Classification for Summary'!$A$1:$I$103,3,0)</f>
        <v>5</v>
      </c>
      <c r="F170" s="12">
        <f>VLOOKUP($D170,'Data_Classification for Summary'!$A$1:$I$103,5,0)</f>
        <v>30</v>
      </c>
      <c r="G170" s="12">
        <f>VLOOKUP($D170,'Data_Classification for Summary'!$A$1:$I$103,7,0)</f>
        <v>0</v>
      </c>
      <c r="H170" s="12">
        <f>VLOOKUP($D170,'Data_Classification for Summary'!$A$1:$I$103,9,0)</f>
        <v>0</v>
      </c>
      <c r="I170" s="18">
        <v>151</v>
      </c>
      <c r="J170" s="12" t="s">
        <v>2227</v>
      </c>
      <c r="K170" s="17"/>
      <c r="L170" s="17"/>
    </row>
    <row r="171" spans="1:12" ht="12.75" customHeight="1">
      <c r="A171" s="9" t="s">
        <v>1149</v>
      </c>
      <c r="B171" s="18" t="s">
        <v>370</v>
      </c>
      <c r="C171" s="9">
        <f t="shared" si="5"/>
        <v>168</v>
      </c>
      <c r="D171" s="18" t="s">
        <v>454</v>
      </c>
      <c r="E171" s="12">
        <f>VLOOKUP($D171,'Data_Classification for Summary'!$A$1:$I$103,3,0)</f>
        <v>5</v>
      </c>
      <c r="F171" s="12">
        <f>VLOOKUP($D171,'Data_Classification for Summary'!$A$1:$I$103,5,0)</f>
        <v>30</v>
      </c>
      <c r="G171" s="12">
        <f>VLOOKUP($D171,'Data_Classification for Summary'!$A$1:$I$103,7,0)</f>
        <v>0</v>
      </c>
      <c r="H171" s="12">
        <f>VLOOKUP($D171,'Data_Classification for Summary'!$A$1:$I$103,9,0)</f>
        <v>0</v>
      </c>
      <c r="I171" s="18">
        <v>160</v>
      </c>
      <c r="J171" s="12" t="s">
        <v>2227</v>
      </c>
      <c r="K171" s="19">
        <v>70036</v>
      </c>
      <c r="L171" s="19" t="s">
        <v>224</v>
      </c>
    </row>
    <row r="172" spans="1:12" ht="12.75" customHeight="1">
      <c r="A172" s="9" t="s">
        <v>225</v>
      </c>
      <c r="B172" s="18" t="s">
        <v>1396</v>
      </c>
      <c r="C172" s="9">
        <f t="shared" si="5"/>
        <v>169</v>
      </c>
      <c r="D172" s="18" t="s">
        <v>454</v>
      </c>
      <c r="E172" s="12">
        <f>VLOOKUP($D172,'Data_Classification for Summary'!$A$1:$I$103,3,0)</f>
        <v>5</v>
      </c>
      <c r="F172" s="12">
        <f>VLOOKUP($D172,'Data_Classification for Summary'!$A$1:$I$103,5,0)</f>
        <v>30</v>
      </c>
      <c r="G172" s="12">
        <f>VLOOKUP($D172,'Data_Classification for Summary'!$A$1:$I$103,7,0)</f>
        <v>0</v>
      </c>
      <c r="H172" s="12">
        <f>VLOOKUP($D172,'Data_Classification for Summary'!$A$1:$I$103,9,0)</f>
        <v>0</v>
      </c>
      <c r="I172" s="12">
        <v>165</v>
      </c>
      <c r="J172" s="12" t="s">
        <v>2227</v>
      </c>
      <c r="K172" s="17">
        <v>70129</v>
      </c>
      <c r="L172" s="17" t="s">
        <v>1287</v>
      </c>
    </row>
    <row r="173" spans="1:12" ht="12.75" customHeight="1">
      <c r="A173" s="9" t="s">
        <v>1400</v>
      </c>
      <c r="B173" s="18" t="s">
        <v>901</v>
      </c>
      <c r="C173" s="9">
        <f t="shared" si="5"/>
        <v>170</v>
      </c>
      <c r="D173" s="18" t="s">
        <v>454</v>
      </c>
      <c r="E173" s="12">
        <f>VLOOKUP($D173,'Data_Classification for Summary'!$A$1:$I$103,3,0)</f>
        <v>5</v>
      </c>
      <c r="F173" s="12">
        <f>VLOOKUP($D173,'Data_Classification for Summary'!$A$1:$I$103,5,0)</f>
        <v>30</v>
      </c>
      <c r="G173" s="12">
        <f>VLOOKUP($D173,'Data_Classification for Summary'!$A$1:$I$103,7,0)</f>
        <v>0</v>
      </c>
      <c r="H173" s="12">
        <f>VLOOKUP($D173,'Data_Classification for Summary'!$A$1:$I$103,9,0)</f>
        <v>0</v>
      </c>
      <c r="I173" s="18">
        <v>170</v>
      </c>
      <c r="J173" s="12" t="s">
        <v>2227</v>
      </c>
      <c r="K173" s="17">
        <v>70041</v>
      </c>
      <c r="L173" s="17" t="s">
        <v>780</v>
      </c>
    </row>
    <row r="174" spans="1:12" ht="12.75" customHeight="1">
      <c r="A174" s="9" t="s">
        <v>909</v>
      </c>
      <c r="B174" s="18" t="s">
        <v>677</v>
      </c>
      <c r="C174" s="9">
        <f t="shared" si="5"/>
        <v>171</v>
      </c>
      <c r="D174" s="18" t="s">
        <v>454</v>
      </c>
      <c r="E174" s="12">
        <f>VLOOKUP($D174,'Data_Classification for Summary'!$A$1:$I$103,3,0)</f>
        <v>5</v>
      </c>
      <c r="F174" s="12">
        <f>VLOOKUP($D174,'Data_Classification for Summary'!$A$1:$I$103,5,0)</f>
        <v>30</v>
      </c>
      <c r="G174" s="12">
        <f>VLOOKUP($D174,'Data_Classification for Summary'!$A$1:$I$103,7,0)</f>
        <v>0</v>
      </c>
      <c r="H174" s="12">
        <f>VLOOKUP($D174,'Data_Classification for Summary'!$A$1:$I$103,9,0)</f>
        <v>0</v>
      </c>
      <c r="I174" s="18">
        <v>171</v>
      </c>
      <c r="J174" s="12" t="s">
        <v>2227</v>
      </c>
      <c r="K174" s="17"/>
      <c r="L174" s="17"/>
    </row>
    <row r="175" spans="1:12" ht="12.75" customHeight="1">
      <c r="A175" s="9" t="s">
        <v>678</v>
      </c>
      <c r="B175" s="18" t="s">
        <v>653</v>
      </c>
      <c r="C175" s="9">
        <f t="shared" si="5"/>
        <v>172</v>
      </c>
      <c r="D175" s="18" t="s">
        <v>454</v>
      </c>
      <c r="E175" s="12">
        <f>VLOOKUP($D175,'Data_Classification for Summary'!$A$1:$I$103,3,0)</f>
        <v>5</v>
      </c>
      <c r="F175" s="12">
        <f>VLOOKUP($D175,'Data_Classification for Summary'!$A$1:$I$103,5,0)</f>
        <v>30</v>
      </c>
      <c r="G175" s="12">
        <f>VLOOKUP($D175,'Data_Classification for Summary'!$A$1:$I$103,7,0)</f>
        <v>0</v>
      </c>
      <c r="H175" s="12">
        <f>VLOOKUP($D175,'Data_Classification for Summary'!$A$1:$I$103,9,0)</f>
        <v>0</v>
      </c>
      <c r="I175" s="18">
        <v>200</v>
      </c>
      <c r="J175" s="12" t="s">
        <v>2227</v>
      </c>
    </row>
    <row r="176" spans="1:12" ht="12.75" customHeight="1">
      <c r="A176" s="9" t="s">
        <v>1035</v>
      </c>
      <c r="B176" s="18" t="s">
        <v>775</v>
      </c>
      <c r="C176" s="9">
        <f t="shared" si="5"/>
        <v>173</v>
      </c>
      <c r="D176" s="18" t="s">
        <v>454</v>
      </c>
      <c r="E176" s="12">
        <f>VLOOKUP($D176,'Data_Classification for Summary'!$A$1:$I$103,3,0)</f>
        <v>5</v>
      </c>
      <c r="F176" s="12">
        <f>VLOOKUP($D176,'Data_Classification for Summary'!$A$1:$I$103,5,0)</f>
        <v>30</v>
      </c>
      <c r="G176" s="12">
        <f>VLOOKUP($D176,'Data_Classification for Summary'!$A$1:$I$103,7,0)</f>
        <v>0</v>
      </c>
      <c r="H176" s="12">
        <f>VLOOKUP($D176,'Data_Classification for Summary'!$A$1:$I$103,9,0)</f>
        <v>0</v>
      </c>
      <c r="I176" s="18">
        <v>200</v>
      </c>
      <c r="J176" s="12" t="s">
        <v>2227</v>
      </c>
      <c r="K176" s="17"/>
      <c r="L176" s="17"/>
    </row>
    <row r="177" spans="1:12" ht="12.75" customHeight="1">
      <c r="A177" s="9" t="s">
        <v>907</v>
      </c>
      <c r="B177" s="18" t="s">
        <v>1427</v>
      </c>
      <c r="C177" s="9">
        <f t="shared" si="5"/>
        <v>174</v>
      </c>
      <c r="D177" s="18" t="s">
        <v>454</v>
      </c>
      <c r="E177" s="12">
        <f>VLOOKUP($D177,'Data_Classification for Summary'!$A$1:$I$103,3,0)</f>
        <v>5</v>
      </c>
      <c r="F177" s="12">
        <f>VLOOKUP($D177,'Data_Classification for Summary'!$A$1:$I$103,5,0)</f>
        <v>30</v>
      </c>
      <c r="G177" s="12">
        <f>VLOOKUP($D177,'Data_Classification for Summary'!$A$1:$I$103,7,0)</f>
        <v>0</v>
      </c>
      <c r="H177" s="12">
        <f>VLOOKUP($D177,'Data_Classification for Summary'!$A$1:$I$103,9,0)</f>
        <v>0</v>
      </c>
      <c r="I177" s="18">
        <v>201</v>
      </c>
      <c r="J177" s="12" t="s">
        <v>2227</v>
      </c>
      <c r="K177" s="17"/>
      <c r="L177" s="17"/>
    </row>
    <row r="178" spans="1:12" ht="12.75" customHeight="1">
      <c r="A178" s="9" t="s">
        <v>1197</v>
      </c>
      <c r="B178" s="18" t="s">
        <v>1296</v>
      </c>
      <c r="C178" s="9">
        <f t="shared" ref="C178:C209" si="6">C177+1</f>
        <v>175</v>
      </c>
      <c r="D178" s="18" t="s">
        <v>454</v>
      </c>
      <c r="E178" s="12">
        <f>VLOOKUP($D178,'Data_Classification for Summary'!$A$1:$I$103,3,0)</f>
        <v>5</v>
      </c>
      <c r="F178" s="12">
        <f>VLOOKUP($D178,'Data_Classification for Summary'!$A$1:$I$103,5,0)</f>
        <v>30</v>
      </c>
      <c r="G178" s="12">
        <f>VLOOKUP($D178,'Data_Classification for Summary'!$A$1:$I$103,7,0)</f>
        <v>0</v>
      </c>
      <c r="H178" s="12">
        <f>VLOOKUP($D178,'Data_Classification for Summary'!$A$1:$I$103,9,0)</f>
        <v>0</v>
      </c>
      <c r="I178" s="18">
        <v>1000</v>
      </c>
      <c r="J178" s="12" t="s">
        <v>2227</v>
      </c>
    </row>
    <row r="179" spans="1:12" ht="12.75" customHeight="1">
      <c r="A179" s="9" t="s">
        <v>1190</v>
      </c>
      <c r="B179" s="12" t="s">
        <v>1206</v>
      </c>
      <c r="C179" s="9">
        <f t="shared" si="6"/>
        <v>176</v>
      </c>
      <c r="D179" s="18" t="s">
        <v>454</v>
      </c>
      <c r="E179" s="12">
        <f>VLOOKUP($D179,'Data_Classification for Summary'!$A$1:$I$103,3,0)</f>
        <v>5</v>
      </c>
      <c r="F179" s="12">
        <f>VLOOKUP($D179,'Data_Classification for Summary'!$A$1:$I$103,5,0)</f>
        <v>30</v>
      </c>
      <c r="G179" s="12">
        <f>VLOOKUP($D179,'Data_Classification for Summary'!$A$1:$I$103,7,0)</f>
        <v>0</v>
      </c>
      <c r="H179" s="12">
        <f>VLOOKUP($D179,'Data_Classification for Summary'!$A$1:$I$103,9,0)</f>
        <v>0</v>
      </c>
      <c r="I179" s="12">
        <v>1010</v>
      </c>
      <c r="J179" s="12" t="s">
        <v>2227</v>
      </c>
      <c r="K179" s="17">
        <v>70040</v>
      </c>
      <c r="L179" s="17" t="s">
        <v>1068</v>
      </c>
    </row>
    <row r="180" spans="1:12" ht="12.75" customHeight="1">
      <c r="A180" s="9" t="s">
        <v>1069</v>
      </c>
      <c r="B180" s="12" t="s">
        <v>1070</v>
      </c>
      <c r="C180" s="9">
        <f t="shared" si="6"/>
        <v>177</v>
      </c>
      <c r="D180" s="12" t="s">
        <v>905</v>
      </c>
      <c r="E180" s="12">
        <f>VLOOKUP($D180,'Data_Classification for Summary'!$A$1:$I$103,3,0)</f>
        <v>5</v>
      </c>
      <c r="F180" s="12">
        <f>VLOOKUP($D180,'Data_Classification for Summary'!$A$1:$I$103,5,0)</f>
        <v>40</v>
      </c>
      <c r="G180" s="12">
        <f>VLOOKUP($D180,'Data_Classification for Summary'!$A$1:$I$103,7,0)</f>
        <v>0</v>
      </c>
      <c r="H180" s="12">
        <f>VLOOKUP($D180,'Data_Classification for Summary'!$A$1:$I$103,9,0)</f>
        <v>0</v>
      </c>
      <c r="I180" s="12">
        <v>1</v>
      </c>
      <c r="J180" s="12" t="s">
        <v>2227</v>
      </c>
    </row>
    <row r="181" spans="1:12" ht="12.75" customHeight="1">
      <c r="A181" s="9" t="s">
        <v>1282</v>
      </c>
      <c r="B181" s="12" t="s">
        <v>1282</v>
      </c>
      <c r="C181" s="9">
        <f t="shared" si="6"/>
        <v>178</v>
      </c>
      <c r="D181" s="12" t="s">
        <v>905</v>
      </c>
      <c r="E181" s="12">
        <f>VLOOKUP($D181,'Data_Classification for Summary'!$A$1:$I$103,3,0)</f>
        <v>5</v>
      </c>
      <c r="F181" s="12">
        <f>VLOOKUP($D181,'Data_Classification for Summary'!$A$1:$I$103,5,0)</f>
        <v>40</v>
      </c>
      <c r="G181" s="12">
        <f>VLOOKUP($D181,'Data_Classification for Summary'!$A$1:$I$103,7,0)</f>
        <v>0</v>
      </c>
      <c r="H181" s="12">
        <f>VLOOKUP($D181,'Data_Classification for Summary'!$A$1:$I$103,9,0)</f>
        <v>0</v>
      </c>
      <c r="I181" s="12">
        <v>10</v>
      </c>
      <c r="J181" s="12" t="s">
        <v>2227</v>
      </c>
      <c r="K181" s="17">
        <v>70115</v>
      </c>
      <c r="L181" s="17" t="s">
        <v>1164</v>
      </c>
    </row>
    <row r="182" spans="1:12" ht="12.75" customHeight="1">
      <c r="A182" s="9" t="s">
        <v>1165</v>
      </c>
      <c r="B182" s="12" t="s">
        <v>1166</v>
      </c>
      <c r="C182" s="9">
        <f t="shared" si="6"/>
        <v>179</v>
      </c>
      <c r="D182" s="12" t="s">
        <v>905</v>
      </c>
      <c r="E182" s="12">
        <f>VLOOKUP($D182,'Data_Classification for Summary'!$A$1:$I$103,3,0)</f>
        <v>5</v>
      </c>
      <c r="F182" s="12">
        <f>VLOOKUP($D182,'Data_Classification for Summary'!$A$1:$I$103,5,0)</f>
        <v>40</v>
      </c>
      <c r="G182" s="12">
        <f>VLOOKUP($D182,'Data_Classification for Summary'!$A$1:$I$103,7,0)</f>
        <v>0</v>
      </c>
      <c r="H182" s="12">
        <f>VLOOKUP($D182,'Data_Classification for Summary'!$A$1:$I$103,9,0)</f>
        <v>0</v>
      </c>
      <c r="I182" s="12">
        <v>11</v>
      </c>
      <c r="J182" s="12" t="s">
        <v>2227</v>
      </c>
      <c r="K182" s="17"/>
      <c r="L182" s="17"/>
    </row>
    <row r="183" spans="1:12" ht="12.75" customHeight="1">
      <c r="A183" s="9" t="s">
        <v>1167</v>
      </c>
      <c r="B183" s="18" t="s">
        <v>1167</v>
      </c>
      <c r="C183" s="9">
        <f t="shared" si="6"/>
        <v>180</v>
      </c>
      <c r="D183" s="12" t="s">
        <v>905</v>
      </c>
      <c r="E183" s="12">
        <f>VLOOKUP($D183,'Data_Classification for Summary'!$A$1:$I$103,3,0)</f>
        <v>5</v>
      </c>
      <c r="F183" s="12">
        <f>VLOOKUP($D183,'Data_Classification for Summary'!$A$1:$I$103,5,0)</f>
        <v>40</v>
      </c>
      <c r="G183" s="12">
        <f>VLOOKUP($D183,'Data_Classification for Summary'!$A$1:$I$103,7,0)</f>
        <v>0</v>
      </c>
      <c r="H183" s="12">
        <f>VLOOKUP($D183,'Data_Classification for Summary'!$A$1:$I$103,9,0)</f>
        <v>0</v>
      </c>
      <c r="I183" s="18">
        <v>20</v>
      </c>
      <c r="J183" s="12" t="s">
        <v>2227</v>
      </c>
      <c r="K183" s="17">
        <v>70109</v>
      </c>
      <c r="L183" s="17" t="s">
        <v>912</v>
      </c>
    </row>
    <row r="184" spans="1:12" ht="12.75" customHeight="1">
      <c r="A184" s="9" t="s">
        <v>528</v>
      </c>
      <c r="B184" s="12" t="s">
        <v>665</v>
      </c>
      <c r="C184" s="9">
        <f t="shared" si="6"/>
        <v>181</v>
      </c>
      <c r="D184" s="12" t="s">
        <v>905</v>
      </c>
      <c r="E184" s="12">
        <f>VLOOKUP($D184,'Data_Classification for Summary'!$A$1:$I$103,3,0)</f>
        <v>5</v>
      </c>
      <c r="F184" s="12">
        <f>VLOOKUP($D184,'Data_Classification for Summary'!$A$1:$I$103,5,0)</f>
        <v>40</v>
      </c>
      <c r="G184" s="12">
        <f>VLOOKUP($D184,'Data_Classification for Summary'!$A$1:$I$103,7,0)</f>
        <v>0</v>
      </c>
      <c r="H184" s="12">
        <f>VLOOKUP($D184,'Data_Classification for Summary'!$A$1:$I$103,9,0)</f>
        <v>0</v>
      </c>
      <c r="I184" s="12">
        <v>21</v>
      </c>
      <c r="J184" s="12" t="s">
        <v>2227</v>
      </c>
    </row>
    <row r="185" spans="1:12" ht="12.75" customHeight="1">
      <c r="A185" s="9" t="s">
        <v>666</v>
      </c>
      <c r="B185" s="9" t="s">
        <v>682</v>
      </c>
      <c r="C185" s="9">
        <f t="shared" si="6"/>
        <v>182</v>
      </c>
      <c r="D185" s="12" t="s">
        <v>905</v>
      </c>
      <c r="E185" s="12">
        <f>VLOOKUP($D185,'Data_Classification for Summary'!$A$1:$I$103,3,0)</f>
        <v>5</v>
      </c>
      <c r="F185" s="12">
        <f>VLOOKUP($D185,'Data_Classification for Summary'!$A$1:$I$103,5,0)</f>
        <v>40</v>
      </c>
      <c r="G185" s="12">
        <f>VLOOKUP($D185,'Data_Classification for Summary'!$A$1:$I$103,7,0)</f>
        <v>0</v>
      </c>
      <c r="H185" s="12">
        <f>VLOOKUP($D185,'Data_Classification for Summary'!$A$1:$I$103,9,0)</f>
        <v>0</v>
      </c>
      <c r="I185" s="12">
        <v>23</v>
      </c>
      <c r="J185" s="12" t="s">
        <v>2227</v>
      </c>
      <c r="K185" s="17">
        <v>70111</v>
      </c>
      <c r="L185" s="17" t="s">
        <v>672</v>
      </c>
    </row>
    <row r="186" spans="1:12" ht="12.75" customHeight="1">
      <c r="A186" s="9" t="s">
        <v>394</v>
      </c>
      <c r="B186" s="9" t="s">
        <v>926</v>
      </c>
      <c r="C186" s="9">
        <f t="shared" si="6"/>
        <v>183</v>
      </c>
      <c r="D186" s="12" t="s">
        <v>905</v>
      </c>
      <c r="E186" s="12">
        <f>VLOOKUP($D186,'Data_Classification for Summary'!$A$1:$I$103,3,0)</f>
        <v>5</v>
      </c>
      <c r="F186" s="12">
        <f>VLOOKUP($D186,'Data_Classification for Summary'!$A$1:$I$103,5,0)</f>
        <v>40</v>
      </c>
      <c r="G186" s="12">
        <f>VLOOKUP($D186,'Data_Classification for Summary'!$A$1:$I$103,7,0)</f>
        <v>0</v>
      </c>
      <c r="H186" s="12">
        <f>VLOOKUP($D186,'Data_Classification for Summary'!$A$1:$I$103,9,0)</f>
        <v>0</v>
      </c>
      <c r="I186" s="12">
        <v>24</v>
      </c>
      <c r="J186" s="12" t="s">
        <v>2227</v>
      </c>
      <c r="K186" s="17">
        <v>70112</v>
      </c>
      <c r="L186" s="17" t="s">
        <v>396</v>
      </c>
    </row>
    <row r="187" spans="1:12" ht="12.75" customHeight="1">
      <c r="A187" s="9" t="s">
        <v>526</v>
      </c>
      <c r="B187" s="12" t="s">
        <v>527</v>
      </c>
      <c r="C187" s="9">
        <f t="shared" si="6"/>
        <v>184</v>
      </c>
      <c r="D187" s="12" t="s">
        <v>905</v>
      </c>
      <c r="E187" s="12">
        <f>VLOOKUP($D187,'Data_Classification for Summary'!$A$1:$I$103,3,0)</f>
        <v>5</v>
      </c>
      <c r="F187" s="12">
        <f>VLOOKUP($D187,'Data_Classification for Summary'!$A$1:$I$103,5,0)</f>
        <v>40</v>
      </c>
      <c r="G187" s="12">
        <f>VLOOKUP($D187,'Data_Classification for Summary'!$A$1:$I$103,7,0)</f>
        <v>0</v>
      </c>
      <c r="H187" s="12">
        <f>VLOOKUP($D187,'Data_Classification for Summary'!$A$1:$I$103,9,0)</f>
        <v>0</v>
      </c>
      <c r="I187" s="12">
        <v>25</v>
      </c>
      <c r="J187" s="12" t="s">
        <v>2227</v>
      </c>
      <c r="K187" s="17">
        <v>70110</v>
      </c>
      <c r="L187" s="17" t="s">
        <v>753</v>
      </c>
    </row>
    <row r="188" spans="1:12" ht="12.75" customHeight="1">
      <c r="A188" s="9" t="s">
        <v>449</v>
      </c>
      <c r="B188" s="12" t="s">
        <v>718</v>
      </c>
      <c r="C188" s="9">
        <f t="shared" si="6"/>
        <v>185</v>
      </c>
      <c r="D188" s="12" t="s">
        <v>905</v>
      </c>
      <c r="E188" s="12">
        <f>VLOOKUP($D188,'Data_Classification for Summary'!$A$1:$I$103,3,0)</f>
        <v>5</v>
      </c>
      <c r="F188" s="12">
        <f>VLOOKUP($D188,'Data_Classification for Summary'!$A$1:$I$103,5,0)</f>
        <v>40</v>
      </c>
      <c r="G188" s="12">
        <f>VLOOKUP($D188,'Data_Classification for Summary'!$A$1:$I$103,7,0)</f>
        <v>0</v>
      </c>
      <c r="H188" s="12">
        <f>VLOOKUP($D188,'Data_Classification for Summary'!$A$1:$I$103,9,0)</f>
        <v>0</v>
      </c>
      <c r="I188" s="12">
        <v>26</v>
      </c>
      <c r="J188" s="12" t="s">
        <v>2227</v>
      </c>
      <c r="K188" s="17">
        <v>70113</v>
      </c>
      <c r="L188" s="17" t="s">
        <v>710</v>
      </c>
    </row>
    <row r="189" spans="1:12" ht="12.75" customHeight="1">
      <c r="A189" s="9" t="s">
        <v>335</v>
      </c>
      <c r="B189" s="9" t="s">
        <v>345</v>
      </c>
      <c r="C189" s="9">
        <f t="shared" si="6"/>
        <v>186</v>
      </c>
      <c r="D189" s="12" t="s">
        <v>905</v>
      </c>
      <c r="E189" s="12">
        <f>VLOOKUP($D189,'Data_Classification for Summary'!$A$1:$I$103,3,0)</f>
        <v>5</v>
      </c>
      <c r="F189" s="12">
        <f>VLOOKUP($D189,'Data_Classification for Summary'!$A$1:$I$103,5,0)</f>
        <v>40</v>
      </c>
      <c r="G189" s="12">
        <f>VLOOKUP($D189,'Data_Classification for Summary'!$A$1:$I$103,7,0)</f>
        <v>0</v>
      </c>
      <c r="H189" s="12">
        <f>VLOOKUP($D189,'Data_Classification for Summary'!$A$1:$I$103,9,0)</f>
        <v>0</v>
      </c>
      <c r="I189" s="12">
        <v>27</v>
      </c>
      <c r="J189" s="12" t="s">
        <v>2227</v>
      </c>
      <c r="K189" s="17">
        <v>70114</v>
      </c>
      <c r="L189" s="17" t="s">
        <v>707</v>
      </c>
    </row>
    <row r="190" spans="1:12" ht="12.75" customHeight="1">
      <c r="A190" s="9" t="s">
        <v>200</v>
      </c>
      <c r="B190" s="9" t="s">
        <v>201</v>
      </c>
      <c r="C190" s="9">
        <f t="shared" si="6"/>
        <v>187</v>
      </c>
      <c r="D190" s="12" t="s">
        <v>905</v>
      </c>
      <c r="E190" s="12">
        <f>VLOOKUP($D190,'Data_Classification for Summary'!$A$1:$I$103,3,0)</f>
        <v>5</v>
      </c>
      <c r="F190" s="12">
        <f>VLOOKUP($D190,'Data_Classification for Summary'!$A$1:$I$103,5,0)</f>
        <v>40</v>
      </c>
      <c r="G190" s="12">
        <f>VLOOKUP($D190,'Data_Classification for Summary'!$A$1:$I$103,7,0)</f>
        <v>0</v>
      </c>
      <c r="H190" s="12">
        <f>VLOOKUP($D190,'Data_Classification for Summary'!$A$1:$I$103,9,0)</f>
        <v>0</v>
      </c>
      <c r="I190" s="12">
        <v>28</v>
      </c>
      <c r="J190" s="12" t="s">
        <v>2524</v>
      </c>
      <c r="K190" s="17"/>
      <c r="L190" s="17"/>
    </row>
    <row r="191" spans="1:12" ht="12.75" customHeight="1">
      <c r="A191" s="7" t="s">
        <v>1731</v>
      </c>
      <c r="B191" s="7" t="s">
        <v>1731</v>
      </c>
      <c r="C191" s="9">
        <f t="shared" si="6"/>
        <v>188</v>
      </c>
      <c r="D191" s="12" t="s">
        <v>905</v>
      </c>
      <c r="E191" s="12">
        <f>VLOOKUP($D191,'Data_Classification for Summary'!$A$1:$I$103,3,0)</f>
        <v>5</v>
      </c>
      <c r="F191" s="12">
        <f>VLOOKUP($D191,'Data_Classification for Summary'!$A$1:$I$103,5,0)</f>
        <v>40</v>
      </c>
      <c r="G191" s="12">
        <f>VLOOKUP($D191,'Data_Classification for Summary'!$A$1:$I$103,7,0)</f>
        <v>0</v>
      </c>
      <c r="H191" s="12">
        <f>VLOOKUP($D191,'Data_Classification for Summary'!$A$1:$I$103,9,0)</f>
        <v>0</v>
      </c>
      <c r="I191" s="12">
        <v>49</v>
      </c>
      <c r="J191" s="12" t="s">
        <v>2524</v>
      </c>
      <c r="K191" s="17">
        <v>70012</v>
      </c>
      <c r="L191" s="17" t="s">
        <v>1350</v>
      </c>
    </row>
    <row r="192" spans="1:12" ht="12.75" customHeight="1">
      <c r="A192" s="9" t="s">
        <v>364</v>
      </c>
      <c r="B192" s="12" t="s">
        <v>599</v>
      </c>
      <c r="C192" s="9">
        <f t="shared" si="6"/>
        <v>189</v>
      </c>
      <c r="D192" s="12" t="s">
        <v>905</v>
      </c>
      <c r="E192" s="12">
        <f>VLOOKUP($D192,'Data_Classification for Summary'!$A$1:$I$103,3,0)</f>
        <v>5</v>
      </c>
      <c r="F192" s="12">
        <f>VLOOKUP($D192,'Data_Classification for Summary'!$A$1:$I$103,5,0)</f>
        <v>40</v>
      </c>
      <c r="G192" s="12">
        <f>VLOOKUP($D192,'Data_Classification for Summary'!$A$1:$I$103,7,0)</f>
        <v>0</v>
      </c>
      <c r="H192" s="12">
        <f>VLOOKUP($D192,'Data_Classification for Summary'!$A$1:$I$103,9,0)</f>
        <v>0</v>
      </c>
      <c r="I192" s="12">
        <v>50</v>
      </c>
      <c r="J192" s="12" t="s">
        <v>2524</v>
      </c>
      <c r="K192" s="17">
        <v>70122</v>
      </c>
      <c r="L192" s="17" t="s">
        <v>721</v>
      </c>
    </row>
    <row r="193" spans="1:12" ht="12.75" customHeight="1">
      <c r="A193" s="9" t="s">
        <v>831</v>
      </c>
      <c r="B193" s="12" t="s">
        <v>831</v>
      </c>
      <c r="C193" s="9">
        <f t="shared" si="6"/>
        <v>190</v>
      </c>
      <c r="D193" s="12" t="s">
        <v>905</v>
      </c>
      <c r="E193" s="12">
        <f>VLOOKUP($D193,'Data_Classification for Summary'!$A$1:$I$103,3,0)</f>
        <v>5</v>
      </c>
      <c r="F193" s="12">
        <f>VLOOKUP($D193,'Data_Classification for Summary'!$A$1:$I$103,5,0)</f>
        <v>40</v>
      </c>
      <c r="G193" s="12">
        <f>VLOOKUP($D193,'Data_Classification for Summary'!$A$1:$I$103,7,0)</f>
        <v>0</v>
      </c>
      <c r="H193" s="12">
        <f>VLOOKUP($D193,'Data_Classification for Summary'!$A$1:$I$103,9,0)</f>
        <v>0</v>
      </c>
      <c r="I193" s="12">
        <v>51</v>
      </c>
      <c r="J193" s="12" t="s">
        <v>2227</v>
      </c>
      <c r="K193" s="17"/>
      <c r="L193" s="17"/>
    </row>
    <row r="194" spans="1:12" ht="12.75" customHeight="1">
      <c r="A194" s="9" t="s">
        <v>2287</v>
      </c>
      <c r="B194" s="12" t="s">
        <v>2437</v>
      </c>
      <c r="C194" s="9">
        <f t="shared" si="6"/>
        <v>191</v>
      </c>
      <c r="D194" s="12" t="s">
        <v>905</v>
      </c>
      <c r="E194" s="12">
        <f>VLOOKUP($D194,'Data_Classification for Summary'!$A$1:$I$103,3,0)</f>
        <v>5</v>
      </c>
      <c r="F194" s="12">
        <f>VLOOKUP($D194,'Data_Classification for Summary'!$A$1:$I$103,5,0)</f>
        <v>40</v>
      </c>
      <c r="G194" s="12">
        <f>VLOOKUP($D194,'Data_Classification for Summary'!$A$1:$I$103,7,0)</f>
        <v>0</v>
      </c>
      <c r="H194" s="12">
        <f>VLOOKUP($D194,'Data_Classification for Summary'!$A$1:$I$103,9,0)</f>
        <v>0</v>
      </c>
      <c r="I194" s="12">
        <v>52</v>
      </c>
      <c r="J194" s="12" t="s">
        <v>2292</v>
      </c>
      <c r="K194" s="17"/>
      <c r="L194" s="17"/>
    </row>
    <row r="195" spans="1:12" ht="12.75" customHeight="1">
      <c r="A195" s="9" t="s">
        <v>2289</v>
      </c>
      <c r="B195" s="12" t="s">
        <v>2438</v>
      </c>
      <c r="C195" s="9">
        <f t="shared" si="6"/>
        <v>192</v>
      </c>
      <c r="D195" s="12" t="s">
        <v>905</v>
      </c>
      <c r="E195" s="12">
        <f>VLOOKUP($D195,'Data_Classification for Summary'!$A$1:$I$103,3,0)</f>
        <v>5</v>
      </c>
      <c r="F195" s="12">
        <f>VLOOKUP($D195,'Data_Classification for Summary'!$A$1:$I$103,5,0)</f>
        <v>40</v>
      </c>
      <c r="G195" s="12">
        <f>VLOOKUP($D195,'Data_Classification for Summary'!$A$1:$I$103,7,0)</f>
        <v>0</v>
      </c>
      <c r="H195" s="12">
        <f>VLOOKUP($D195,'Data_Classification for Summary'!$A$1:$I$103,9,0)</f>
        <v>0</v>
      </c>
      <c r="I195" s="12">
        <v>53</v>
      </c>
      <c r="J195" s="12" t="s">
        <v>2292</v>
      </c>
      <c r="K195" s="17"/>
      <c r="L195" s="17"/>
    </row>
    <row r="196" spans="1:12" ht="12.75" customHeight="1">
      <c r="A196" s="9" t="s">
        <v>2291</v>
      </c>
      <c r="B196" s="12" t="s">
        <v>2439</v>
      </c>
      <c r="C196" s="9">
        <f t="shared" si="6"/>
        <v>193</v>
      </c>
      <c r="D196" s="12" t="s">
        <v>905</v>
      </c>
      <c r="E196" s="12">
        <f>VLOOKUP($D196,'Data_Classification for Summary'!$A$1:$I$103,3,0)</f>
        <v>5</v>
      </c>
      <c r="F196" s="12">
        <f>VLOOKUP($D196,'Data_Classification for Summary'!$A$1:$I$103,5,0)</f>
        <v>40</v>
      </c>
      <c r="G196" s="12">
        <f>VLOOKUP($D196,'Data_Classification for Summary'!$A$1:$I$103,7,0)</f>
        <v>0</v>
      </c>
      <c r="H196" s="12">
        <f>VLOOKUP($D196,'Data_Classification for Summary'!$A$1:$I$103,9,0)</f>
        <v>0</v>
      </c>
      <c r="I196" s="12">
        <v>54</v>
      </c>
      <c r="J196" s="12" t="s">
        <v>2292</v>
      </c>
      <c r="K196" s="17"/>
      <c r="L196" s="17"/>
    </row>
    <row r="197" spans="1:12" ht="12.75" customHeight="1">
      <c r="A197" s="9" t="s">
        <v>477</v>
      </c>
      <c r="B197" s="12" t="s">
        <v>2440</v>
      </c>
      <c r="C197" s="9">
        <f t="shared" si="6"/>
        <v>194</v>
      </c>
      <c r="D197" s="12" t="s">
        <v>905</v>
      </c>
      <c r="E197" s="12">
        <f>VLOOKUP($D197,'Data_Classification for Summary'!$A$1:$I$103,3,0)</f>
        <v>5</v>
      </c>
      <c r="F197" s="12">
        <f>VLOOKUP($D197,'Data_Classification for Summary'!$A$1:$I$103,5,0)</f>
        <v>40</v>
      </c>
      <c r="G197" s="12">
        <f>VLOOKUP($D197,'Data_Classification for Summary'!$A$1:$I$103,7,0)</f>
        <v>0</v>
      </c>
      <c r="H197" s="12">
        <f>VLOOKUP($D197,'Data_Classification for Summary'!$A$1:$I$103,9,0)</f>
        <v>0</v>
      </c>
      <c r="I197" s="12">
        <v>55</v>
      </c>
      <c r="J197" s="12" t="s">
        <v>2292</v>
      </c>
      <c r="K197" s="17"/>
      <c r="L197" s="17"/>
    </row>
    <row r="198" spans="1:12" ht="12.75" customHeight="1">
      <c r="A198" s="9" t="s">
        <v>832</v>
      </c>
      <c r="B198" s="12" t="s">
        <v>832</v>
      </c>
      <c r="C198" s="9">
        <f t="shared" si="6"/>
        <v>195</v>
      </c>
      <c r="D198" s="12" t="s">
        <v>905</v>
      </c>
      <c r="E198" s="12">
        <f>VLOOKUP($D198,'Data_Classification for Summary'!$A$1:$I$103,3,0)</f>
        <v>5</v>
      </c>
      <c r="F198" s="12">
        <f>VLOOKUP($D198,'Data_Classification for Summary'!$A$1:$I$103,5,0)</f>
        <v>40</v>
      </c>
      <c r="G198" s="12">
        <f>VLOOKUP($D198,'Data_Classification for Summary'!$A$1:$I$103,7,0)</f>
        <v>0</v>
      </c>
      <c r="H198" s="12">
        <f>VLOOKUP($D198,'Data_Classification for Summary'!$A$1:$I$103,9,0)</f>
        <v>0</v>
      </c>
      <c r="I198" s="12">
        <v>60</v>
      </c>
      <c r="J198" s="12" t="s">
        <v>2227</v>
      </c>
      <c r="K198" s="17">
        <v>70116</v>
      </c>
      <c r="L198" s="17" t="s">
        <v>296</v>
      </c>
    </row>
    <row r="199" spans="1:12" ht="12.75" customHeight="1">
      <c r="A199" s="9" t="s">
        <v>297</v>
      </c>
      <c r="B199" s="9" t="s">
        <v>346</v>
      </c>
      <c r="C199" s="9">
        <f t="shared" si="6"/>
        <v>196</v>
      </c>
      <c r="D199" s="12" t="s">
        <v>905</v>
      </c>
      <c r="E199" s="12">
        <f>VLOOKUP($D199,'Data_Classification for Summary'!$A$1:$I$103,3,0)</f>
        <v>5</v>
      </c>
      <c r="F199" s="12">
        <f>VLOOKUP($D199,'Data_Classification for Summary'!$A$1:$I$103,5,0)</f>
        <v>40</v>
      </c>
      <c r="G199" s="12">
        <f>VLOOKUP($D199,'Data_Classification for Summary'!$A$1:$I$103,7,0)</f>
        <v>0</v>
      </c>
      <c r="H199" s="12">
        <f>VLOOKUP($D199,'Data_Classification for Summary'!$A$1:$I$103,9,0)</f>
        <v>0</v>
      </c>
      <c r="I199" s="12">
        <v>61</v>
      </c>
      <c r="J199" s="12" t="s">
        <v>2227</v>
      </c>
      <c r="K199" s="17">
        <v>70118</v>
      </c>
      <c r="L199" s="17" t="s">
        <v>347</v>
      </c>
    </row>
    <row r="200" spans="1:12" ht="12.75" customHeight="1">
      <c r="A200" s="9" t="s">
        <v>719</v>
      </c>
      <c r="B200" s="9" t="s">
        <v>719</v>
      </c>
      <c r="C200" s="9">
        <f t="shared" si="6"/>
        <v>197</v>
      </c>
      <c r="D200" s="12" t="s">
        <v>905</v>
      </c>
      <c r="E200" s="12">
        <f>VLOOKUP($D200,'Data_Classification for Summary'!$A$1:$I$103,3,0)</f>
        <v>5</v>
      </c>
      <c r="F200" s="12">
        <f>VLOOKUP($D200,'Data_Classification for Summary'!$A$1:$I$103,5,0)</f>
        <v>40</v>
      </c>
      <c r="G200" s="12">
        <f>VLOOKUP($D200,'Data_Classification for Summary'!$A$1:$I$103,7,0)</f>
        <v>0</v>
      </c>
      <c r="H200" s="12">
        <f>VLOOKUP($D200,'Data_Classification for Summary'!$A$1:$I$103,9,0)</f>
        <v>0</v>
      </c>
      <c r="I200" s="12">
        <v>62</v>
      </c>
      <c r="J200" s="12" t="s">
        <v>2227</v>
      </c>
      <c r="K200" s="17">
        <v>70119</v>
      </c>
      <c r="L200" s="17" t="s">
        <v>343</v>
      </c>
    </row>
    <row r="201" spans="1:12" ht="12.75" customHeight="1">
      <c r="A201" s="9" t="s">
        <v>702</v>
      </c>
      <c r="B201" s="9" t="s">
        <v>701</v>
      </c>
      <c r="C201" s="9">
        <f t="shared" si="6"/>
        <v>198</v>
      </c>
      <c r="D201" s="12" t="s">
        <v>905</v>
      </c>
      <c r="E201" s="12">
        <f>VLOOKUP($D201,'Data_Classification for Summary'!$A$1:$I$103,3,0)</f>
        <v>5</v>
      </c>
      <c r="F201" s="12">
        <f>VLOOKUP($D201,'Data_Classification for Summary'!$A$1:$I$103,5,0)</f>
        <v>40</v>
      </c>
      <c r="G201" s="12">
        <f>VLOOKUP($D201,'Data_Classification for Summary'!$A$1:$I$103,7,0)</f>
        <v>0</v>
      </c>
      <c r="H201" s="12">
        <f>VLOOKUP($D201,'Data_Classification for Summary'!$A$1:$I$103,9,0)</f>
        <v>0</v>
      </c>
      <c r="I201" s="12">
        <v>63</v>
      </c>
      <c r="J201" s="12" t="s">
        <v>2227</v>
      </c>
      <c r="K201" s="17">
        <v>70120</v>
      </c>
      <c r="L201" s="17" t="s">
        <v>561</v>
      </c>
    </row>
    <row r="202" spans="1:12" ht="12.75" customHeight="1">
      <c r="A202" s="9" t="s">
        <v>1225</v>
      </c>
      <c r="B202" s="9" t="s">
        <v>1224</v>
      </c>
      <c r="C202" s="9">
        <f t="shared" si="6"/>
        <v>199</v>
      </c>
      <c r="D202" s="12" t="s">
        <v>905</v>
      </c>
      <c r="E202" s="12">
        <f>VLOOKUP($D202,'Data_Classification for Summary'!$A$1:$I$103,3,0)</f>
        <v>5</v>
      </c>
      <c r="F202" s="12">
        <f>VLOOKUP($D202,'Data_Classification for Summary'!$A$1:$I$103,5,0)</f>
        <v>40</v>
      </c>
      <c r="G202" s="12">
        <f>VLOOKUP($D202,'Data_Classification for Summary'!$A$1:$I$103,7,0)</f>
        <v>0</v>
      </c>
      <c r="H202" s="12">
        <f>VLOOKUP($D202,'Data_Classification for Summary'!$A$1:$I$103,9,0)</f>
        <v>0</v>
      </c>
      <c r="I202" s="12">
        <v>70</v>
      </c>
      <c r="J202" s="12" t="s">
        <v>2227</v>
      </c>
      <c r="K202" s="17">
        <v>70121</v>
      </c>
      <c r="L202" s="17" t="s">
        <v>1216</v>
      </c>
    </row>
    <row r="203" spans="1:12" ht="12.75" customHeight="1">
      <c r="A203" s="9" t="s">
        <v>1218</v>
      </c>
      <c r="B203" s="9" t="s">
        <v>1485</v>
      </c>
      <c r="C203" s="9">
        <f t="shared" si="6"/>
        <v>200</v>
      </c>
      <c r="D203" s="12" t="s">
        <v>905</v>
      </c>
      <c r="E203" s="12">
        <f>VLOOKUP($D203,'Data_Classification for Summary'!$A$1:$I$103,3,0)</f>
        <v>5</v>
      </c>
      <c r="F203" s="12">
        <f>VLOOKUP($D203,'Data_Classification for Summary'!$A$1:$I$103,5,0)</f>
        <v>40</v>
      </c>
      <c r="G203" s="12">
        <f>VLOOKUP($D203,'Data_Classification for Summary'!$A$1:$I$103,7,0)</f>
        <v>0</v>
      </c>
      <c r="H203" s="12">
        <f>VLOOKUP($D203,'Data_Classification for Summary'!$A$1:$I$103,9,0)</f>
        <v>0</v>
      </c>
      <c r="I203" s="12">
        <v>80</v>
      </c>
      <c r="J203" s="12" t="s">
        <v>2227</v>
      </c>
      <c r="K203" s="17">
        <v>70124</v>
      </c>
      <c r="L203" s="17" t="s">
        <v>686</v>
      </c>
    </row>
    <row r="204" spans="1:12" ht="12.75" customHeight="1">
      <c r="A204" s="9" t="s">
        <v>694</v>
      </c>
      <c r="B204" s="9" t="s">
        <v>278</v>
      </c>
      <c r="C204" s="9">
        <f t="shared" si="6"/>
        <v>201</v>
      </c>
      <c r="D204" s="12" t="s">
        <v>905</v>
      </c>
      <c r="E204" s="12">
        <f>VLOOKUP($D204,'Data_Classification for Summary'!$A$1:$I$103,3,0)</f>
        <v>5</v>
      </c>
      <c r="F204" s="12">
        <f>VLOOKUP($D204,'Data_Classification for Summary'!$A$1:$I$103,5,0)</f>
        <v>40</v>
      </c>
      <c r="G204" s="12">
        <f>VLOOKUP($D204,'Data_Classification for Summary'!$A$1:$I$103,7,0)</f>
        <v>0</v>
      </c>
      <c r="H204" s="12">
        <f>VLOOKUP($D204,'Data_Classification for Summary'!$A$1:$I$103,9,0)</f>
        <v>0</v>
      </c>
      <c r="I204" s="12">
        <v>81</v>
      </c>
      <c r="J204" s="12" t="s">
        <v>2227</v>
      </c>
      <c r="K204" s="17">
        <v>70138</v>
      </c>
      <c r="L204" s="17" t="s">
        <v>280</v>
      </c>
    </row>
    <row r="205" spans="1:12" ht="12.75" customHeight="1">
      <c r="A205" s="9" t="s">
        <v>267</v>
      </c>
      <c r="B205" s="12" t="s">
        <v>843</v>
      </c>
      <c r="C205" s="9">
        <f t="shared" si="6"/>
        <v>202</v>
      </c>
      <c r="D205" s="12" t="s">
        <v>905</v>
      </c>
      <c r="E205" s="12">
        <f>VLOOKUP($D205,'Data_Classification for Summary'!$A$1:$I$103,3,0)</f>
        <v>5</v>
      </c>
      <c r="F205" s="12">
        <f>VLOOKUP($D205,'Data_Classification for Summary'!$A$1:$I$103,5,0)</f>
        <v>40</v>
      </c>
      <c r="G205" s="12">
        <f>VLOOKUP($D205,'Data_Classification for Summary'!$A$1:$I$103,7,0)</f>
        <v>0</v>
      </c>
      <c r="H205" s="12">
        <f>VLOOKUP($D205,'Data_Classification for Summary'!$A$1:$I$103,9,0)</f>
        <v>0</v>
      </c>
      <c r="I205" s="12">
        <v>500</v>
      </c>
      <c r="J205" s="12" t="s">
        <v>2227</v>
      </c>
      <c r="K205" s="17">
        <v>70200</v>
      </c>
      <c r="L205" s="17" t="s">
        <v>1475</v>
      </c>
    </row>
    <row r="206" spans="1:12" ht="12.75" customHeight="1">
      <c r="A206" s="9" t="s">
        <v>1473</v>
      </c>
      <c r="B206" s="12" t="s">
        <v>1474</v>
      </c>
      <c r="C206" s="9">
        <f t="shared" si="6"/>
        <v>203</v>
      </c>
      <c r="D206" s="12" t="s">
        <v>905</v>
      </c>
      <c r="E206" s="12">
        <f>VLOOKUP($D206,'Data_Classification for Summary'!$A$1:$I$103,3,0)</f>
        <v>5</v>
      </c>
      <c r="F206" s="12">
        <f>VLOOKUP($D206,'Data_Classification for Summary'!$A$1:$I$103,5,0)</f>
        <v>40</v>
      </c>
      <c r="G206" s="12">
        <f>VLOOKUP($D206,'Data_Classification for Summary'!$A$1:$I$103,7,0)</f>
        <v>0</v>
      </c>
      <c r="H206" s="12">
        <f>VLOOKUP($D206,'Data_Classification for Summary'!$A$1:$I$103,9,0)</f>
        <v>0</v>
      </c>
      <c r="I206" s="12">
        <v>650</v>
      </c>
      <c r="J206" s="12" t="s">
        <v>2227</v>
      </c>
      <c r="K206" s="17">
        <v>70215</v>
      </c>
      <c r="L206" s="17" t="s">
        <v>1220</v>
      </c>
    </row>
    <row r="207" spans="1:12" ht="12.75" customHeight="1">
      <c r="A207" s="9" t="s">
        <v>1221</v>
      </c>
      <c r="B207" s="12" t="s">
        <v>1492</v>
      </c>
      <c r="C207" s="9">
        <f t="shared" si="6"/>
        <v>204</v>
      </c>
      <c r="D207" s="12" t="s">
        <v>905</v>
      </c>
      <c r="E207" s="12">
        <f>VLOOKUP($D207,'Data_Classification for Summary'!$A$1:$I$103,3,0)</f>
        <v>5</v>
      </c>
      <c r="F207" s="12">
        <f>VLOOKUP($D207,'Data_Classification for Summary'!$A$1:$I$103,5,0)</f>
        <v>40</v>
      </c>
      <c r="G207" s="12">
        <f>VLOOKUP($D207,'Data_Classification for Summary'!$A$1:$I$103,7,0)</f>
        <v>0</v>
      </c>
      <c r="H207" s="12">
        <f>VLOOKUP($D207,'Data_Classification for Summary'!$A$1:$I$103,9,0)</f>
        <v>0</v>
      </c>
      <c r="I207" s="12">
        <v>700</v>
      </c>
      <c r="J207" s="12" t="s">
        <v>2227</v>
      </c>
      <c r="K207" s="17"/>
      <c r="L207" s="17"/>
    </row>
    <row r="208" spans="1:12" ht="12.75" customHeight="1">
      <c r="A208" s="9" t="s">
        <v>1493</v>
      </c>
      <c r="B208" s="9" t="s">
        <v>1331</v>
      </c>
      <c r="C208" s="9">
        <f t="shared" si="6"/>
        <v>205</v>
      </c>
      <c r="D208" s="12" t="s">
        <v>905</v>
      </c>
      <c r="E208" s="12">
        <f>VLOOKUP($D208,'Data_Classification for Summary'!$A$1:$I$103,3,0)</f>
        <v>5</v>
      </c>
      <c r="F208" s="12">
        <f>VLOOKUP($D208,'Data_Classification for Summary'!$A$1:$I$103,5,0)</f>
        <v>40</v>
      </c>
      <c r="G208" s="12">
        <f>VLOOKUP($D208,'Data_Classification for Summary'!$A$1:$I$103,7,0)</f>
        <v>0</v>
      </c>
      <c r="H208" s="12">
        <f>VLOOKUP($D208,'Data_Classification for Summary'!$A$1:$I$103,9,0)</f>
        <v>0</v>
      </c>
      <c r="I208" s="12">
        <v>850</v>
      </c>
      <c r="J208" s="12" t="s">
        <v>2227</v>
      </c>
      <c r="K208" s="17">
        <v>70123</v>
      </c>
      <c r="L208" s="17" t="s">
        <v>708</v>
      </c>
    </row>
    <row r="209" spans="1:12" ht="12.75" customHeight="1">
      <c r="A209" s="9" t="s">
        <v>725</v>
      </c>
      <c r="B209" s="12" t="s">
        <v>1472</v>
      </c>
      <c r="C209" s="9">
        <f t="shared" si="6"/>
        <v>206</v>
      </c>
      <c r="D209" s="12" t="s">
        <v>905</v>
      </c>
      <c r="E209" s="12">
        <f>VLOOKUP($D209,'Data_Classification for Summary'!$A$1:$I$103,3,0)</f>
        <v>5</v>
      </c>
      <c r="F209" s="12">
        <f>VLOOKUP($D209,'Data_Classification for Summary'!$A$1:$I$103,5,0)</f>
        <v>40</v>
      </c>
      <c r="G209" s="12">
        <f>VLOOKUP($D209,'Data_Classification for Summary'!$A$1:$I$103,7,0)</f>
        <v>0</v>
      </c>
      <c r="H209" s="12">
        <f>VLOOKUP($D209,'Data_Classification for Summary'!$A$1:$I$103,9,0)</f>
        <v>0</v>
      </c>
      <c r="I209" s="12">
        <v>900</v>
      </c>
      <c r="J209" s="12" t="s">
        <v>2227</v>
      </c>
      <c r="K209" s="17">
        <v>70117</v>
      </c>
      <c r="L209" s="17" t="s">
        <v>1631</v>
      </c>
    </row>
    <row r="210" spans="1:12" ht="12.75" customHeight="1">
      <c r="A210" s="9" t="s">
        <v>1124</v>
      </c>
      <c r="B210" s="12" t="s">
        <v>1365</v>
      </c>
      <c r="C210" s="9">
        <f t="shared" ref="C210:C220" si="7">C209+1</f>
        <v>207</v>
      </c>
      <c r="D210" s="12" t="s">
        <v>1366</v>
      </c>
      <c r="E210" s="12">
        <f>VLOOKUP($D210,'Data_Classification for Summary'!$A$1:$I$103,3,0)</f>
        <v>5</v>
      </c>
      <c r="F210" s="12">
        <f>VLOOKUP($D210,'Data_Classification for Summary'!$A$1:$I$103,5,0)</f>
        <v>50</v>
      </c>
      <c r="G210" s="12">
        <f>VLOOKUP($D210,'Data_Classification for Summary'!$A$1:$I$103,7,0)</f>
        <v>0</v>
      </c>
      <c r="H210" s="12">
        <f>VLOOKUP($D210,'Data_Classification for Summary'!$A$1:$I$103,9,0)</f>
        <v>0</v>
      </c>
      <c r="I210" s="12">
        <v>12</v>
      </c>
      <c r="J210" s="12" t="s">
        <v>2227</v>
      </c>
      <c r="K210" s="17">
        <v>70086</v>
      </c>
      <c r="L210" s="17" t="s">
        <v>1248</v>
      </c>
    </row>
    <row r="211" spans="1:12" ht="12.75" customHeight="1">
      <c r="A211" s="9" t="s">
        <v>2443</v>
      </c>
      <c r="B211" s="12" t="s">
        <v>1259</v>
      </c>
      <c r="C211" s="9">
        <f t="shared" si="7"/>
        <v>208</v>
      </c>
      <c r="D211" s="12" t="s">
        <v>1366</v>
      </c>
      <c r="E211" s="12">
        <f>VLOOKUP($D211,'Data_Classification for Summary'!$A$1:$I$103,3,0)</f>
        <v>5</v>
      </c>
      <c r="F211" s="12">
        <f>VLOOKUP($D211,'Data_Classification for Summary'!$A$1:$I$103,5,0)</f>
        <v>50</v>
      </c>
      <c r="G211" s="12">
        <f>VLOOKUP($D211,'Data_Classification for Summary'!$A$1:$I$103,7,0)</f>
        <v>0</v>
      </c>
      <c r="H211" s="12">
        <f>VLOOKUP($D211,'Data_Classification for Summary'!$A$1:$I$103,9,0)</f>
        <v>0</v>
      </c>
      <c r="I211" s="12">
        <v>13</v>
      </c>
      <c r="J211" s="12" t="s">
        <v>2227</v>
      </c>
      <c r="K211" s="17">
        <v>70088</v>
      </c>
      <c r="L211" s="17" t="s">
        <v>1379</v>
      </c>
    </row>
    <row r="212" spans="1:12" ht="12.75" customHeight="1">
      <c r="A212" s="9" t="s">
        <v>2602</v>
      </c>
      <c r="B212" s="12" t="s">
        <v>2601</v>
      </c>
      <c r="C212" s="9">
        <f t="shared" si="7"/>
        <v>209</v>
      </c>
      <c r="D212" s="12" t="s">
        <v>1366</v>
      </c>
      <c r="E212" s="12">
        <f>VLOOKUP($D212,'Data_Classification for Summary'!$A$1:$I$103,3,0)</f>
        <v>5</v>
      </c>
      <c r="F212" s="12">
        <f>VLOOKUP($D212,'Data_Classification for Summary'!$A$1:$I$103,5,0)</f>
        <v>50</v>
      </c>
      <c r="G212" s="12">
        <f>VLOOKUP($D212,'Data_Classification for Summary'!$A$1:$I$103,7,0)</f>
        <v>0</v>
      </c>
      <c r="H212" s="12">
        <f>VLOOKUP($D212,'Data_Classification for Summary'!$A$1:$I$103,9,0)</f>
        <v>0</v>
      </c>
      <c r="I212" s="12">
        <v>14</v>
      </c>
      <c r="J212" s="12" t="s">
        <v>2600</v>
      </c>
      <c r="K212" s="17"/>
      <c r="L212" s="17"/>
    </row>
    <row r="213" spans="1:12" ht="12.75" customHeight="1">
      <c r="A213" s="9" t="s">
        <v>1380</v>
      </c>
      <c r="B213" s="12" t="s">
        <v>1251</v>
      </c>
      <c r="C213" s="9">
        <f t="shared" si="7"/>
        <v>210</v>
      </c>
      <c r="D213" s="12" t="s">
        <v>1366</v>
      </c>
      <c r="E213" s="12">
        <f>VLOOKUP($D213,'Data_Classification for Summary'!$A$1:$I$103,3,0)</f>
        <v>5</v>
      </c>
      <c r="F213" s="12">
        <f>VLOOKUP($D213,'Data_Classification for Summary'!$A$1:$I$103,5,0)</f>
        <v>50</v>
      </c>
      <c r="G213" s="12">
        <f>VLOOKUP($D213,'Data_Classification for Summary'!$A$1:$I$103,7,0)</f>
        <v>0</v>
      </c>
      <c r="H213" s="12">
        <f>VLOOKUP($D213,'Data_Classification for Summary'!$A$1:$I$103,9,0)</f>
        <v>0</v>
      </c>
      <c r="I213" s="12">
        <v>20</v>
      </c>
      <c r="J213" s="12" t="s">
        <v>2227</v>
      </c>
      <c r="K213" s="17">
        <v>70093</v>
      </c>
      <c r="L213" s="17" t="s">
        <v>1237</v>
      </c>
    </row>
    <row r="214" spans="1:12" ht="12.75" customHeight="1">
      <c r="A214" s="9" t="s">
        <v>1238</v>
      </c>
      <c r="B214" s="12" t="s">
        <v>1239</v>
      </c>
      <c r="C214" s="9">
        <f t="shared" si="7"/>
        <v>211</v>
      </c>
      <c r="D214" s="12" t="s">
        <v>1366</v>
      </c>
      <c r="E214" s="12">
        <f>VLOOKUP($D214,'Data_Classification for Summary'!$A$1:$I$103,3,0)</f>
        <v>5</v>
      </c>
      <c r="F214" s="12">
        <f>VLOOKUP($D214,'Data_Classification for Summary'!$A$1:$I$103,5,0)</f>
        <v>50</v>
      </c>
      <c r="G214" s="12">
        <f>VLOOKUP($D214,'Data_Classification for Summary'!$A$1:$I$103,7,0)</f>
        <v>0</v>
      </c>
      <c r="H214" s="12">
        <f>VLOOKUP($D214,'Data_Classification for Summary'!$A$1:$I$103,9,0)</f>
        <v>0</v>
      </c>
      <c r="I214" s="12">
        <v>30</v>
      </c>
      <c r="J214" s="12" t="s">
        <v>2227</v>
      </c>
      <c r="K214" s="17"/>
      <c r="L214" s="17"/>
    </row>
    <row r="215" spans="1:12" ht="12.75" customHeight="1">
      <c r="A215" s="9" t="s">
        <v>1240</v>
      </c>
      <c r="B215" s="9" t="s">
        <v>1240</v>
      </c>
      <c r="C215" s="9">
        <f t="shared" si="7"/>
        <v>212</v>
      </c>
      <c r="D215" s="12" t="s">
        <v>1366</v>
      </c>
      <c r="E215" s="12">
        <f>VLOOKUP($D215,'Data_Classification for Summary'!$A$1:$I$103,3,0)</f>
        <v>5</v>
      </c>
      <c r="F215" s="12">
        <f>VLOOKUP($D215,'Data_Classification for Summary'!$A$1:$I$103,5,0)</f>
        <v>50</v>
      </c>
      <c r="G215" s="12">
        <f>VLOOKUP($D215,'Data_Classification for Summary'!$A$1:$I$103,7,0)</f>
        <v>0</v>
      </c>
      <c r="H215" s="12">
        <f>VLOOKUP($D215,'Data_Classification for Summary'!$A$1:$I$103,9,0)</f>
        <v>0</v>
      </c>
      <c r="I215" s="12">
        <v>40</v>
      </c>
      <c r="J215" s="12" t="s">
        <v>2227</v>
      </c>
      <c r="K215" s="17">
        <v>70089</v>
      </c>
      <c r="L215" s="17" t="s">
        <v>1241</v>
      </c>
    </row>
    <row r="216" spans="1:12" ht="12.75" customHeight="1">
      <c r="A216" s="9" t="s">
        <v>601</v>
      </c>
      <c r="B216" s="12" t="s">
        <v>602</v>
      </c>
      <c r="C216" s="9">
        <f t="shared" si="7"/>
        <v>213</v>
      </c>
      <c r="D216" s="12" t="s">
        <v>1366</v>
      </c>
      <c r="E216" s="12">
        <f>VLOOKUP($D216,'Data_Classification for Summary'!$A$1:$I$103,3,0)</f>
        <v>5</v>
      </c>
      <c r="F216" s="12">
        <f>VLOOKUP($D216,'Data_Classification for Summary'!$A$1:$I$103,5,0)</f>
        <v>50</v>
      </c>
      <c r="G216" s="12">
        <f>VLOOKUP($D216,'Data_Classification for Summary'!$A$1:$I$103,7,0)</f>
        <v>0</v>
      </c>
      <c r="H216" s="12">
        <f>VLOOKUP($D216,'Data_Classification for Summary'!$A$1:$I$103,9,0)</f>
        <v>0</v>
      </c>
      <c r="I216" s="12">
        <v>50</v>
      </c>
      <c r="J216" s="12" t="s">
        <v>2227</v>
      </c>
      <c r="K216" s="17">
        <v>70092</v>
      </c>
      <c r="L216" s="17" t="s">
        <v>603</v>
      </c>
    </row>
    <row r="217" spans="1:12" ht="12.75" customHeight="1">
      <c r="A217" s="9" t="s">
        <v>604</v>
      </c>
      <c r="B217" s="12" t="s">
        <v>633</v>
      </c>
      <c r="C217" s="9">
        <f t="shared" si="7"/>
        <v>214</v>
      </c>
      <c r="D217" s="12" t="s">
        <v>1366</v>
      </c>
      <c r="E217" s="12">
        <f>VLOOKUP($D217,'Data_Classification for Summary'!$A$1:$I$103,3,0)</f>
        <v>5</v>
      </c>
      <c r="F217" s="12">
        <f>VLOOKUP($D217,'Data_Classification for Summary'!$A$1:$I$103,5,0)</f>
        <v>50</v>
      </c>
      <c r="G217" s="12">
        <f>VLOOKUP($D217,'Data_Classification for Summary'!$A$1:$I$103,7,0)</f>
        <v>0</v>
      </c>
      <c r="H217" s="12">
        <f>VLOOKUP($D217,'Data_Classification for Summary'!$A$1:$I$103,9,0)</f>
        <v>0</v>
      </c>
      <c r="I217" s="12">
        <v>50</v>
      </c>
      <c r="J217" s="12" t="s">
        <v>2227</v>
      </c>
      <c r="K217" s="17">
        <v>70242</v>
      </c>
      <c r="L217" s="17" t="s">
        <v>998</v>
      </c>
    </row>
    <row r="218" spans="1:12" ht="12.75" customHeight="1">
      <c r="A218" s="9" t="s">
        <v>858</v>
      </c>
      <c r="B218" s="12" t="s">
        <v>859</v>
      </c>
      <c r="C218" s="9">
        <f t="shared" si="7"/>
        <v>215</v>
      </c>
      <c r="D218" s="12" t="s">
        <v>1366</v>
      </c>
      <c r="E218" s="12">
        <f>VLOOKUP($D218,'Data_Classification for Summary'!$A$1:$I$103,3,0)</f>
        <v>5</v>
      </c>
      <c r="F218" s="12">
        <f>VLOOKUP($D218,'Data_Classification for Summary'!$A$1:$I$103,5,0)</f>
        <v>50</v>
      </c>
      <c r="G218" s="12">
        <f>VLOOKUP($D218,'Data_Classification for Summary'!$A$1:$I$103,7,0)</f>
        <v>0</v>
      </c>
      <c r="H218" s="12">
        <f>VLOOKUP($D218,'Data_Classification for Summary'!$A$1:$I$103,9,0)</f>
        <v>0</v>
      </c>
      <c r="I218" s="12">
        <v>51</v>
      </c>
      <c r="J218" s="12" t="s">
        <v>2227</v>
      </c>
      <c r="K218" s="17"/>
      <c r="L218" s="17"/>
    </row>
    <row r="219" spans="1:12" ht="12.75" customHeight="1">
      <c r="A219" s="9" t="s">
        <v>637</v>
      </c>
      <c r="B219" s="12" t="s">
        <v>685</v>
      </c>
      <c r="C219" s="9">
        <f t="shared" si="7"/>
        <v>216</v>
      </c>
      <c r="D219" s="12" t="s">
        <v>1366</v>
      </c>
      <c r="E219" s="12">
        <f>VLOOKUP($D219,'Data_Classification for Summary'!$A$1:$I$103,3,0)</f>
        <v>5</v>
      </c>
      <c r="F219" s="12">
        <f>VLOOKUP($D219,'Data_Classification for Summary'!$A$1:$I$103,5,0)</f>
        <v>50</v>
      </c>
      <c r="G219" s="12">
        <f>VLOOKUP($D219,'Data_Classification for Summary'!$A$1:$I$103,7,0)</f>
        <v>0</v>
      </c>
      <c r="H219" s="12">
        <f>VLOOKUP($D219,'Data_Classification for Summary'!$A$1:$I$103,9,0)</f>
        <v>0</v>
      </c>
      <c r="I219" s="12">
        <v>52</v>
      </c>
      <c r="J219" s="12" t="s">
        <v>2227</v>
      </c>
      <c r="K219" s="17"/>
      <c r="L219" s="17"/>
    </row>
    <row r="220" spans="1:12" ht="12.75" customHeight="1">
      <c r="A220" s="9" t="s">
        <v>156</v>
      </c>
      <c r="B220" s="12" t="s">
        <v>300</v>
      </c>
      <c r="C220" s="9">
        <f t="shared" si="7"/>
        <v>217</v>
      </c>
      <c r="D220" s="12" t="s">
        <v>1366</v>
      </c>
      <c r="E220" s="12">
        <f>VLOOKUP($D220,'Data_Classification for Summary'!$A$1:$I$103,3,0)</f>
        <v>5</v>
      </c>
      <c r="F220" s="12">
        <f>VLOOKUP($D220,'Data_Classification for Summary'!$A$1:$I$103,5,0)</f>
        <v>50</v>
      </c>
      <c r="G220" s="12">
        <f>VLOOKUP($D220,'Data_Classification for Summary'!$A$1:$I$103,7,0)</f>
        <v>0</v>
      </c>
      <c r="H220" s="12">
        <f>VLOOKUP($D220,'Data_Classification for Summary'!$A$1:$I$103,9,0)</f>
        <v>0</v>
      </c>
      <c r="I220" s="12">
        <v>55</v>
      </c>
      <c r="J220" s="12" t="s">
        <v>2524</v>
      </c>
      <c r="K220" s="17"/>
      <c r="L220" s="17"/>
    </row>
    <row r="221" spans="1:12" ht="12.75" customHeight="1">
      <c r="A221" s="9" t="s">
        <v>695</v>
      </c>
      <c r="B221" s="12" t="s">
        <v>697</v>
      </c>
      <c r="C221" s="9">
        <f>C219+1</f>
        <v>217</v>
      </c>
      <c r="D221" s="12" t="s">
        <v>1366</v>
      </c>
      <c r="E221" s="12">
        <f>VLOOKUP($D221,'Data_Classification for Summary'!$A$1:$I$103,3,0)</f>
        <v>5</v>
      </c>
      <c r="F221" s="12">
        <f>VLOOKUP($D221,'Data_Classification for Summary'!$A$1:$I$103,5,0)</f>
        <v>50</v>
      </c>
      <c r="G221" s="12">
        <f>VLOOKUP($D221,'Data_Classification for Summary'!$A$1:$I$103,7,0)</f>
        <v>0</v>
      </c>
      <c r="H221" s="12">
        <f>VLOOKUP($D221,'Data_Classification for Summary'!$A$1:$I$103,9,0)</f>
        <v>0</v>
      </c>
      <c r="I221" s="12">
        <v>80</v>
      </c>
      <c r="J221" s="12" t="s">
        <v>2227</v>
      </c>
      <c r="K221" s="17">
        <v>70085</v>
      </c>
      <c r="L221" s="17" t="s">
        <v>563</v>
      </c>
    </row>
    <row r="222" spans="1:12" ht="12.75" customHeight="1">
      <c r="A222" s="9" t="s">
        <v>564</v>
      </c>
      <c r="B222" s="12" t="s">
        <v>571</v>
      </c>
      <c r="C222" s="9">
        <f t="shared" ref="C222:C253" si="8">C221+1</f>
        <v>218</v>
      </c>
      <c r="D222" s="12" t="s">
        <v>1366</v>
      </c>
      <c r="E222" s="12">
        <f>VLOOKUP($D222,'Data_Classification for Summary'!$A$1:$I$103,3,0)</f>
        <v>5</v>
      </c>
      <c r="F222" s="12">
        <f>VLOOKUP($D222,'Data_Classification for Summary'!$A$1:$I$103,5,0)</f>
        <v>50</v>
      </c>
      <c r="G222" s="12">
        <f>VLOOKUP($D222,'Data_Classification for Summary'!$A$1:$I$103,7,0)</f>
        <v>0</v>
      </c>
      <c r="H222" s="12">
        <f>VLOOKUP($D222,'Data_Classification for Summary'!$A$1:$I$103,9,0)</f>
        <v>0</v>
      </c>
      <c r="I222" s="12">
        <v>100</v>
      </c>
      <c r="J222" s="12" t="s">
        <v>2227</v>
      </c>
      <c r="K222" s="17"/>
      <c r="L222" s="17"/>
    </row>
    <row r="223" spans="1:12" ht="12.75" customHeight="1">
      <c r="A223" s="9" t="s">
        <v>89</v>
      </c>
      <c r="B223" s="12" t="s">
        <v>572</v>
      </c>
      <c r="C223" s="9">
        <f t="shared" si="8"/>
        <v>219</v>
      </c>
      <c r="D223" s="12" t="s">
        <v>1366</v>
      </c>
      <c r="E223" s="12">
        <f>VLOOKUP($D223,'Data_Classification for Summary'!$A$1:$I$103,3,0)</f>
        <v>5</v>
      </c>
      <c r="F223" s="12">
        <f>VLOOKUP($D223,'Data_Classification for Summary'!$A$1:$I$103,5,0)</f>
        <v>50</v>
      </c>
      <c r="G223" s="12">
        <f>VLOOKUP($D223,'Data_Classification for Summary'!$A$1:$I$103,7,0)</f>
        <v>0</v>
      </c>
      <c r="H223" s="12">
        <f>VLOOKUP($D223,'Data_Classification for Summary'!$A$1:$I$103,9,0)</f>
        <v>0</v>
      </c>
      <c r="I223" s="12">
        <v>130</v>
      </c>
      <c r="J223" s="12" t="s">
        <v>2227</v>
      </c>
      <c r="K223" s="17">
        <v>70091</v>
      </c>
      <c r="L223" s="17" t="s">
        <v>687</v>
      </c>
    </row>
    <row r="224" spans="1:12" ht="12.75" customHeight="1">
      <c r="A224" s="9" t="s">
        <v>558</v>
      </c>
      <c r="B224" s="12" t="s">
        <v>559</v>
      </c>
      <c r="C224" s="9">
        <f t="shared" si="8"/>
        <v>220</v>
      </c>
      <c r="D224" s="12" t="s">
        <v>1366</v>
      </c>
      <c r="E224" s="12">
        <f>VLOOKUP($D224,'Data_Classification for Summary'!$A$1:$I$103,3,0)</f>
        <v>5</v>
      </c>
      <c r="F224" s="12">
        <f>VLOOKUP($D224,'Data_Classification for Summary'!$A$1:$I$103,5,0)</f>
        <v>50</v>
      </c>
      <c r="G224" s="12">
        <f>VLOOKUP($D224,'Data_Classification for Summary'!$A$1:$I$103,7,0)</f>
        <v>0</v>
      </c>
      <c r="H224" s="12">
        <f>VLOOKUP($D224,'Data_Classification for Summary'!$A$1:$I$103,9,0)</f>
        <v>0</v>
      </c>
      <c r="I224" s="12">
        <v>200</v>
      </c>
      <c r="J224" s="12" t="s">
        <v>2227</v>
      </c>
      <c r="K224" s="17">
        <v>70087</v>
      </c>
      <c r="L224" s="17" t="s">
        <v>519</v>
      </c>
    </row>
    <row r="225" spans="1:12" ht="12.75" customHeight="1">
      <c r="A225" s="9" t="s">
        <v>510</v>
      </c>
      <c r="B225" s="12" t="s">
        <v>641</v>
      </c>
      <c r="C225" s="9">
        <f t="shared" si="8"/>
        <v>221</v>
      </c>
      <c r="D225" s="12" t="s">
        <v>1366</v>
      </c>
      <c r="E225" s="12">
        <f>VLOOKUP($D225,'Data_Classification for Summary'!$A$1:$I$103,3,0)</f>
        <v>5</v>
      </c>
      <c r="F225" s="12">
        <f>VLOOKUP($D225,'Data_Classification for Summary'!$A$1:$I$103,5,0)</f>
        <v>50</v>
      </c>
      <c r="G225" s="12">
        <f>VLOOKUP($D225,'Data_Classification for Summary'!$A$1:$I$103,7,0)</f>
        <v>0</v>
      </c>
      <c r="H225" s="12">
        <f>VLOOKUP($D225,'Data_Classification for Summary'!$A$1:$I$103,9,0)</f>
        <v>0</v>
      </c>
      <c r="I225" s="12">
        <v>210</v>
      </c>
      <c r="J225" s="12" t="s">
        <v>2227</v>
      </c>
      <c r="K225" s="17"/>
      <c r="L225" s="17"/>
    </row>
    <row r="226" spans="1:12" ht="12.75" customHeight="1">
      <c r="A226" s="9" t="s">
        <v>309</v>
      </c>
      <c r="B226" s="12" t="s">
        <v>82</v>
      </c>
      <c r="C226" s="9">
        <f t="shared" si="8"/>
        <v>222</v>
      </c>
      <c r="D226" s="12" t="s">
        <v>1366</v>
      </c>
      <c r="E226" s="12">
        <f>VLOOKUP($D226,'Data_Classification for Summary'!$A$1:$I$103,3,0)</f>
        <v>5</v>
      </c>
      <c r="F226" s="12">
        <f>VLOOKUP($D226,'Data_Classification for Summary'!$A$1:$I$103,5,0)</f>
        <v>50</v>
      </c>
      <c r="G226" s="12">
        <f>VLOOKUP($D226,'Data_Classification for Summary'!$A$1:$I$103,7,0)</f>
        <v>0</v>
      </c>
      <c r="H226" s="12">
        <f>VLOOKUP($D226,'Data_Classification for Summary'!$A$1:$I$103,9,0)</f>
        <v>0</v>
      </c>
      <c r="I226" s="12">
        <v>850</v>
      </c>
      <c r="J226" s="12" t="s">
        <v>2227</v>
      </c>
      <c r="K226" s="17">
        <v>70094</v>
      </c>
      <c r="L226" s="17" t="s">
        <v>273</v>
      </c>
    </row>
    <row r="227" spans="1:12" ht="12.75" customHeight="1">
      <c r="A227" s="9" t="s">
        <v>94</v>
      </c>
      <c r="B227" s="12" t="s">
        <v>358</v>
      </c>
      <c r="C227" s="9">
        <f t="shared" si="8"/>
        <v>223</v>
      </c>
      <c r="D227" s="12" t="s">
        <v>1366</v>
      </c>
      <c r="E227" s="12">
        <f>VLOOKUP($D227,'Data_Classification for Summary'!$A$1:$I$103,3,0)</f>
        <v>5</v>
      </c>
      <c r="F227" s="12">
        <f>VLOOKUP($D227,'Data_Classification for Summary'!$A$1:$I$103,5,0)</f>
        <v>50</v>
      </c>
      <c r="G227" s="12">
        <f>VLOOKUP($D227,'Data_Classification for Summary'!$A$1:$I$103,7,0)</f>
        <v>0</v>
      </c>
      <c r="H227" s="12">
        <f>VLOOKUP($D227,'Data_Classification for Summary'!$A$1:$I$103,9,0)</f>
        <v>0</v>
      </c>
      <c r="I227" s="12">
        <v>900</v>
      </c>
      <c r="J227" s="12" t="s">
        <v>2227</v>
      </c>
      <c r="K227" s="17">
        <v>70090</v>
      </c>
      <c r="L227" s="17" t="s">
        <v>769</v>
      </c>
    </row>
    <row r="228" spans="1:12" ht="12.75" customHeight="1">
      <c r="A228" s="9" t="s">
        <v>1276</v>
      </c>
      <c r="B228" s="12" t="s">
        <v>1025</v>
      </c>
      <c r="C228" s="9">
        <f t="shared" si="8"/>
        <v>224</v>
      </c>
      <c r="D228" s="12" t="s">
        <v>771</v>
      </c>
      <c r="E228" s="12">
        <f>VLOOKUP($D228,'Data_Classification for Summary'!$A$1:$I$103,3,0)</f>
        <v>5</v>
      </c>
      <c r="F228" s="12">
        <f>VLOOKUP($D228,'Data_Classification for Summary'!$A$1:$I$103,5,0)</f>
        <v>70</v>
      </c>
      <c r="G228" s="12">
        <f>VLOOKUP($D228,'Data_Classification for Summary'!$A$1:$I$103,7,0)</f>
        <v>0</v>
      </c>
      <c r="H228" s="12">
        <f>VLOOKUP($D228,'Data_Classification for Summary'!$A$1:$I$103,9,0)</f>
        <v>0</v>
      </c>
      <c r="I228" s="12">
        <v>5</v>
      </c>
      <c r="J228" s="12" t="s">
        <v>2227</v>
      </c>
      <c r="K228" s="17">
        <v>70051</v>
      </c>
      <c r="L228" s="17" t="s">
        <v>1402</v>
      </c>
    </row>
    <row r="229" spans="1:12" ht="12.75" customHeight="1">
      <c r="A229" s="9" t="s">
        <v>442</v>
      </c>
      <c r="B229" s="12" t="s">
        <v>442</v>
      </c>
      <c r="C229" s="9">
        <f t="shared" si="8"/>
        <v>225</v>
      </c>
      <c r="D229" s="12" t="s">
        <v>771</v>
      </c>
      <c r="E229" s="12">
        <f>VLOOKUP($D229,'Data_Classification for Summary'!$A$1:$I$103,3,0)</f>
        <v>5</v>
      </c>
      <c r="F229" s="12">
        <f>VLOOKUP($D229,'Data_Classification for Summary'!$A$1:$I$103,5,0)</f>
        <v>70</v>
      </c>
      <c r="G229" s="12">
        <f>VLOOKUP($D229,'Data_Classification for Summary'!$A$1:$I$103,7,0)</f>
        <v>0</v>
      </c>
      <c r="H229" s="12">
        <f>VLOOKUP($D229,'Data_Classification for Summary'!$A$1:$I$103,9,0)</f>
        <v>0</v>
      </c>
      <c r="I229" s="12">
        <v>10</v>
      </c>
      <c r="J229" s="12" t="s">
        <v>2227</v>
      </c>
      <c r="K229" s="17">
        <v>70055</v>
      </c>
      <c r="L229" s="17" t="s">
        <v>316</v>
      </c>
    </row>
    <row r="230" spans="1:12" ht="12.75" customHeight="1">
      <c r="A230" s="9" t="s">
        <v>656</v>
      </c>
      <c r="B230" s="12" t="s">
        <v>314</v>
      </c>
      <c r="C230" s="9">
        <f t="shared" si="8"/>
        <v>226</v>
      </c>
      <c r="D230" s="12" t="s">
        <v>771</v>
      </c>
      <c r="E230" s="12">
        <f>VLOOKUP($D230,'Data_Classification for Summary'!$A$1:$I$103,3,0)</f>
        <v>5</v>
      </c>
      <c r="F230" s="12">
        <f>VLOOKUP($D230,'Data_Classification for Summary'!$A$1:$I$103,5,0)</f>
        <v>70</v>
      </c>
      <c r="G230" s="12">
        <f>VLOOKUP($D230,'Data_Classification for Summary'!$A$1:$I$103,7,0)</f>
        <v>0</v>
      </c>
      <c r="H230" s="12">
        <f>VLOOKUP($D230,'Data_Classification for Summary'!$A$1:$I$103,9,0)</f>
        <v>0</v>
      </c>
      <c r="I230" s="12">
        <v>900</v>
      </c>
      <c r="J230" s="12" t="s">
        <v>2227</v>
      </c>
      <c r="K230" s="17">
        <v>70054</v>
      </c>
      <c r="L230" s="17" t="s">
        <v>315</v>
      </c>
    </row>
    <row r="231" spans="1:12" ht="12.75" customHeight="1">
      <c r="A231" s="9" t="s">
        <v>514</v>
      </c>
      <c r="B231" s="12" t="s">
        <v>268</v>
      </c>
      <c r="C231" s="9">
        <f t="shared" si="8"/>
        <v>227</v>
      </c>
      <c r="D231" s="12" t="s">
        <v>1542</v>
      </c>
      <c r="E231" s="12">
        <f>VLOOKUP($D231,'Data_Classification for Summary'!$A$1:$I$103,3,0)</f>
        <v>5</v>
      </c>
      <c r="F231" s="12">
        <f>VLOOKUP($D231,'Data_Classification for Summary'!$A$1:$I$103,5,0)</f>
        <v>80</v>
      </c>
      <c r="G231" s="12">
        <f>VLOOKUP($D231,'Data_Classification for Summary'!$A$1:$I$103,7,0)</f>
        <v>0</v>
      </c>
      <c r="H231" s="12">
        <f>VLOOKUP($D231,'Data_Classification for Summary'!$A$1:$I$103,9,0)</f>
        <v>0</v>
      </c>
      <c r="I231" s="12">
        <v>1</v>
      </c>
      <c r="J231" s="12" t="s">
        <v>2227</v>
      </c>
      <c r="K231" s="17">
        <v>70052</v>
      </c>
      <c r="L231" s="17" t="s">
        <v>1027</v>
      </c>
    </row>
    <row r="232" spans="1:12" ht="12.75" customHeight="1">
      <c r="A232" s="9" t="s">
        <v>899</v>
      </c>
      <c r="B232" s="12" t="s">
        <v>1273</v>
      </c>
      <c r="C232" s="9">
        <f t="shared" si="8"/>
        <v>228</v>
      </c>
      <c r="D232" s="12" t="s">
        <v>1542</v>
      </c>
      <c r="E232" s="12">
        <f>VLOOKUP($D232,'Data_Classification for Summary'!$A$1:$I$103,3,0)</f>
        <v>5</v>
      </c>
      <c r="F232" s="12">
        <f>VLOOKUP($D232,'Data_Classification for Summary'!$A$1:$I$103,5,0)</f>
        <v>80</v>
      </c>
      <c r="G232" s="12">
        <f>VLOOKUP($D232,'Data_Classification for Summary'!$A$1:$I$103,7,0)</f>
        <v>0</v>
      </c>
      <c r="H232" s="12">
        <f>VLOOKUP($D232,'Data_Classification for Summary'!$A$1:$I$103,9,0)</f>
        <v>0</v>
      </c>
      <c r="I232" s="12">
        <v>5</v>
      </c>
      <c r="J232" s="12" t="s">
        <v>2227</v>
      </c>
      <c r="K232" s="17"/>
      <c r="L232" s="17"/>
    </row>
    <row r="233" spans="1:12" ht="12.75" customHeight="1">
      <c r="A233" s="9" t="s">
        <v>2411</v>
      </c>
      <c r="B233" s="12" t="s">
        <v>2412</v>
      </c>
      <c r="C233" s="9">
        <f t="shared" si="8"/>
        <v>229</v>
      </c>
      <c r="D233" s="12" t="s">
        <v>1542</v>
      </c>
      <c r="E233" s="12">
        <f>VLOOKUP($D233,'Data_Classification for Summary'!$A$1:$I$103,3,0)</f>
        <v>5</v>
      </c>
      <c r="F233" s="12">
        <f>VLOOKUP($D233,'Data_Classification for Summary'!$A$1:$I$103,5,0)</f>
        <v>80</v>
      </c>
      <c r="G233" s="12">
        <f>VLOOKUP($D233,'Data_Classification for Summary'!$A$1:$I$103,7,0)</f>
        <v>0</v>
      </c>
      <c r="H233" s="12">
        <f>VLOOKUP($D233,'Data_Classification for Summary'!$A$1:$I$103,9,0)</f>
        <v>0</v>
      </c>
      <c r="I233" s="12">
        <v>7</v>
      </c>
      <c r="J233" s="12" t="s">
        <v>2227</v>
      </c>
      <c r="K233" s="17"/>
      <c r="L233" s="17"/>
    </row>
    <row r="234" spans="1:12" ht="12.75" customHeight="1">
      <c r="A234" s="9" t="s">
        <v>649</v>
      </c>
      <c r="B234" s="12" t="s">
        <v>649</v>
      </c>
      <c r="C234" s="9">
        <f t="shared" si="8"/>
        <v>230</v>
      </c>
      <c r="D234" s="12" t="s">
        <v>1542</v>
      </c>
      <c r="E234" s="12">
        <f>VLOOKUP($D234,'Data_Classification for Summary'!$A$1:$I$103,3,0)</f>
        <v>5</v>
      </c>
      <c r="F234" s="12">
        <f>VLOOKUP($D234,'Data_Classification for Summary'!$A$1:$I$103,5,0)</f>
        <v>80</v>
      </c>
      <c r="G234" s="12">
        <f>VLOOKUP($D234,'Data_Classification for Summary'!$A$1:$I$103,7,0)</f>
        <v>0</v>
      </c>
      <c r="H234" s="12">
        <f>VLOOKUP($D234,'Data_Classification for Summary'!$A$1:$I$103,9,0)</f>
        <v>0</v>
      </c>
      <c r="I234" s="12">
        <v>10</v>
      </c>
      <c r="J234" s="12" t="s">
        <v>2227</v>
      </c>
      <c r="K234" s="17"/>
      <c r="L234" s="17"/>
    </row>
    <row r="235" spans="1:12" ht="12.75" customHeight="1">
      <c r="A235" s="9" t="s">
        <v>650</v>
      </c>
      <c r="B235" s="12" t="s">
        <v>1397</v>
      </c>
      <c r="C235" s="9">
        <f t="shared" si="8"/>
        <v>231</v>
      </c>
      <c r="D235" s="12" t="s">
        <v>1542</v>
      </c>
      <c r="E235" s="12">
        <f>VLOOKUP($D235,'Data_Classification for Summary'!$A$1:$I$103,3,0)</f>
        <v>5</v>
      </c>
      <c r="F235" s="12">
        <f>VLOOKUP($D235,'Data_Classification for Summary'!$A$1:$I$103,5,0)</f>
        <v>80</v>
      </c>
      <c r="G235" s="12">
        <f>VLOOKUP($D235,'Data_Classification for Summary'!$A$1:$I$103,7,0)</f>
        <v>0</v>
      </c>
      <c r="H235" s="12">
        <f>VLOOKUP($D235,'Data_Classification for Summary'!$A$1:$I$103,9,0)</f>
        <v>0</v>
      </c>
      <c r="I235" s="12">
        <v>11</v>
      </c>
      <c r="J235" s="12" t="s">
        <v>2227</v>
      </c>
      <c r="K235" s="17"/>
      <c r="L235" s="17"/>
    </row>
    <row r="236" spans="1:12" ht="12.75" customHeight="1">
      <c r="A236" s="9" t="s">
        <v>1398</v>
      </c>
      <c r="B236" s="9" t="s">
        <v>1399</v>
      </c>
      <c r="C236" s="9">
        <f t="shared" si="8"/>
        <v>232</v>
      </c>
      <c r="D236" s="12" t="s">
        <v>1542</v>
      </c>
      <c r="E236" s="12">
        <f>VLOOKUP($D236,'Data_Classification for Summary'!$A$1:$I$103,3,0)</f>
        <v>5</v>
      </c>
      <c r="F236" s="12">
        <f>VLOOKUP($D236,'Data_Classification for Summary'!$A$1:$I$103,5,0)</f>
        <v>80</v>
      </c>
      <c r="G236" s="12">
        <f>VLOOKUP($D236,'Data_Classification for Summary'!$A$1:$I$103,7,0)</f>
        <v>0</v>
      </c>
      <c r="H236" s="12">
        <f>VLOOKUP($D236,'Data_Classification for Summary'!$A$1:$I$103,9,0)</f>
        <v>0</v>
      </c>
      <c r="I236" s="12">
        <v>12</v>
      </c>
      <c r="J236" s="12" t="s">
        <v>2227</v>
      </c>
      <c r="K236" s="17">
        <v>70053</v>
      </c>
      <c r="L236" s="17" t="s">
        <v>555</v>
      </c>
    </row>
    <row r="237" spans="1:12" ht="12.75" customHeight="1">
      <c r="A237" s="9" t="s">
        <v>640</v>
      </c>
      <c r="B237" s="12" t="s">
        <v>646</v>
      </c>
      <c r="C237" s="9">
        <f t="shared" si="8"/>
        <v>233</v>
      </c>
      <c r="D237" s="12" t="s">
        <v>1542</v>
      </c>
      <c r="E237" s="12">
        <f>VLOOKUP($D237,'Data_Classification for Summary'!$A$1:$I$103,3,0)</f>
        <v>5</v>
      </c>
      <c r="F237" s="12">
        <f>VLOOKUP($D237,'Data_Classification for Summary'!$A$1:$I$103,5,0)</f>
        <v>80</v>
      </c>
      <c r="G237" s="12">
        <f>VLOOKUP($D237,'Data_Classification for Summary'!$A$1:$I$103,7,0)</f>
        <v>0</v>
      </c>
      <c r="H237" s="12">
        <f>VLOOKUP($D237,'Data_Classification for Summary'!$A$1:$I$103,9,0)</f>
        <v>0</v>
      </c>
      <c r="I237" s="12">
        <v>20</v>
      </c>
      <c r="J237" s="12" t="s">
        <v>2227</v>
      </c>
      <c r="K237" s="17"/>
      <c r="L237" s="17"/>
    </row>
    <row r="238" spans="1:12" ht="12.75" customHeight="1">
      <c r="A238" s="9" t="s">
        <v>647</v>
      </c>
      <c r="B238" s="18" t="s">
        <v>647</v>
      </c>
      <c r="C238" s="9">
        <f t="shared" si="8"/>
        <v>234</v>
      </c>
      <c r="D238" s="18" t="s">
        <v>648</v>
      </c>
      <c r="E238" s="12">
        <f>VLOOKUP($D238,'Data_Classification for Summary'!$A$1:$I$103,3,0)</f>
        <v>5</v>
      </c>
      <c r="F238" s="12">
        <f>VLOOKUP($D238,'Data_Classification for Summary'!$A$1:$I$103,5,0)</f>
        <v>90</v>
      </c>
      <c r="G238" s="12">
        <f>VLOOKUP($D238,'Data_Classification for Summary'!$A$1:$I$103,7,0)</f>
        <v>0</v>
      </c>
      <c r="H238" s="12">
        <f>VLOOKUP($D238,'Data_Classification for Summary'!$A$1:$I$103,9,0)</f>
        <v>0</v>
      </c>
      <c r="I238" s="18">
        <v>1</v>
      </c>
      <c r="J238" s="12" t="s">
        <v>2227</v>
      </c>
      <c r="K238" s="17">
        <v>70046</v>
      </c>
      <c r="L238" s="17" t="s">
        <v>1395</v>
      </c>
    </row>
    <row r="239" spans="1:12" ht="12.75" customHeight="1">
      <c r="A239" s="9" t="s">
        <v>1274</v>
      </c>
      <c r="B239" s="18" t="s">
        <v>1145</v>
      </c>
      <c r="C239" s="9">
        <f t="shared" si="8"/>
        <v>235</v>
      </c>
      <c r="D239" s="18" t="s">
        <v>648</v>
      </c>
      <c r="E239" s="12">
        <f>VLOOKUP($D239,'Data_Classification for Summary'!$A$1:$I$103,3,0)</f>
        <v>5</v>
      </c>
      <c r="F239" s="12">
        <f>VLOOKUP($D239,'Data_Classification for Summary'!$A$1:$I$103,5,0)</f>
        <v>90</v>
      </c>
      <c r="G239" s="12">
        <f>VLOOKUP($D239,'Data_Classification for Summary'!$A$1:$I$103,7,0)</f>
        <v>0</v>
      </c>
      <c r="H239" s="12">
        <f>VLOOKUP($D239,'Data_Classification for Summary'!$A$1:$I$103,9,0)</f>
        <v>0</v>
      </c>
      <c r="I239" s="18">
        <v>2</v>
      </c>
      <c r="J239" s="12" t="s">
        <v>2227</v>
      </c>
      <c r="K239" s="17"/>
      <c r="L239" s="17"/>
    </row>
    <row r="240" spans="1:12" ht="12.75" customHeight="1">
      <c r="A240" s="9" t="s">
        <v>1391</v>
      </c>
      <c r="B240" s="18" t="s">
        <v>1552</v>
      </c>
      <c r="C240" s="9">
        <f t="shared" si="8"/>
        <v>236</v>
      </c>
      <c r="D240" s="18" t="s">
        <v>648</v>
      </c>
      <c r="E240" s="12">
        <f>VLOOKUP($D240,'Data_Classification for Summary'!$A$1:$I$103,3,0)</f>
        <v>5</v>
      </c>
      <c r="F240" s="12">
        <f>VLOOKUP($D240,'Data_Classification for Summary'!$A$1:$I$103,5,0)</f>
        <v>90</v>
      </c>
      <c r="G240" s="12">
        <f>VLOOKUP($D240,'Data_Classification for Summary'!$A$1:$I$103,7,0)</f>
        <v>0</v>
      </c>
      <c r="H240" s="12">
        <f>VLOOKUP($D240,'Data_Classification for Summary'!$A$1:$I$103,9,0)</f>
        <v>0</v>
      </c>
      <c r="I240" s="18">
        <v>3</v>
      </c>
      <c r="J240" s="12" t="s">
        <v>2227</v>
      </c>
      <c r="K240" s="17"/>
      <c r="L240" s="17"/>
    </row>
    <row r="241" spans="1:12" ht="12.75" customHeight="1">
      <c r="A241" s="9" t="s">
        <v>1298</v>
      </c>
      <c r="B241" s="18" t="s">
        <v>1288</v>
      </c>
      <c r="C241" s="9">
        <f t="shared" si="8"/>
        <v>237</v>
      </c>
      <c r="D241" s="18" t="s">
        <v>648</v>
      </c>
      <c r="E241" s="12">
        <f>VLOOKUP($D241,'Data_Classification for Summary'!$A$1:$I$103,3,0)</f>
        <v>5</v>
      </c>
      <c r="F241" s="12">
        <f>VLOOKUP($D241,'Data_Classification for Summary'!$A$1:$I$103,5,0)</f>
        <v>90</v>
      </c>
      <c r="G241" s="12">
        <f>VLOOKUP($D241,'Data_Classification for Summary'!$A$1:$I$103,7,0)</f>
        <v>0</v>
      </c>
      <c r="H241" s="12">
        <f>VLOOKUP($D241,'Data_Classification for Summary'!$A$1:$I$103,9,0)</f>
        <v>0</v>
      </c>
      <c r="I241" s="18">
        <v>10</v>
      </c>
      <c r="J241" s="12" t="s">
        <v>2227</v>
      </c>
      <c r="K241" s="17"/>
      <c r="L241" s="17"/>
    </row>
    <row r="242" spans="1:12" ht="12.75" customHeight="1">
      <c r="A242" s="9" t="s">
        <v>1158</v>
      </c>
      <c r="B242" s="18" t="s">
        <v>1312</v>
      </c>
      <c r="C242" s="9">
        <f t="shared" si="8"/>
        <v>238</v>
      </c>
      <c r="D242" s="18" t="s">
        <v>648</v>
      </c>
      <c r="E242" s="12">
        <f>VLOOKUP($D242,'Data_Classification for Summary'!$A$1:$I$103,3,0)</f>
        <v>5</v>
      </c>
      <c r="F242" s="12">
        <f>VLOOKUP($D242,'Data_Classification for Summary'!$A$1:$I$103,5,0)</f>
        <v>90</v>
      </c>
      <c r="G242" s="12">
        <f>VLOOKUP($D242,'Data_Classification for Summary'!$A$1:$I$103,7,0)</f>
        <v>0</v>
      </c>
      <c r="H242" s="12">
        <f>VLOOKUP($D242,'Data_Classification for Summary'!$A$1:$I$103,9,0)</f>
        <v>0</v>
      </c>
      <c r="I242" s="18">
        <v>11</v>
      </c>
      <c r="J242" s="12" t="s">
        <v>2227</v>
      </c>
      <c r="K242" s="17"/>
      <c r="L242" s="17"/>
    </row>
    <row r="243" spans="1:12" ht="12.75" customHeight="1">
      <c r="A243" s="9" t="s">
        <v>1313</v>
      </c>
      <c r="B243" s="18" t="s">
        <v>1458</v>
      </c>
      <c r="C243" s="9">
        <f t="shared" si="8"/>
        <v>239</v>
      </c>
      <c r="D243" s="18" t="s">
        <v>648</v>
      </c>
      <c r="E243" s="12">
        <f>VLOOKUP($D243,'Data_Classification for Summary'!$A$1:$I$103,3,0)</f>
        <v>5</v>
      </c>
      <c r="F243" s="12">
        <f>VLOOKUP($D243,'Data_Classification for Summary'!$A$1:$I$103,5,0)</f>
        <v>90</v>
      </c>
      <c r="G243" s="12">
        <f>VLOOKUP($D243,'Data_Classification for Summary'!$A$1:$I$103,7,0)</f>
        <v>0</v>
      </c>
      <c r="H243" s="12">
        <f>VLOOKUP($D243,'Data_Classification for Summary'!$A$1:$I$103,9,0)</f>
        <v>0</v>
      </c>
      <c r="I243" s="18">
        <v>20</v>
      </c>
      <c r="J243" s="12" t="s">
        <v>2227</v>
      </c>
      <c r="K243" s="17">
        <v>70049</v>
      </c>
      <c r="L243" s="17" t="s">
        <v>1304</v>
      </c>
    </row>
    <row r="244" spans="1:12" ht="12.75" customHeight="1">
      <c r="A244" s="9" t="s">
        <v>2430</v>
      </c>
      <c r="B244" s="18" t="s">
        <v>2430</v>
      </c>
      <c r="C244" s="9">
        <f t="shared" si="8"/>
        <v>240</v>
      </c>
      <c r="D244" s="18" t="s">
        <v>648</v>
      </c>
      <c r="E244" s="12">
        <f>VLOOKUP($D244,'Data_Classification for Summary'!$A$1:$I$103,3,0)</f>
        <v>5</v>
      </c>
      <c r="F244" s="12">
        <f>VLOOKUP($D244,'Data_Classification for Summary'!$A$1:$I$103,5,0)</f>
        <v>90</v>
      </c>
      <c r="G244" s="12">
        <f>VLOOKUP($D244,'Data_Classification for Summary'!$A$1:$I$103,7,0)</f>
        <v>0</v>
      </c>
      <c r="H244" s="12">
        <f>VLOOKUP($D244,'Data_Classification for Summary'!$A$1:$I$103,9,0)</f>
        <v>0</v>
      </c>
      <c r="I244" s="18">
        <v>21</v>
      </c>
      <c r="J244" s="12" t="s">
        <v>2524</v>
      </c>
      <c r="K244" s="17"/>
      <c r="L244" s="17"/>
    </row>
    <row r="245" spans="1:12" ht="12.75" customHeight="1">
      <c r="A245" s="9" t="s">
        <v>1451</v>
      </c>
      <c r="B245" s="18" t="s">
        <v>1451</v>
      </c>
      <c r="C245" s="9">
        <f t="shared" si="8"/>
        <v>241</v>
      </c>
      <c r="D245" s="18" t="s">
        <v>648</v>
      </c>
      <c r="E245" s="12">
        <f>VLOOKUP($D245,'Data_Classification for Summary'!$A$1:$I$103,3,0)</f>
        <v>5</v>
      </c>
      <c r="F245" s="12">
        <f>VLOOKUP($D245,'Data_Classification for Summary'!$A$1:$I$103,5,0)</f>
        <v>90</v>
      </c>
      <c r="G245" s="12">
        <f>VLOOKUP($D245,'Data_Classification for Summary'!$A$1:$I$103,7,0)</f>
        <v>0</v>
      </c>
      <c r="H245" s="12">
        <f>VLOOKUP($D245,'Data_Classification for Summary'!$A$1:$I$103,9,0)</f>
        <v>0</v>
      </c>
      <c r="I245" s="18">
        <v>25</v>
      </c>
      <c r="J245" s="12" t="s">
        <v>2227</v>
      </c>
      <c r="K245" s="17"/>
      <c r="L245" s="17"/>
    </row>
    <row r="246" spans="1:12" ht="12.75" customHeight="1">
      <c r="A246" s="9" t="s">
        <v>1452</v>
      </c>
      <c r="B246" s="18" t="s">
        <v>1452</v>
      </c>
      <c r="C246" s="9">
        <f t="shared" si="8"/>
        <v>242</v>
      </c>
      <c r="D246" s="18" t="s">
        <v>648</v>
      </c>
      <c r="E246" s="12">
        <f>VLOOKUP($D246,'Data_Classification for Summary'!$A$1:$I$103,3,0)</f>
        <v>5</v>
      </c>
      <c r="F246" s="12">
        <f>VLOOKUP($D246,'Data_Classification for Summary'!$A$1:$I$103,5,0)</f>
        <v>90</v>
      </c>
      <c r="G246" s="12">
        <f>VLOOKUP($D246,'Data_Classification for Summary'!$A$1:$I$103,7,0)</f>
        <v>0</v>
      </c>
      <c r="H246" s="12">
        <f>VLOOKUP($D246,'Data_Classification for Summary'!$A$1:$I$103,9,0)</f>
        <v>0</v>
      </c>
      <c r="I246" s="18">
        <v>30</v>
      </c>
      <c r="J246" s="12" t="s">
        <v>2227</v>
      </c>
      <c r="K246" s="17"/>
      <c r="L246" s="17"/>
    </row>
    <row r="247" spans="1:12" ht="12.75" customHeight="1">
      <c r="A247" s="9" t="s">
        <v>1435</v>
      </c>
      <c r="B247" s="18" t="s">
        <v>1436</v>
      </c>
      <c r="C247" s="9">
        <f t="shared" si="8"/>
        <v>243</v>
      </c>
      <c r="D247" s="18" t="s">
        <v>648</v>
      </c>
      <c r="E247" s="12">
        <f>VLOOKUP($D247,'Data_Classification for Summary'!$A$1:$I$103,3,0)</f>
        <v>5</v>
      </c>
      <c r="F247" s="12">
        <f>VLOOKUP($D247,'Data_Classification for Summary'!$A$1:$I$103,5,0)</f>
        <v>90</v>
      </c>
      <c r="G247" s="12">
        <f>VLOOKUP($D247,'Data_Classification for Summary'!$A$1:$I$103,7,0)</f>
        <v>0</v>
      </c>
      <c r="H247" s="12">
        <f>VLOOKUP($D247,'Data_Classification for Summary'!$A$1:$I$103,9,0)</f>
        <v>0</v>
      </c>
      <c r="I247" s="18">
        <v>40</v>
      </c>
      <c r="J247" s="12" t="s">
        <v>2227</v>
      </c>
      <c r="K247" s="17"/>
      <c r="L247" s="17"/>
    </row>
    <row r="248" spans="1:12" ht="12.75" customHeight="1">
      <c r="A248" s="9" t="s">
        <v>906</v>
      </c>
      <c r="B248" s="12" t="s">
        <v>1072</v>
      </c>
      <c r="C248" s="9">
        <f t="shared" si="8"/>
        <v>244</v>
      </c>
      <c r="D248" s="12" t="s">
        <v>1192</v>
      </c>
      <c r="E248" s="12">
        <f>VLOOKUP($D248,'Data_Classification for Summary'!$A$1:$I$103,3,0)</f>
        <v>5</v>
      </c>
      <c r="F248" s="12">
        <f>VLOOKUP($D248,'Data_Classification for Summary'!$A$1:$I$103,5,0)</f>
        <v>100</v>
      </c>
      <c r="G248" s="12">
        <f>VLOOKUP($D248,'Data_Classification for Summary'!$A$1:$I$103,7,0)</f>
        <v>0</v>
      </c>
      <c r="H248" s="12">
        <f>VLOOKUP($D248,'Data_Classification for Summary'!$A$1:$I$103,9,0)</f>
        <v>0</v>
      </c>
      <c r="I248" s="12">
        <v>1</v>
      </c>
      <c r="J248" s="12" t="s">
        <v>2227</v>
      </c>
      <c r="K248" s="17"/>
      <c r="L248" s="17"/>
    </row>
    <row r="249" spans="1:12" ht="12.75" customHeight="1">
      <c r="A249" s="9" t="s">
        <v>1193</v>
      </c>
      <c r="B249" s="12" t="s">
        <v>1194</v>
      </c>
      <c r="C249" s="9">
        <f t="shared" si="8"/>
        <v>245</v>
      </c>
      <c r="D249" s="12" t="s">
        <v>1192</v>
      </c>
      <c r="E249" s="12">
        <f>VLOOKUP($D249,'Data_Classification for Summary'!$A$1:$I$103,3,0)</f>
        <v>5</v>
      </c>
      <c r="F249" s="12">
        <f>VLOOKUP($D249,'Data_Classification for Summary'!$A$1:$I$103,5,0)</f>
        <v>100</v>
      </c>
      <c r="G249" s="12">
        <f>VLOOKUP($D249,'Data_Classification for Summary'!$A$1:$I$103,7,0)</f>
        <v>0</v>
      </c>
      <c r="H249" s="12">
        <f>VLOOKUP($D249,'Data_Classification for Summary'!$A$1:$I$103,9,0)</f>
        <v>0</v>
      </c>
      <c r="I249" s="12">
        <v>5</v>
      </c>
      <c r="J249" s="12" t="s">
        <v>2227</v>
      </c>
      <c r="K249" s="17">
        <v>70060</v>
      </c>
      <c r="L249" s="17" t="s">
        <v>1160</v>
      </c>
    </row>
    <row r="250" spans="1:12" ht="12.75" customHeight="1">
      <c r="A250" s="9" t="s">
        <v>1161</v>
      </c>
      <c r="B250" s="12" t="s">
        <v>1161</v>
      </c>
      <c r="C250" s="9">
        <f t="shared" si="8"/>
        <v>246</v>
      </c>
      <c r="D250" s="12" t="s">
        <v>1192</v>
      </c>
      <c r="E250" s="12">
        <f>VLOOKUP($D250,'Data_Classification for Summary'!$A$1:$I$103,3,0)</f>
        <v>5</v>
      </c>
      <c r="F250" s="12">
        <f>VLOOKUP($D250,'Data_Classification for Summary'!$A$1:$I$103,5,0)</f>
        <v>100</v>
      </c>
      <c r="G250" s="12">
        <f>VLOOKUP($D250,'Data_Classification for Summary'!$A$1:$I$103,7,0)</f>
        <v>0</v>
      </c>
      <c r="H250" s="12">
        <f>VLOOKUP($D250,'Data_Classification for Summary'!$A$1:$I$103,9,0)</f>
        <v>0</v>
      </c>
      <c r="I250" s="12">
        <v>6</v>
      </c>
      <c r="J250" s="12" t="s">
        <v>2227</v>
      </c>
      <c r="K250" s="17"/>
      <c r="L250" s="17"/>
    </row>
    <row r="251" spans="1:12" ht="12.75" customHeight="1">
      <c r="A251" s="9" t="s">
        <v>1162</v>
      </c>
      <c r="B251" s="12" t="s">
        <v>1163</v>
      </c>
      <c r="C251" s="9">
        <f t="shared" si="8"/>
        <v>247</v>
      </c>
      <c r="D251" s="12" t="s">
        <v>1192</v>
      </c>
      <c r="E251" s="12">
        <f>VLOOKUP($D251,'Data_Classification for Summary'!$A$1:$I$103,3,0)</f>
        <v>5</v>
      </c>
      <c r="F251" s="12">
        <f>VLOOKUP($D251,'Data_Classification for Summary'!$A$1:$I$103,5,0)</f>
        <v>100</v>
      </c>
      <c r="G251" s="12">
        <f>VLOOKUP($D251,'Data_Classification for Summary'!$A$1:$I$103,7,0)</f>
        <v>0</v>
      </c>
      <c r="H251" s="12">
        <f>VLOOKUP($D251,'Data_Classification for Summary'!$A$1:$I$103,9,0)</f>
        <v>0</v>
      </c>
      <c r="I251" s="12">
        <v>7</v>
      </c>
      <c r="J251" s="12" t="s">
        <v>2227</v>
      </c>
      <c r="K251" s="17"/>
      <c r="L251" s="17"/>
    </row>
    <row r="252" spans="1:12" ht="12.75" customHeight="1">
      <c r="A252" s="9" t="s">
        <v>914</v>
      </c>
      <c r="B252" s="12" t="s">
        <v>913</v>
      </c>
      <c r="C252" s="9">
        <f t="shared" si="8"/>
        <v>248</v>
      </c>
      <c r="D252" s="12" t="s">
        <v>1192</v>
      </c>
      <c r="E252" s="12">
        <f>VLOOKUP($D252,'Data_Classification for Summary'!$A$1:$I$103,3,0)</f>
        <v>5</v>
      </c>
      <c r="F252" s="12">
        <f>VLOOKUP($D252,'Data_Classification for Summary'!$A$1:$I$103,5,0)</f>
        <v>100</v>
      </c>
      <c r="G252" s="12">
        <f>VLOOKUP($D252,'Data_Classification for Summary'!$A$1:$I$103,7,0)</f>
        <v>0</v>
      </c>
      <c r="H252" s="12">
        <f>VLOOKUP($D252,'Data_Classification for Summary'!$A$1:$I$103,9,0)</f>
        <v>0</v>
      </c>
      <c r="I252" s="12">
        <v>8</v>
      </c>
      <c r="J252" s="12" t="s">
        <v>2227</v>
      </c>
      <c r="K252" s="17"/>
      <c r="L252" s="17"/>
    </row>
    <row r="253" spans="1:12" ht="12.75" customHeight="1">
      <c r="A253" s="9" t="s">
        <v>683</v>
      </c>
      <c r="B253" s="12" t="s">
        <v>684</v>
      </c>
      <c r="C253" s="9">
        <f t="shared" si="8"/>
        <v>249</v>
      </c>
      <c r="D253" s="12" t="s">
        <v>1192</v>
      </c>
      <c r="E253" s="12">
        <f>VLOOKUP($D253,'Data_Classification for Summary'!$A$1:$I$103,3,0)</f>
        <v>5</v>
      </c>
      <c r="F253" s="12">
        <f>VLOOKUP($D253,'Data_Classification for Summary'!$A$1:$I$103,5,0)</f>
        <v>100</v>
      </c>
      <c r="G253" s="12">
        <f>VLOOKUP($D253,'Data_Classification for Summary'!$A$1:$I$103,7,0)</f>
        <v>0</v>
      </c>
      <c r="H253" s="12">
        <f>VLOOKUP($D253,'Data_Classification for Summary'!$A$1:$I$103,9,0)</f>
        <v>0</v>
      </c>
      <c r="I253" s="12">
        <v>15</v>
      </c>
      <c r="J253" s="12" t="s">
        <v>2227</v>
      </c>
      <c r="K253" s="17">
        <v>70059</v>
      </c>
      <c r="L253" s="17" t="s">
        <v>550</v>
      </c>
    </row>
    <row r="254" spans="1:12" ht="12.75" customHeight="1">
      <c r="A254" s="9" t="s">
        <v>551</v>
      </c>
      <c r="B254" s="12" t="s">
        <v>799</v>
      </c>
      <c r="C254" s="9">
        <f t="shared" ref="C254:C285" si="9">C253+1</f>
        <v>250</v>
      </c>
      <c r="D254" s="12" t="s">
        <v>667</v>
      </c>
      <c r="E254" s="12">
        <f>VLOOKUP($D254,'Data_Classification for Summary'!$A$1:$I$103,3,0)</f>
        <v>5</v>
      </c>
      <c r="F254" s="12">
        <f>VLOOKUP($D254,'Data_Classification for Summary'!$A$1:$I$103,5,0)</f>
        <v>120</v>
      </c>
      <c r="G254" s="12">
        <f>VLOOKUP($D254,'Data_Classification for Summary'!$A$1:$I$103,7,0)</f>
        <v>0</v>
      </c>
      <c r="H254" s="12">
        <f>VLOOKUP($D254,'Data_Classification for Summary'!$A$1:$I$103,9,0)</f>
        <v>0</v>
      </c>
      <c r="I254" s="12">
        <v>10</v>
      </c>
      <c r="J254" s="12" t="s">
        <v>2227</v>
      </c>
      <c r="K254" s="17"/>
      <c r="L254" s="17"/>
    </row>
    <row r="255" spans="1:12" ht="12.75" customHeight="1">
      <c r="A255" s="9" t="s">
        <v>798</v>
      </c>
      <c r="B255" s="12" t="s">
        <v>262</v>
      </c>
      <c r="C255" s="9">
        <f t="shared" si="9"/>
        <v>251</v>
      </c>
      <c r="D255" s="12" t="s">
        <v>667</v>
      </c>
      <c r="E255" s="12">
        <f>VLOOKUP($D255,'Data_Classification for Summary'!$A$1:$I$103,3,0)</f>
        <v>5</v>
      </c>
      <c r="F255" s="12">
        <f>VLOOKUP($D255,'Data_Classification for Summary'!$A$1:$I$103,5,0)</f>
        <v>120</v>
      </c>
      <c r="G255" s="12">
        <f>VLOOKUP($D255,'Data_Classification for Summary'!$A$1:$I$103,7,0)</f>
        <v>0</v>
      </c>
      <c r="H255" s="12">
        <f>VLOOKUP($D255,'Data_Classification for Summary'!$A$1:$I$103,9,0)</f>
        <v>0</v>
      </c>
      <c r="I255" s="12">
        <v>20</v>
      </c>
      <c r="J255" s="12" t="s">
        <v>2227</v>
      </c>
      <c r="K255" s="17">
        <v>70098</v>
      </c>
      <c r="L255" s="17" t="s">
        <v>376</v>
      </c>
    </row>
    <row r="256" spans="1:12" ht="12.75" customHeight="1">
      <c r="A256" s="9" t="s">
        <v>815</v>
      </c>
      <c r="B256" s="12" t="s">
        <v>816</v>
      </c>
      <c r="C256" s="9">
        <f t="shared" si="9"/>
        <v>252</v>
      </c>
      <c r="D256" s="12" t="s">
        <v>667</v>
      </c>
      <c r="E256" s="12">
        <f>VLOOKUP($D256,'Data_Classification for Summary'!$A$1:$I$103,3,0)</f>
        <v>5</v>
      </c>
      <c r="F256" s="12">
        <f>VLOOKUP($D256,'Data_Classification for Summary'!$A$1:$I$103,5,0)</f>
        <v>120</v>
      </c>
      <c r="G256" s="12">
        <f>VLOOKUP($D256,'Data_Classification for Summary'!$A$1:$I$103,7,0)</f>
        <v>0</v>
      </c>
      <c r="H256" s="12">
        <f>VLOOKUP($D256,'Data_Classification for Summary'!$A$1:$I$103,9,0)</f>
        <v>0</v>
      </c>
      <c r="I256" s="12">
        <v>21</v>
      </c>
      <c r="J256" s="12" t="s">
        <v>2227</v>
      </c>
      <c r="K256" s="17">
        <v>70096</v>
      </c>
      <c r="L256" s="17" t="s">
        <v>505</v>
      </c>
    </row>
    <row r="257" spans="1:12" ht="12.75" customHeight="1">
      <c r="A257" s="9" t="s">
        <v>506</v>
      </c>
      <c r="B257" s="18" t="s">
        <v>400</v>
      </c>
      <c r="C257" s="9">
        <f t="shared" si="9"/>
        <v>253</v>
      </c>
      <c r="D257" s="12" t="s">
        <v>667</v>
      </c>
      <c r="E257" s="12">
        <f>VLOOKUP($D257,'Data_Classification for Summary'!$A$1:$I$103,3,0)</f>
        <v>5</v>
      </c>
      <c r="F257" s="12">
        <f>VLOOKUP($D257,'Data_Classification for Summary'!$A$1:$I$103,5,0)</f>
        <v>120</v>
      </c>
      <c r="G257" s="12">
        <f>VLOOKUP($D257,'Data_Classification for Summary'!$A$1:$I$103,7,0)</f>
        <v>0</v>
      </c>
      <c r="H257" s="12">
        <f>VLOOKUP($D257,'Data_Classification for Summary'!$A$1:$I$103,9,0)</f>
        <v>0</v>
      </c>
      <c r="I257" s="18">
        <v>25</v>
      </c>
      <c r="J257" s="12" t="s">
        <v>2227</v>
      </c>
      <c r="K257" s="17"/>
      <c r="L257" s="17"/>
    </row>
    <row r="258" spans="1:12" ht="12.75" customHeight="1">
      <c r="A258" s="9" t="s">
        <v>401</v>
      </c>
      <c r="B258" s="12" t="s">
        <v>368</v>
      </c>
      <c r="C258" s="9">
        <f t="shared" si="9"/>
        <v>254</v>
      </c>
      <c r="D258" s="12" t="s">
        <v>667</v>
      </c>
      <c r="E258" s="12">
        <f>VLOOKUP($D258,'Data_Classification for Summary'!$A$1:$I$103,3,0)</f>
        <v>5</v>
      </c>
      <c r="F258" s="12">
        <f>VLOOKUP($D258,'Data_Classification for Summary'!$A$1:$I$103,5,0)</f>
        <v>120</v>
      </c>
      <c r="G258" s="12">
        <f>VLOOKUP($D258,'Data_Classification for Summary'!$A$1:$I$103,7,0)</f>
        <v>0</v>
      </c>
      <c r="H258" s="12">
        <f>VLOOKUP($D258,'Data_Classification for Summary'!$A$1:$I$103,9,0)</f>
        <v>0</v>
      </c>
      <c r="I258" s="12">
        <v>26</v>
      </c>
      <c r="J258" s="12" t="s">
        <v>2227</v>
      </c>
      <c r="K258" s="17">
        <v>70320</v>
      </c>
      <c r="L258" s="17" t="s">
        <v>752</v>
      </c>
    </row>
    <row r="259" spans="1:12" ht="12.75" customHeight="1">
      <c r="A259" s="9" t="s">
        <v>398</v>
      </c>
      <c r="B259" s="9" t="s">
        <v>398</v>
      </c>
      <c r="C259" s="9">
        <f t="shared" si="9"/>
        <v>255</v>
      </c>
      <c r="D259" s="12" t="s">
        <v>667</v>
      </c>
      <c r="E259" s="12">
        <f>VLOOKUP($D259,'Data_Classification for Summary'!$A$1:$I$103,3,0)</f>
        <v>5</v>
      </c>
      <c r="F259" s="12">
        <f>VLOOKUP($D259,'Data_Classification for Summary'!$A$1:$I$103,5,0)</f>
        <v>120</v>
      </c>
      <c r="G259" s="12">
        <f>VLOOKUP($D259,'Data_Classification for Summary'!$A$1:$I$103,7,0)</f>
        <v>0</v>
      </c>
      <c r="H259" s="12">
        <f>VLOOKUP($D259,'Data_Classification for Summary'!$A$1:$I$103,9,0)</f>
        <v>0</v>
      </c>
      <c r="I259" s="12">
        <v>30</v>
      </c>
      <c r="J259" s="12" t="s">
        <v>2227</v>
      </c>
      <c r="K259" s="17">
        <v>70322</v>
      </c>
      <c r="L259" s="17" t="s">
        <v>589</v>
      </c>
    </row>
    <row r="260" spans="1:12" ht="12.75" customHeight="1">
      <c r="A260" s="9" t="s">
        <v>590</v>
      </c>
      <c r="B260" s="9" t="s">
        <v>590</v>
      </c>
      <c r="C260" s="9">
        <f t="shared" si="9"/>
        <v>256</v>
      </c>
      <c r="D260" s="12" t="s">
        <v>667</v>
      </c>
      <c r="E260" s="12">
        <f>VLOOKUP($D260,'Data_Classification for Summary'!$A$1:$I$103,3,0)</f>
        <v>5</v>
      </c>
      <c r="F260" s="12">
        <f>VLOOKUP($D260,'Data_Classification for Summary'!$A$1:$I$103,5,0)</f>
        <v>120</v>
      </c>
      <c r="G260" s="12">
        <f>VLOOKUP($D260,'Data_Classification for Summary'!$A$1:$I$103,7,0)</f>
        <v>0</v>
      </c>
      <c r="H260" s="12">
        <f>VLOOKUP($D260,'Data_Classification for Summary'!$A$1:$I$103,9,0)</f>
        <v>0</v>
      </c>
      <c r="I260" s="12">
        <v>31</v>
      </c>
      <c r="J260" s="12" t="s">
        <v>2227</v>
      </c>
      <c r="K260" s="17">
        <v>70323</v>
      </c>
      <c r="L260" s="17" t="s">
        <v>254</v>
      </c>
    </row>
    <row r="261" spans="1:12" ht="12.75" customHeight="1">
      <c r="A261" s="9" t="s">
        <v>255</v>
      </c>
      <c r="B261" s="9" t="s">
        <v>187</v>
      </c>
      <c r="C261" s="9">
        <f t="shared" si="9"/>
        <v>257</v>
      </c>
      <c r="D261" s="12" t="s">
        <v>667</v>
      </c>
      <c r="E261" s="12">
        <f>VLOOKUP($D261,'Data_Classification for Summary'!$A$1:$I$103,3,0)</f>
        <v>5</v>
      </c>
      <c r="F261" s="12">
        <f>VLOOKUP($D261,'Data_Classification for Summary'!$A$1:$I$103,5,0)</f>
        <v>120</v>
      </c>
      <c r="G261" s="12">
        <f>VLOOKUP($D261,'Data_Classification for Summary'!$A$1:$I$103,7,0)</f>
        <v>0</v>
      </c>
      <c r="H261" s="12">
        <f>VLOOKUP($D261,'Data_Classification for Summary'!$A$1:$I$103,9,0)</f>
        <v>0</v>
      </c>
      <c r="I261" s="12">
        <v>40</v>
      </c>
      <c r="J261" s="12" t="s">
        <v>2227</v>
      </c>
      <c r="K261" s="17">
        <v>70097</v>
      </c>
      <c r="L261" s="17" t="s">
        <v>402</v>
      </c>
    </row>
    <row r="262" spans="1:12" ht="12.75" customHeight="1">
      <c r="A262" s="9" t="s">
        <v>936</v>
      </c>
      <c r="B262" s="12" t="s">
        <v>940</v>
      </c>
      <c r="C262" s="9">
        <f t="shared" si="9"/>
        <v>258</v>
      </c>
      <c r="D262" s="12" t="s">
        <v>667</v>
      </c>
      <c r="E262" s="12">
        <f>VLOOKUP($D262,'Data_Classification for Summary'!$A$1:$I$103,3,0)</f>
        <v>5</v>
      </c>
      <c r="F262" s="12">
        <f>VLOOKUP($D262,'Data_Classification for Summary'!$A$1:$I$103,5,0)</f>
        <v>120</v>
      </c>
      <c r="G262" s="12">
        <f>VLOOKUP($D262,'Data_Classification for Summary'!$A$1:$I$103,7,0)</f>
        <v>0</v>
      </c>
      <c r="H262" s="12">
        <f>VLOOKUP($D262,'Data_Classification for Summary'!$A$1:$I$103,9,0)</f>
        <v>0</v>
      </c>
      <c r="I262" s="12">
        <v>41</v>
      </c>
      <c r="J262" s="12" t="s">
        <v>2227</v>
      </c>
      <c r="K262" s="17">
        <v>70324</v>
      </c>
      <c r="L262" s="17" t="s">
        <v>213</v>
      </c>
    </row>
    <row r="263" spans="1:12" ht="12.75" customHeight="1">
      <c r="A263" s="9" t="s">
        <v>348</v>
      </c>
      <c r="B263" s="12" t="s">
        <v>568</v>
      </c>
      <c r="C263" s="9">
        <f t="shared" si="9"/>
        <v>259</v>
      </c>
      <c r="D263" s="12" t="s">
        <v>667</v>
      </c>
      <c r="E263" s="12">
        <f>VLOOKUP($D263,'Data_Classification for Summary'!$A$1:$I$103,3,0)</f>
        <v>5</v>
      </c>
      <c r="F263" s="12">
        <f>VLOOKUP($D263,'Data_Classification for Summary'!$A$1:$I$103,5,0)</f>
        <v>120</v>
      </c>
      <c r="G263" s="12">
        <f>VLOOKUP($D263,'Data_Classification for Summary'!$A$1:$I$103,7,0)</f>
        <v>0</v>
      </c>
      <c r="H263" s="12">
        <f>VLOOKUP($D263,'Data_Classification for Summary'!$A$1:$I$103,9,0)</f>
        <v>0</v>
      </c>
      <c r="I263" s="12">
        <v>44</v>
      </c>
      <c r="J263" s="12" t="s">
        <v>2227</v>
      </c>
      <c r="K263" s="17"/>
      <c r="L263" s="17"/>
    </row>
    <row r="264" spans="1:12" ht="12.75" customHeight="1">
      <c r="A264" s="9" t="s">
        <v>334</v>
      </c>
      <c r="B264" s="12" t="s">
        <v>455</v>
      </c>
      <c r="C264" s="9">
        <f t="shared" si="9"/>
        <v>260</v>
      </c>
      <c r="D264" s="12" t="s">
        <v>667</v>
      </c>
      <c r="E264" s="12">
        <f>VLOOKUP($D264,'Data_Classification for Summary'!$A$1:$I$103,3,0)</f>
        <v>5</v>
      </c>
      <c r="F264" s="12">
        <f>VLOOKUP($D264,'Data_Classification for Summary'!$A$1:$I$103,5,0)</f>
        <v>120</v>
      </c>
      <c r="G264" s="12">
        <f>VLOOKUP($D264,'Data_Classification for Summary'!$A$1:$I$103,7,0)</f>
        <v>0</v>
      </c>
      <c r="H264" s="12">
        <f>VLOOKUP($D264,'Data_Classification for Summary'!$A$1:$I$103,9,0)</f>
        <v>0</v>
      </c>
      <c r="I264" s="12">
        <v>45</v>
      </c>
      <c r="J264" s="12" t="s">
        <v>2227</v>
      </c>
      <c r="K264" s="17">
        <v>70415</v>
      </c>
      <c r="L264" s="17" t="s">
        <v>367</v>
      </c>
    </row>
    <row r="265" spans="1:12" ht="12.75" customHeight="1">
      <c r="A265" s="9" t="s">
        <v>217</v>
      </c>
      <c r="B265" s="12" t="s">
        <v>301</v>
      </c>
      <c r="C265" s="9">
        <f t="shared" si="9"/>
        <v>261</v>
      </c>
      <c r="D265" s="12" t="s">
        <v>667</v>
      </c>
      <c r="E265" s="12">
        <f>VLOOKUP($D265,'Data_Classification for Summary'!$A$1:$I$103,3,0)</f>
        <v>5</v>
      </c>
      <c r="F265" s="12">
        <f>VLOOKUP($D265,'Data_Classification for Summary'!$A$1:$I$103,5,0)</f>
        <v>120</v>
      </c>
      <c r="G265" s="12">
        <f>VLOOKUP($D265,'Data_Classification for Summary'!$A$1:$I$103,7,0)</f>
        <v>0</v>
      </c>
      <c r="H265" s="12">
        <f>VLOOKUP($D265,'Data_Classification for Summary'!$A$1:$I$103,9,0)</f>
        <v>0</v>
      </c>
      <c r="I265" s="12">
        <v>80</v>
      </c>
      <c r="J265" s="12" t="s">
        <v>2227</v>
      </c>
      <c r="K265" s="17">
        <v>70245</v>
      </c>
      <c r="L265" s="17" t="s">
        <v>366</v>
      </c>
    </row>
    <row r="266" spans="1:12" ht="12.75" customHeight="1">
      <c r="A266" s="9" t="s">
        <v>724</v>
      </c>
      <c r="B266" s="12" t="s">
        <v>342</v>
      </c>
      <c r="C266" s="9">
        <f t="shared" si="9"/>
        <v>262</v>
      </c>
      <c r="D266" s="12" t="s">
        <v>667</v>
      </c>
      <c r="E266" s="12">
        <f>VLOOKUP($D266,'Data_Classification for Summary'!$A$1:$I$103,3,0)</f>
        <v>5</v>
      </c>
      <c r="F266" s="12">
        <f>VLOOKUP($D266,'Data_Classification for Summary'!$A$1:$I$103,5,0)</f>
        <v>120</v>
      </c>
      <c r="G266" s="12">
        <f>VLOOKUP($D266,'Data_Classification for Summary'!$A$1:$I$103,7,0)</f>
        <v>0</v>
      </c>
      <c r="H266" s="12">
        <f>VLOOKUP($D266,'Data_Classification for Summary'!$A$1:$I$103,9,0)</f>
        <v>0</v>
      </c>
      <c r="I266" s="12">
        <v>90</v>
      </c>
      <c r="J266" s="12" t="s">
        <v>2227</v>
      </c>
      <c r="K266" s="17">
        <v>70133</v>
      </c>
      <c r="L266" s="17" t="s">
        <v>700</v>
      </c>
    </row>
    <row r="267" spans="1:12" ht="12.75" customHeight="1">
      <c r="A267" s="9" t="s">
        <v>232</v>
      </c>
      <c r="B267" s="9" t="s">
        <v>232</v>
      </c>
      <c r="C267" s="9">
        <f t="shared" si="9"/>
        <v>263</v>
      </c>
      <c r="D267" s="9" t="s">
        <v>1089</v>
      </c>
      <c r="E267" s="12">
        <f>VLOOKUP($D267,'Data_Classification for Summary'!$A$1:$I$103,3,0)</f>
        <v>5</v>
      </c>
      <c r="F267" s="12">
        <f>VLOOKUP($D267,'Data_Classification for Summary'!$A$1:$I$103,5,0)</f>
        <v>130</v>
      </c>
      <c r="G267" s="12">
        <f>VLOOKUP($D267,'Data_Classification for Summary'!$A$1:$I$103,7,0)</f>
        <v>0</v>
      </c>
      <c r="H267" s="12">
        <f>VLOOKUP($D267,'Data_Classification for Summary'!$A$1:$I$103,9,0)</f>
        <v>0</v>
      </c>
      <c r="I267" s="9">
        <v>10</v>
      </c>
      <c r="J267" s="12" t="s">
        <v>2227</v>
      </c>
      <c r="K267" s="17">
        <v>70082</v>
      </c>
      <c r="L267" s="17" t="s">
        <v>1332</v>
      </c>
    </row>
    <row r="268" spans="1:12" ht="12.75" customHeight="1">
      <c r="A268" s="9" t="s">
        <v>2394</v>
      </c>
      <c r="B268" s="9" t="s">
        <v>2395</v>
      </c>
      <c r="C268" s="9">
        <f t="shared" si="9"/>
        <v>264</v>
      </c>
      <c r="D268" s="9" t="s">
        <v>1089</v>
      </c>
      <c r="E268" s="12">
        <f>VLOOKUP($D268,'Data_Classification for Summary'!$A$1:$I$103,3,0)</f>
        <v>5</v>
      </c>
      <c r="F268" s="12">
        <f>VLOOKUP($D268,'Data_Classification for Summary'!$A$1:$I$103,5,0)</f>
        <v>130</v>
      </c>
      <c r="G268" s="12">
        <f>VLOOKUP($D268,'Data_Classification for Summary'!$A$1:$I$103,7,0)</f>
        <v>0</v>
      </c>
      <c r="H268" s="12">
        <f>VLOOKUP($D268,'Data_Classification for Summary'!$A$1:$I$103,9,0)</f>
        <v>0</v>
      </c>
      <c r="I268" s="9">
        <v>20</v>
      </c>
      <c r="J268" s="12" t="s">
        <v>2396</v>
      </c>
      <c r="K268" s="17"/>
      <c r="L268" s="17"/>
    </row>
    <row r="269" spans="1:12" ht="12.75" customHeight="1">
      <c r="A269" s="9" t="s">
        <v>1333</v>
      </c>
      <c r="B269" s="9" t="s">
        <v>1334</v>
      </c>
      <c r="C269" s="9">
        <f t="shared" si="9"/>
        <v>265</v>
      </c>
      <c r="D269" s="9" t="s">
        <v>1089</v>
      </c>
      <c r="E269" s="12">
        <f>VLOOKUP($D269,'Data_Classification for Summary'!$A$1:$I$103,3,0)</f>
        <v>5</v>
      </c>
      <c r="F269" s="12">
        <f>VLOOKUP($D269,'Data_Classification for Summary'!$A$1:$I$103,5,0)</f>
        <v>130</v>
      </c>
      <c r="G269" s="12">
        <f>VLOOKUP($D269,'Data_Classification for Summary'!$A$1:$I$103,7,0)</f>
        <v>0</v>
      </c>
      <c r="H269" s="12">
        <f>VLOOKUP($D269,'Data_Classification for Summary'!$A$1:$I$103,9,0)</f>
        <v>0</v>
      </c>
      <c r="I269" s="9">
        <v>50</v>
      </c>
      <c r="J269" s="12" t="s">
        <v>2227</v>
      </c>
      <c r="K269" s="17">
        <v>70345</v>
      </c>
      <c r="L269" s="17" t="s">
        <v>457</v>
      </c>
    </row>
    <row r="270" spans="1:12" ht="12.75" customHeight="1">
      <c r="A270" s="9" t="s">
        <v>1486</v>
      </c>
      <c r="B270" s="9" t="s">
        <v>1487</v>
      </c>
      <c r="C270" s="9">
        <f t="shared" si="9"/>
        <v>266</v>
      </c>
      <c r="D270" s="9" t="s">
        <v>1089</v>
      </c>
      <c r="E270" s="12">
        <f>VLOOKUP($D270,'Data_Classification for Summary'!$A$1:$I$103,3,0)</f>
        <v>5</v>
      </c>
      <c r="F270" s="12">
        <f>VLOOKUP($D270,'Data_Classification for Summary'!$A$1:$I$103,5,0)</f>
        <v>130</v>
      </c>
      <c r="G270" s="12">
        <f>VLOOKUP($D270,'Data_Classification for Summary'!$A$1:$I$103,7,0)</f>
        <v>0</v>
      </c>
      <c r="H270" s="12">
        <f>VLOOKUP($D270,'Data_Classification for Summary'!$A$1:$I$103,9,0)</f>
        <v>0</v>
      </c>
      <c r="I270" s="9">
        <v>100</v>
      </c>
      <c r="J270" s="12" t="s">
        <v>2227</v>
      </c>
      <c r="K270" s="17">
        <v>70084</v>
      </c>
      <c r="L270" s="17" t="s">
        <v>705</v>
      </c>
    </row>
    <row r="271" spans="1:12" ht="12.75" customHeight="1">
      <c r="A271" s="9" t="s">
        <v>706</v>
      </c>
      <c r="B271" s="12" t="s">
        <v>1335</v>
      </c>
      <c r="C271" s="9">
        <f t="shared" si="9"/>
        <v>267</v>
      </c>
      <c r="D271" s="12" t="s">
        <v>1459</v>
      </c>
      <c r="E271" s="12">
        <f>VLOOKUP($D271,'Data_Classification for Summary'!$A$1:$I$103,3,0)</f>
        <v>5</v>
      </c>
      <c r="F271" s="12">
        <f>VLOOKUP($D271,'Data_Classification for Summary'!$A$1:$I$103,5,0)</f>
        <v>140</v>
      </c>
      <c r="G271" s="12">
        <f>VLOOKUP($D271,'Data_Classification for Summary'!$A$1:$I$103,7,0)</f>
        <v>0</v>
      </c>
      <c r="H271" s="12">
        <f>VLOOKUP($D271,'Data_Classification for Summary'!$A$1:$I$103,9,0)</f>
        <v>0</v>
      </c>
      <c r="I271" s="12">
        <v>5</v>
      </c>
      <c r="J271" s="12" t="s">
        <v>2227</v>
      </c>
      <c r="K271" s="17">
        <v>70344</v>
      </c>
      <c r="L271" s="17" t="s">
        <v>1491</v>
      </c>
    </row>
    <row r="272" spans="1:12" ht="12.75" customHeight="1">
      <c r="A272" s="9" t="s">
        <v>1618</v>
      </c>
      <c r="B272" s="12" t="s">
        <v>1121</v>
      </c>
      <c r="C272" s="9">
        <f t="shared" si="9"/>
        <v>268</v>
      </c>
      <c r="D272" s="12" t="s">
        <v>1459</v>
      </c>
      <c r="E272" s="12">
        <f>VLOOKUP($D272,'Data_Classification for Summary'!$A$1:$I$103,3,0)</f>
        <v>5</v>
      </c>
      <c r="F272" s="12">
        <f>VLOOKUP($D272,'Data_Classification for Summary'!$A$1:$I$103,5,0)</f>
        <v>140</v>
      </c>
      <c r="G272" s="12">
        <f>VLOOKUP($D272,'Data_Classification for Summary'!$A$1:$I$103,7,0)</f>
        <v>0</v>
      </c>
      <c r="H272" s="12">
        <f>VLOOKUP($D272,'Data_Classification for Summary'!$A$1:$I$103,9,0)</f>
        <v>0</v>
      </c>
      <c r="I272" s="12">
        <v>10</v>
      </c>
      <c r="J272" s="12" t="s">
        <v>2227</v>
      </c>
      <c r="K272" s="17"/>
      <c r="L272" s="17"/>
    </row>
    <row r="273" spans="1:12" ht="12.75" customHeight="1">
      <c r="A273" s="9" t="s">
        <v>844</v>
      </c>
      <c r="B273" s="12" t="s">
        <v>1467</v>
      </c>
      <c r="C273" s="9">
        <f t="shared" si="9"/>
        <v>269</v>
      </c>
      <c r="D273" s="12" t="s">
        <v>1094</v>
      </c>
      <c r="E273" s="12">
        <f>VLOOKUP($D273,'Data_Classification for Summary'!$A$1:$I$103,3,0)</f>
        <v>5</v>
      </c>
      <c r="F273" s="12">
        <f>VLOOKUP($D273,'Data_Classification for Summary'!$A$1:$I$103,5,0)</f>
        <v>150</v>
      </c>
      <c r="G273" s="12">
        <f>VLOOKUP($D273,'Data_Classification for Summary'!$A$1:$I$103,7,0)</f>
        <v>0</v>
      </c>
      <c r="H273" s="12">
        <f>VLOOKUP($D273,'Data_Classification for Summary'!$A$1:$I$103,9,0)</f>
        <v>0</v>
      </c>
      <c r="I273" s="12">
        <v>10</v>
      </c>
      <c r="J273" s="12" t="s">
        <v>2227</v>
      </c>
      <c r="K273" s="17">
        <v>70064</v>
      </c>
      <c r="L273" s="17" t="s">
        <v>1470</v>
      </c>
    </row>
    <row r="274" spans="1:12" ht="12.75" customHeight="1">
      <c r="A274" s="9" t="s">
        <v>1471</v>
      </c>
      <c r="B274" s="9" t="s">
        <v>1376</v>
      </c>
      <c r="C274" s="9">
        <f t="shared" si="9"/>
        <v>270</v>
      </c>
      <c r="D274" s="12" t="s">
        <v>1094</v>
      </c>
      <c r="E274" s="12">
        <f>VLOOKUP($D274,'Data_Classification for Summary'!$A$1:$I$103,3,0)</f>
        <v>5</v>
      </c>
      <c r="F274" s="12">
        <f>VLOOKUP($D274,'Data_Classification for Summary'!$A$1:$I$103,5,0)</f>
        <v>150</v>
      </c>
      <c r="G274" s="12">
        <f>VLOOKUP($D274,'Data_Classification for Summary'!$A$1:$I$103,7,0)</f>
        <v>0</v>
      </c>
      <c r="H274" s="12">
        <f>VLOOKUP($D274,'Data_Classification for Summary'!$A$1:$I$103,9,0)</f>
        <v>0</v>
      </c>
      <c r="I274" s="12">
        <v>20</v>
      </c>
      <c r="J274" s="12" t="s">
        <v>2227</v>
      </c>
      <c r="K274" s="17">
        <v>70300</v>
      </c>
      <c r="L274" s="17" t="s">
        <v>1507</v>
      </c>
    </row>
    <row r="275" spans="1:12" ht="12.75" customHeight="1">
      <c r="A275" s="9" t="s">
        <v>1647</v>
      </c>
      <c r="B275" s="12" t="s">
        <v>1364</v>
      </c>
      <c r="C275" s="9">
        <f t="shared" si="9"/>
        <v>271</v>
      </c>
      <c r="D275" s="12" t="s">
        <v>1094</v>
      </c>
      <c r="E275" s="12">
        <f>VLOOKUP($D275,'Data_Classification for Summary'!$A$1:$I$103,3,0)</f>
        <v>5</v>
      </c>
      <c r="F275" s="12">
        <f>VLOOKUP($D275,'Data_Classification for Summary'!$A$1:$I$103,5,0)</f>
        <v>150</v>
      </c>
      <c r="G275" s="12">
        <f>VLOOKUP($D275,'Data_Classification for Summary'!$A$1:$I$103,7,0)</f>
        <v>0</v>
      </c>
      <c r="H275" s="12">
        <f>VLOOKUP($D275,'Data_Classification for Summary'!$A$1:$I$103,9,0)</f>
        <v>0</v>
      </c>
      <c r="I275" s="12">
        <v>30</v>
      </c>
      <c r="J275" s="12" t="s">
        <v>2227</v>
      </c>
      <c r="K275" s="17">
        <v>70243</v>
      </c>
      <c r="L275" s="17" t="s">
        <v>1227</v>
      </c>
    </row>
    <row r="276" spans="1:12" ht="12.75" customHeight="1">
      <c r="A276" s="9" t="s">
        <v>1099</v>
      </c>
      <c r="B276" s="12" t="s">
        <v>845</v>
      </c>
      <c r="C276" s="9">
        <f t="shared" si="9"/>
        <v>272</v>
      </c>
      <c r="D276" s="12" t="s">
        <v>1094</v>
      </c>
      <c r="E276" s="12">
        <f>VLOOKUP($D276,'Data_Classification for Summary'!$A$1:$I$103,3,0)</f>
        <v>5</v>
      </c>
      <c r="F276" s="12">
        <f>VLOOKUP($D276,'Data_Classification for Summary'!$A$1:$I$103,5,0)</f>
        <v>150</v>
      </c>
      <c r="G276" s="12">
        <f>VLOOKUP($D276,'Data_Classification for Summary'!$A$1:$I$103,7,0)</f>
        <v>0</v>
      </c>
      <c r="H276" s="12">
        <f>VLOOKUP($D276,'Data_Classification for Summary'!$A$1:$I$103,9,0)</f>
        <v>0</v>
      </c>
      <c r="I276" s="12">
        <v>30</v>
      </c>
      <c r="J276" s="12" t="s">
        <v>2227</v>
      </c>
      <c r="K276" s="17">
        <v>70070</v>
      </c>
      <c r="L276" s="17" t="s">
        <v>846</v>
      </c>
    </row>
    <row r="277" spans="1:12" ht="12.75" customHeight="1">
      <c r="A277" s="9" t="s">
        <v>847</v>
      </c>
      <c r="B277" s="12" t="s">
        <v>980</v>
      </c>
      <c r="C277" s="9">
        <f t="shared" si="9"/>
        <v>273</v>
      </c>
      <c r="D277" s="12" t="s">
        <v>1094</v>
      </c>
      <c r="E277" s="12">
        <f>VLOOKUP($D277,'Data_Classification for Summary'!$A$1:$I$103,3,0)</f>
        <v>5</v>
      </c>
      <c r="F277" s="12">
        <f>VLOOKUP($D277,'Data_Classification for Summary'!$A$1:$I$103,5,0)</f>
        <v>150</v>
      </c>
      <c r="G277" s="12">
        <f>VLOOKUP($D277,'Data_Classification for Summary'!$A$1:$I$103,7,0)</f>
        <v>0</v>
      </c>
      <c r="H277" s="12">
        <f>VLOOKUP($D277,'Data_Classification for Summary'!$A$1:$I$103,9,0)</f>
        <v>0</v>
      </c>
      <c r="I277" s="12">
        <v>40</v>
      </c>
      <c r="J277" s="12" t="s">
        <v>2227</v>
      </c>
      <c r="K277" s="17">
        <v>70068</v>
      </c>
      <c r="L277" s="17" t="s">
        <v>1097</v>
      </c>
    </row>
    <row r="278" spans="1:12" ht="12.75" customHeight="1">
      <c r="A278" s="9" t="s">
        <v>1098</v>
      </c>
      <c r="B278" s="12" t="s">
        <v>739</v>
      </c>
      <c r="C278" s="9">
        <f t="shared" si="9"/>
        <v>274</v>
      </c>
      <c r="D278" s="12" t="s">
        <v>1094</v>
      </c>
      <c r="E278" s="12">
        <f>VLOOKUP($D278,'Data_Classification for Summary'!$A$1:$I$103,3,0)</f>
        <v>5</v>
      </c>
      <c r="F278" s="12">
        <f>VLOOKUP($D278,'Data_Classification for Summary'!$A$1:$I$103,5,0)</f>
        <v>150</v>
      </c>
      <c r="G278" s="12">
        <f>VLOOKUP($D278,'Data_Classification for Summary'!$A$1:$I$103,7,0)</f>
        <v>0</v>
      </c>
      <c r="H278" s="12">
        <f>VLOOKUP($D278,'Data_Classification for Summary'!$A$1:$I$103,9,0)</f>
        <v>0</v>
      </c>
      <c r="I278" s="12">
        <v>900</v>
      </c>
      <c r="J278" s="12" t="s">
        <v>2227</v>
      </c>
      <c r="K278" s="17">
        <v>70069</v>
      </c>
      <c r="L278" s="17" t="s">
        <v>740</v>
      </c>
    </row>
    <row r="279" spans="1:12" ht="12.75" customHeight="1">
      <c r="A279" s="9" t="s">
        <v>741</v>
      </c>
      <c r="B279" s="12" t="s">
        <v>741</v>
      </c>
      <c r="C279" s="9">
        <f t="shared" si="9"/>
        <v>275</v>
      </c>
      <c r="D279" s="18" t="s">
        <v>349</v>
      </c>
      <c r="E279" s="12">
        <f>VLOOKUP($D279,'Data_Classification for Summary'!$A$1:$I$103,3,0)</f>
        <v>5</v>
      </c>
      <c r="F279" s="12">
        <f>VLOOKUP($D279,'Data_Classification for Summary'!$A$1:$I$103,5,0)</f>
        <v>160</v>
      </c>
      <c r="G279" s="12">
        <f>VLOOKUP($D279,'Data_Classification for Summary'!$A$1:$I$103,7,0)</f>
        <v>0</v>
      </c>
      <c r="H279" s="12">
        <f>VLOOKUP($D279,'Data_Classification for Summary'!$A$1:$I$103,9,0)</f>
        <v>0</v>
      </c>
      <c r="I279" s="9">
        <v>10</v>
      </c>
      <c r="J279" s="12" t="s">
        <v>2227</v>
      </c>
      <c r="K279" s="17">
        <v>70039</v>
      </c>
      <c r="L279" s="17" t="s">
        <v>861</v>
      </c>
    </row>
    <row r="280" spans="1:12" ht="12.75" customHeight="1">
      <c r="A280" s="9" t="s">
        <v>895</v>
      </c>
      <c r="B280" s="12" t="s">
        <v>889</v>
      </c>
      <c r="C280" s="9">
        <f t="shared" si="9"/>
        <v>276</v>
      </c>
      <c r="D280" s="12" t="s">
        <v>349</v>
      </c>
      <c r="E280" s="12">
        <f>VLOOKUP($D280,'Data_Classification for Summary'!$A$1:$I$103,3,0)</f>
        <v>5</v>
      </c>
      <c r="F280" s="12">
        <f>VLOOKUP($D280,'Data_Classification for Summary'!$A$1:$I$103,5,0)</f>
        <v>160</v>
      </c>
      <c r="G280" s="12">
        <f>VLOOKUP($D280,'Data_Classification for Summary'!$A$1:$I$103,7,0)</f>
        <v>0</v>
      </c>
      <c r="H280" s="12">
        <f>VLOOKUP($D280,'Data_Classification for Summary'!$A$1:$I$103,9,0)</f>
        <v>0</v>
      </c>
      <c r="I280" s="12">
        <v>40</v>
      </c>
      <c r="J280" s="12" t="s">
        <v>2227</v>
      </c>
      <c r="K280" s="17"/>
      <c r="L280" s="17"/>
    </row>
    <row r="281" spans="1:12" ht="12.75" customHeight="1">
      <c r="A281" s="9" t="s">
        <v>897</v>
      </c>
      <c r="B281" s="12" t="s">
        <v>242</v>
      </c>
      <c r="C281" s="9">
        <f t="shared" si="9"/>
        <v>277</v>
      </c>
      <c r="D281" s="12" t="s">
        <v>349</v>
      </c>
      <c r="E281" s="12">
        <f>VLOOKUP($D281,'Data_Classification for Summary'!$A$1:$I$103,3,0)</f>
        <v>5</v>
      </c>
      <c r="F281" s="12">
        <f>VLOOKUP($D281,'Data_Classification for Summary'!$A$1:$I$103,5,0)</f>
        <v>160</v>
      </c>
      <c r="G281" s="12">
        <f>VLOOKUP($D281,'Data_Classification for Summary'!$A$1:$I$103,7,0)</f>
        <v>0</v>
      </c>
      <c r="H281" s="12">
        <f>VLOOKUP($D281,'Data_Classification for Summary'!$A$1:$I$103,9,0)</f>
        <v>0</v>
      </c>
      <c r="I281" s="12">
        <v>41</v>
      </c>
      <c r="J281" s="12" t="s">
        <v>2227</v>
      </c>
      <c r="K281" s="17"/>
      <c r="L281" s="17"/>
    </row>
    <row r="282" spans="1:12" ht="12.75" customHeight="1">
      <c r="A282" s="9" t="s">
        <v>669</v>
      </c>
      <c r="B282" s="12" t="s">
        <v>776</v>
      </c>
      <c r="C282" s="9">
        <f t="shared" si="9"/>
        <v>278</v>
      </c>
      <c r="D282" s="12" t="s">
        <v>349</v>
      </c>
      <c r="E282" s="12">
        <f>VLOOKUP($D282,'Data_Classification for Summary'!$A$1:$I$103,3,0)</f>
        <v>5</v>
      </c>
      <c r="F282" s="12">
        <f>VLOOKUP($D282,'Data_Classification for Summary'!$A$1:$I$103,5,0)</f>
        <v>160</v>
      </c>
      <c r="G282" s="12">
        <f>VLOOKUP($D282,'Data_Classification for Summary'!$A$1:$I$103,7,0)</f>
        <v>0</v>
      </c>
      <c r="H282" s="12">
        <f>VLOOKUP($D282,'Data_Classification for Summary'!$A$1:$I$103,9,0)</f>
        <v>0</v>
      </c>
      <c r="I282" s="12">
        <v>42</v>
      </c>
      <c r="J282" s="12" t="s">
        <v>2227</v>
      </c>
      <c r="K282" s="17"/>
      <c r="L282" s="17"/>
    </row>
    <row r="283" spans="1:12" ht="12.75" customHeight="1">
      <c r="A283" s="9" t="s">
        <v>862</v>
      </c>
      <c r="B283" s="12" t="s">
        <v>863</v>
      </c>
      <c r="C283" s="9">
        <f t="shared" si="9"/>
        <v>279</v>
      </c>
      <c r="D283" s="18" t="s">
        <v>349</v>
      </c>
      <c r="E283" s="12">
        <f>VLOOKUP($D283,'Data_Classification for Summary'!$A$1:$I$103,3,0)</f>
        <v>5</v>
      </c>
      <c r="F283" s="12">
        <f>VLOOKUP($D283,'Data_Classification for Summary'!$A$1:$I$103,5,0)</f>
        <v>160</v>
      </c>
      <c r="G283" s="12">
        <f>VLOOKUP($D283,'Data_Classification for Summary'!$A$1:$I$103,7,0)</f>
        <v>0</v>
      </c>
      <c r="H283" s="12">
        <f>VLOOKUP($D283,'Data_Classification for Summary'!$A$1:$I$103,9,0)</f>
        <v>0</v>
      </c>
      <c r="I283" s="12">
        <v>100</v>
      </c>
      <c r="J283" s="12" t="s">
        <v>2227</v>
      </c>
      <c r="K283" s="17">
        <v>70063</v>
      </c>
      <c r="L283" s="17" t="s">
        <v>605</v>
      </c>
    </row>
    <row r="284" spans="1:12" ht="12.75" customHeight="1">
      <c r="A284" s="9" t="s">
        <v>860</v>
      </c>
      <c r="B284" s="12" t="s">
        <v>157</v>
      </c>
      <c r="C284" s="9">
        <f t="shared" si="9"/>
        <v>280</v>
      </c>
      <c r="D284" s="18" t="s">
        <v>349</v>
      </c>
      <c r="E284" s="12">
        <f>VLOOKUP($D284,'Data_Classification for Summary'!$A$1:$I$103,3,0)</f>
        <v>5</v>
      </c>
      <c r="F284" s="12">
        <f>VLOOKUP($D284,'Data_Classification for Summary'!$A$1:$I$103,5,0)</f>
        <v>160</v>
      </c>
      <c r="G284" s="12">
        <f>VLOOKUP($D284,'Data_Classification for Summary'!$A$1:$I$103,7,0)</f>
        <v>0</v>
      </c>
      <c r="H284" s="12">
        <f>VLOOKUP($D284,'Data_Classification for Summary'!$A$1:$I$103,9,0)</f>
        <v>0</v>
      </c>
      <c r="I284" s="12">
        <v>700</v>
      </c>
      <c r="J284" s="12" t="s">
        <v>2227</v>
      </c>
      <c r="K284" s="17">
        <v>70303</v>
      </c>
      <c r="L284" s="17" t="s">
        <v>83</v>
      </c>
    </row>
    <row r="285" spans="1:12" ht="12.75" customHeight="1">
      <c r="A285" s="9" t="s">
        <v>86</v>
      </c>
      <c r="B285" s="12" t="s">
        <v>87</v>
      </c>
      <c r="C285" s="9">
        <f t="shared" si="9"/>
        <v>281</v>
      </c>
      <c r="D285" s="18" t="s">
        <v>349</v>
      </c>
      <c r="E285" s="12">
        <f>VLOOKUP($D285,'Data_Classification for Summary'!$A$1:$I$103,3,0)</f>
        <v>5</v>
      </c>
      <c r="F285" s="12">
        <f>VLOOKUP($D285,'Data_Classification for Summary'!$A$1:$I$103,5,0)</f>
        <v>160</v>
      </c>
      <c r="G285" s="12">
        <f>VLOOKUP($D285,'Data_Classification for Summary'!$A$1:$I$103,7,0)</f>
        <v>0</v>
      </c>
      <c r="H285" s="12">
        <f>VLOOKUP($D285,'Data_Classification for Summary'!$A$1:$I$103,9,0)</f>
        <v>0</v>
      </c>
      <c r="I285" s="9">
        <v>800</v>
      </c>
      <c r="J285" s="12" t="s">
        <v>2227</v>
      </c>
      <c r="K285" s="17">
        <v>70317</v>
      </c>
      <c r="L285" s="17" t="s">
        <v>88</v>
      </c>
    </row>
    <row r="286" spans="1:12" ht="12.75" customHeight="1">
      <c r="A286" s="9" t="s">
        <v>566</v>
      </c>
      <c r="B286" s="12" t="s">
        <v>79</v>
      </c>
      <c r="C286" s="9">
        <f t="shared" ref="C286:C317" si="10">C285+1</f>
        <v>282</v>
      </c>
      <c r="D286" s="18" t="s">
        <v>349</v>
      </c>
      <c r="E286" s="12">
        <f>VLOOKUP($D286,'Data_Classification for Summary'!$A$1:$I$103,3,0)</f>
        <v>5</v>
      </c>
      <c r="F286" s="12">
        <f>VLOOKUP($D286,'Data_Classification for Summary'!$A$1:$I$103,5,0)</f>
        <v>160</v>
      </c>
      <c r="G286" s="12">
        <f>VLOOKUP($D286,'Data_Classification for Summary'!$A$1:$I$103,7,0)</f>
        <v>0</v>
      </c>
      <c r="H286" s="12">
        <f>VLOOKUP($D286,'Data_Classification for Summary'!$A$1:$I$103,9,0)</f>
        <v>0</v>
      </c>
      <c r="I286" s="9">
        <v>900</v>
      </c>
      <c r="J286" s="12" t="s">
        <v>2227</v>
      </c>
      <c r="K286" s="17">
        <v>70135</v>
      </c>
      <c r="L286" s="17" t="s">
        <v>323</v>
      </c>
    </row>
    <row r="287" spans="1:12" ht="12.75" customHeight="1">
      <c r="A287" s="9" t="s">
        <v>77</v>
      </c>
      <c r="B287" s="12" t="s">
        <v>78</v>
      </c>
      <c r="C287" s="9">
        <f t="shared" si="10"/>
        <v>283</v>
      </c>
      <c r="D287" s="12" t="s">
        <v>4</v>
      </c>
      <c r="E287" s="12">
        <f>VLOOKUP($D287,'Data_Classification for Summary'!$A$1:$I$103,3,0)</f>
        <v>5</v>
      </c>
      <c r="F287" s="12">
        <f>VLOOKUP($D287,'Data_Classification for Summary'!$A$1:$I$103,5,0)</f>
        <v>170</v>
      </c>
      <c r="G287" s="12">
        <f>VLOOKUP($D287,'Data_Classification for Summary'!$A$1:$I$103,7,0)</f>
        <v>0</v>
      </c>
      <c r="H287" s="12">
        <f>VLOOKUP($D287,'Data_Classification for Summary'!$A$1:$I$103,9,0)</f>
        <v>0</v>
      </c>
      <c r="I287" s="12">
        <v>20</v>
      </c>
      <c r="J287" s="12" t="s">
        <v>2227</v>
      </c>
      <c r="K287" s="17">
        <v>71000</v>
      </c>
      <c r="L287" s="17" t="s">
        <v>281</v>
      </c>
    </row>
    <row r="288" spans="1:12" ht="12.75" customHeight="1">
      <c r="A288" s="9" t="s">
        <v>1267</v>
      </c>
      <c r="B288" s="18" t="s">
        <v>864</v>
      </c>
      <c r="C288" s="9">
        <f t="shared" si="10"/>
        <v>284</v>
      </c>
      <c r="D288" s="12" t="s">
        <v>4</v>
      </c>
      <c r="E288" s="12">
        <f>VLOOKUP($D288,'Data_Classification for Summary'!$A$1:$I$103,3,0)</f>
        <v>5</v>
      </c>
      <c r="F288" s="12">
        <f>VLOOKUP($D288,'Data_Classification for Summary'!$A$1:$I$103,5,0)</f>
        <v>170</v>
      </c>
      <c r="G288" s="12">
        <f>VLOOKUP($D288,'Data_Classification for Summary'!$A$1:$I$103,7,0)</f>
        <v>0</v>
      </c>
      <c r="H288" s="12">
        <f>VLOOKUP($D288,'Data_Classification for Summary'!$A$1:$I$103,9,0)</f>
        <v>0</v>
      </c>
      <c r="I288" s="12">
        <v>21</v>
      </c>
      <c r="J288" s="12" t="s">
        <v>2227</v>
      </c>
      <c r="K288" s="17">
        <v>70417</v>
      </c>
      <c r="L288" s="17" t="s">
        <v>562</v>
      </c>
    </row>
    <row r="289" spans="1:12" ht="12.75" customHeight="1">
      <c r="A289" s="9" t="s">
        <v>441</v>
      </c>
      <c r="B289" s="9" t="s">
        <v>429</v>
      </c>
      <c r="C289" s="9">
        <f t="shared" si="10"/>
        <v>285</v>
      </c>
      <c r="D289" s="12" t="s">
        <v>4</v>
      </c>
      <c r="E289" s="12">
        <f>VLOOKUP($D289,'Data_Classification for Summary'!$A$1:$I$103,3,0)</f>
        <v>5</v>
      </c>
      <c r="F289" s="12">
        <f>VLOOKUP($D289,'Data_Classification for Summary'!$A$1:$I$103,5,0)</f>
        <v>170</v>
      </c>
      <c r="G289" s="12">
        <f>VLOOKUP($D289,'Data_Classification for Summary'!$A$1:$I$103,7,0)</f>
        <v>0</v>
      </c>
      <c r="H289" s="12">
        <f>VLOOKUP($D289,'Data_Classification for Summary'!$A$1:$I$103,9,0)</f>
        <v>0</v>
      </c>
      <c r="I289" s="12">
        <v>100</v>
      </c>
      <c r="J289" s="12" t="s">
        <v>2227</v>
      </c>
      <c r="K289" s="17">
        <v>70044</v>
      </c>
      <c r="L289" s="17" t="s">
        <v>430</v>
      </c>
    </row>
    <row r="290" spans="1:12" ht="12.75" customHeight="1">
      <c r="A290" s="9" t="s">
        <v>322</v>
      </c>
      <c r="B290" s="12" t="s">
        <v>91</v>
      </c>
      <c r="C290" s="9">
        <f t="shared" si="10"/>
        <v>286</v>
      </c>
      <c r="D290" s="12" t="s">
        <v>4</v>
      </c>
      <c r="E290" s="12">
        <f>VLOOKUP($D290,'Data_Classification for Summary'!$A$1:$I$103,3,0)</f>
        <v>5</v>
      </c>
      <c r="F290" s="12">
        <f>VLOOKUP($D290,'Data_Classification for Summary'!$A$1:$I$103,5,0)</f>
        <v>170</v>
      </c>
      <c r="G290" s="12">
        <f>VLOOKUP($D290,'Data_Classification for Summary'!$A$1:$I$103,7,0)</f>
        <v>0</v>
      </c>
      <c r="H290" s="12">
        <f>VLOOKUP($D290,'Data_Classification for Summary'!$A$1:$I$103,9,0)</f>
        <v>0</v>
      </c>
      <c r="I290" s="12">
        <v>110</v>
      </c>
      <c r="J290" s="12" t="s">
        <v>2227</v>
      </c>
      <c r="K290" s="17">
        <v>70239</v>
      </c>
      <c r="L290" s="17" t="s">
        <v>92</v>
      </c>
    </row>
    <row r="291" spans="1:12" ht="12.75" customHeight="1">
      <c r="A291" s="9" t="s">
        <v>317</v>
      </c>
      <c r="B291" s="12" t="s">
        <v>424</v>
      </c>
      <c r="C291" s="9">
        <f t="shared" si="10"/>
        <v>287</v>
      </c>
      <c r="D291" s="12" t="s">
        <v>4</v>
      </c>
      <c r="E291" s="12">
        <f>VLOOKUP($D291,'Data_Classification for Summary'!$A$1:$I$103,3,0)</f>
        <v>5</v>
      </c>
      <c r="F291" s="12">
        <f>VLOOKUP($D291,'Data_Classification for Summary'!$A$1:$I$103,5,0)</f>
        <v>170</v>
      </c>
      <c r="G291" s="12">
        <f>VLOOKUP($D291,'Data_Classification for Summary'!$A$1:$I$103,7,0)</f>
        <v>0</v>
      </c>
      <c r="H291" s="12">
        <f>VLOOKUP($D291,'Data_Classification for Summary'!$A$1:$I$103,9,0)</f>
        <v>0</v>
      </c>
      <c r="I291" s="12">
        <v>120</v>
      </c>
      <c r="J291" s="12" t="s">
        <v>2227</v>
      </c>
      <c r="K291" s="17">
        <v>70144</v>
      </c>
      <c r="L291" s="17" t="s">
        <v>425</v>
      </c>
    </row>
    <row r="292" spans="1:12" ht="12.75" customHeight="1">
      <c r="A292" s="9" t="s">
        <v>285</v>
      </c>
      <c r="B292" s="9" t="s">
        <v>1543</v>
      </c>
      <c r="C292" s="9">
        <f t="shared" si="10"/>
        <v>288</v>
      </c>
      <c r="D292" s="12" t="s">
        <v>4</v>
      </c>
      <c r="E292" s="12">
        <f>VLOOKUP($D292,'Data_Classification for Summary'!$A$1:$I$103,3,0)</f>
        <v>5</v>
      </c>
      <c r="F292" s="12">
        <f>VLOOKUP($D292,'Data_Classification for Summary'!$A$1:$I$103,5,0)</f>
        <v>170</v>
      </c>
      <c r="G292" s="12">
        <f>VLOOKUP($D292,'Data_Classification for Summary'!$A$1:$I$103,7,0)</f>
        <v>0</v>
      </c>
      <c r="H292" s="12">
        <f>VLOOKUP($D292,'Data_Classification for Summary'!$A$1:$I$103,9,0)</f>
        <v>0</v>
      </c>
      <c r="I292" s="12">
        <v>400</v>
      </c>
      <c r="J292" s="12" t="s">
        <v>2227</v>
      </c>
      <c r="K292" s="17">
        <v>70329</v>
      </c>
      <c r="L292" s="17" t="s">
        <v>1544</v>
      </c>
    </row>
    <row r="293" spans="1:12" ht="12.75" customHeight="1">
      <c r="A293" s="9" t="s">
        <v>1545</v>
      </c>
      <c r="B293" s="12" t="s">
        <v>1028</v>
      </c>
      <c r="C293" s="9">
        <f t="shared" si="10"/>
        <v>289</v>
      </c>
      <c r="D293" s="12" t="s">
        <v>4</v>
      </c>
      <c r="E293" s="12">
        <f>VLOOKUP($D293,'Data_Classification for Summary'!$A$1:$I$103,3,0)</f>
        <v>5</v>
      </c>
      <c r="F293" s="12">
        <f>VLOOKUP($D293,'Data_Classification for Summary'!$A$1:$I$103,5,0)</f>
        <v>170</v>
      </c>
      <c r="G293" s="12">
        <f>VLOOKUP($D293,'Data_Classification for Summary'!$A$1:$I$103,7,0)</f>
        <v>0</v>
      </c>
      <c r="H293" s="12">
        <f>VLOOKUP($D293,'Data_Classification for Summary'!$A$1:$I$103,9,0)</f>
        <v>0</v>
      </c>
      <c r="I293" s="12">
        <v>410</v>
      </c>
      <c r="J293" s="12" t="s">
        <v>2227</v>
      </c>
      <c r="K293" s="17">
        <v>70327</v>
      </c>
      <c r="L293" s="17" t="s">
        <v>1401</v>
      </c>
    </row>
    <row r="294" spans="1:12" ht="12.75" customHeight="1">
      <c r="A294" s="9" t="s">
        <v>1146</v>
      </c>
      <c r="B294" s="12" t="s">
        <v>1675</v>
      </c>
      <c r="C294" s="9">
        <f t="shared" si="10"/>
        <v>290</v>
      </c>
      <c r="D294" s="12" t="s">
        <v>4</v>
      </c>
      <c r="E294" s="12">
        <f>VLOOKUP($D294,'Data_Classification for Summary'!$A$1:$I$103,3,0)</f>
        <v>5</v>
      </c>
      <c r="F294" s="12">
        <f>VLOOKUP($D294,'Data_Classification for Summary'!$A$1:$I$103,5,0)</f>
        <v>170</v>
      </c>
      <c r="G294" s="12">
        <f>VLOOKUP($D294,'Data_Classification for Summary'!$A$1:$I$103,7,0)</f>
        <v>0</v>
      </c>
      <c r="H294" s="12">
        <f>VLOOKUP($D294,'Data_Classification for Summary'!$A$1:$I$103,9,0)</f>
        <v>0</v>
      </c>
      <c r="I294" s="12">
        <v>420</v>
      </c>
      <c r="J294" s="12" t="s">
        <v>2227</v>
      </c>
      <c r="K294" s="17">
        <v>70328</v>
      </c>
      <c r="L294" s="17" t="s">
        <v>1419</v>
      </c>
    </row>
    <row r="295" spans="1:12" ht="12.75" customHeight="1">
      <c r="A295" s="9" t="s">
        <v>1034</v>
      </c>
      <c r="B295" s="18" t="s">
        <v>900</v>
      </c>
      <c r="C295" s="9">
        <f t="shared" si="10"/>
        <v>291</v>
      </c>
      <c r="D295" s="18" t="s">
        <v>1272</v>
      </c>
      <c r="E295" s="12">
        <f>VLOOKUP($D295,'Data_Classification for Summary'!$A$1:$I$103,3,0)</f>
        <v>5</v>
      </c>
      <c r="F295" s="12">
        <f>VLOOKUP($D295,'Data_Classification for Summary'!$A$1:$I$103,5,0)</f>
        <v>180</v>
      </c>
      <c r="G295" s="12">
        <f>VLOOKUP($D295,'Data_Classification for Summary'!$A$1:$I$103,7,0)</f>
        <v>0</v>
      </c>
      <c r="H295" s="12">
        <f>VLOOKUP($D295,'Data_Classification for Summary'!$A$1:$I$103,9,0)</f>
        <v>0</v>
      </c>
      <c r="I295" s="18">
        <v>6</v>
      </c>
      <c r="J295" s="12" t="s">
        <v>2227</v>
      </c>
      <c r="K295" s="17"/>
      <c r="L295" s="17"/>
    </row>
    <row r="296" spans="1:12" ht="12.75" customHeight="1">
      <c r="A296" s="9" t="s">
        <v>1286</v>
      </c>
      <c r="B296" s="18" t="s">
        <v>1264</v>
      </c>
      <c r="C296" s="9">
        <f t="shared" si="10"/>
        <v>292</v>
      </c>
      <c r="D296" s="18" t="s">
        <v>1272</v>
      </c>
      <c r="E296" s="12">
        <f>VLOOKUP($D296,'Data_Classification for Summary'!$A$1:$I$103,3,0)</f>
        <v>5</v>
      </c>
      <c r="F296" s="12">
        <f>VLOOKUP($D296,'Data_Classification for Summary'!$A$1:$I$103,5,0)</f>
        <v>180</v>
      </c>
      <c r="G296" s="12">
        <f>VLOOKUP($D296,'Data_Classification for Summary'!$A$1:$I$103,7,0)</f>
        <v>0</v>
      </c>
      <c r="H296" s="12">
        <f>VLOOKUP($D296,'Data_Classification for Summary'!$A$1:$I$103,9,0)</f>
        <v>0</v>
      </c>
      <c r="I296" s="18">
        <v>900</v>
      </c>
      <c r="J296" s="12" t="s">
        <v>2227</v>
      </c>
      <c r="K296" s="17"/>
      <c r="L296" s="17"/>
    </row>
    <row r="297" spans="1:12" ht="12.75" customHeight="1">
      <c r="A297" s="9" t="s">
        <v>1265</v>
      </c>
      <c r="B297" s="12" t="s">
        <v>1266</v>
      </c>
      <c r="C297" s="9">
        <f t="shared" si="10"/>
        <v>293</v>
      </c>
      <c r="D297" s="12" t="s">
        <v>1390</v>
      </c>
      <c r="E297" s="12">
        <f>VLOOKUP($D297,'Data_Classification for Summary'!$A$1:$I$103,3,0)</f>
        <v>10</v>
      </c>
      <c r="F297" s="12">
        <f>VLOOKUP($D297,'Data_Classification for Summary'!$A$1:$I$103,5,0)</f>
        <v>1</v>
      </c>
      <c r="G297" s="12">
        <f>VLOOKUP($D297,'Data_Classification for Summary'!$A$1:$I$103,7,0)</f>
        <v>0</v>
      </c>
      <c r="H297" s="12">
        <f>VLOOKUP($D297,'Data_Classification for Summary'!$A$1:$I$103,9,0)</f>
        <v>0</v>
      </c>
      <c r="I297" s="12">
        <v>1</v>
      </c>
      <c r="J297" s="12" t="s">
        <v>2227</v>
      </c>
      <c r="K297" s="17">
        <v>70257</v>
      </c>
      <c r="L297" s="17" t="s">
        <v>1528</v>
      </c>
    </row>
    <row r="298" spans="1:12" ht="12.75" customHeight="1">
      <c r="A298" s="9" t="s">
        <v>1529</v>
      </c>
      <c r="B298" s="12" t="s">
        <v>1421</v>
      </c>
      <c r="C298" s="9">
        <f t="shared" si="10"/>
        <v>294</v>
      </c>
      <c r="D298" s="12" t="s">
        <v>1390</v>
      </c>
      <c r="E298" s="12">
        <f>VLOOKUP($D298,'Data_Classification for Summary'!$A$1:$I$103,3,0)</f>
        <v>10</v>
      </c>
      <c r="F298" s="12">
        <f>VLOOKUP($D298,'Data_Classification for Summary'!$A$1:$I$103,5,0)</f>
        <v>1</v>
      </c>
      <c r="G298" s="12">
        <f>VLOOKUP($D298,'Data_Classification for Summary'!$A$1:$I$103,7,0)</f>
        <v>0</v>
      </c>
      <c r="H298" s="12">
        <f>VLOOKUP($D298,'Data_Classification for Summary'!$A$1:$I$103,9,0)</f>
        <v>0</v>
      </c>
      <c r="I298" s="12">
        <v>2</v>
      </c>
      <c r="J298" s="12" t="s">
        <v>2227</v>
      </c>
      <c r="K298" s="17">
        <v>70264</v>
      </c>
      <c r="L298" s="17" t="s">
        <v>1530</v>
      </c>
    </row>
    <row r="299" spans="1:12" ht="12.75" customHeight="1">
      <c r="A299" s="9" t="s">
        <v>910</v>
      </c>
      <c r="B299" s="12" t="s">
        <v>910</v>
      </c>
      <c r="C299" s="9">
        <f t="shared" si="10"/>
        <v>295</v>
      </c>
      <c r="D299" s="12" t="s">
        <v>1390</v>
      </c>
      <c r="E299" s="12">
        <f>VLOOKUP($D299,'Data_Classification for Summary'!$A$1:$I$103,3,0)</f>
        <v>10</v>
      </c>
      <c r="F299" s="12">
        <f>VLOOKUP($D299,'Data_Classification for Summary'!$A$1:$I$103,5,0)</f>
        <v>1</v>
      </c>
      <c r="G299" s="12">
        <f>VLOOKUP($D299,'Data_Classification for Summary'!$A$1:$I$103,7,0)</f>
        <v>0</v>
      </c>
      <c r="H299" s="12">
        <f>VLOOKUP($D299,'Data_Classification for Summary'!$A$1:$I$103,9,0)</f>
        <v>0</v>
      </c>
      <c r="I299" s="12">
        <v>3</v>
      </c>
      <c r="J299" s="12" t="s">
        <v>2227</v>
      </c>
      <c r="K299" s="17">
        <v>70253</v>
      </c>
      <c r="L299" s="17" t="s">
        <v>651</v>
      </c>
    </row>
    <row r="300" spans="1:12" ht="12.75" customHeight="1">
      <c r="A300" s="9" t="s">
        <v>652</v>
      </c>
      <c r="B300" s="12" t="s">
        <v>652</v>
      </c>
      <c r="C300" s="9">
        <f t="shared" si="10"/>
        <v>296</v>
      </c>
      <c r="D300" s="12" t="s">
        <v>1390</v>
      </c>
      <c r="E300" s="12">
        <f>VLOOKUP($D300,'Data_Classification for Summary'!$A$1:$I$103,3,0)</f>
        <v>10</v>
      </c>
      <c r="F300" s="12">
        <f>VLOOKUP($D300,'Data_Classification for Summary'!$A$1:$I$103,5,0)</f>
        <v>1</v>
      </c>
      <c r="G300" s="12">
        <f>VLOOKUP($D300,'Data_Classification for Summary'!$A$1:$I$103,7,0)</f>
        <v>0</v>
      </c>
      <c r="H300" s="12">
        <f>VLOOKUP($D300,'Data_Classification for Summary'!$A$1:$I$103,9,0)</f>
        <v>0</v>
      </c>
      <c r="I300" s="12">
        <v>4</v>
      </c>
      <c r="J300" s="12" t="s">
        <v>2227</v>
      </c>
      <c r="K300" s="17">
        <v>70254</v>
      </c>
      <c r="L300" s="17" t="s">
        <v>1547</v>
      </c>
    </row>
    <row r="301" spans="1:12" ht="12.75" customHeight="1">
      <c r="A301" s="9" t="s">
        <v>1208</v>
      </c>
      <c r="B301" s="12" t="s">
        <v>1209</v>
      </c>
      <c r="C301" s="9">
        <f t="shared" si="10"/>
        <v>297</v>
      </c>
      <c r="D301" s="12" t="s">
        <v>1390</v>
      </c>
      <c r="E301" s="12">
        <f>VLOOKUP($D301,'Data_Classification for Summary'!$A$1:$I$103,3,0)</f>
        <v>10</v>
      </c>
      <c r="F301" s="12">
        <f>VLOOKUP($D301,'Data_Classification for Summary'!$A$1:$I$103,5,0)</f>
        <v>1</v>
      </c>
      <c r="G301" s="12">
        <f>VLOOKUP($D301,'Data_Classification for Summary'!$A$1:$I$103,7,0)</f>
        <v>0</v>
      </c>
      <c r="H301" s="12">
        <f>VLOOKUP($D301,'Data_Classification for Summary'!$A$1:$I$103,9,0)</f>
        <v>0</v>
      </c>
      <c r="I301" s="12">
        <v>5</v>
      </c>
      <c r="J301" s="12" t="s">
        <v>2227</v>
      </c>
      <c r="K301" s="17">
        <v>70210</v>
      </c>
      <c r="L301" s="17" t="s">
        <v>1210</v>
      </c>
    </row>
    <row r="302" spans="1:12" ht="12.75" customHeight="1">
      <c r="A302" s="9" t="s">
        <v>1314</v>
      </c>
      <c r="B302" s="12" t="s">
        <v>1453</v>
      </c>
      <c r="C302" s="9">
        <f t="shared" si="10"/>
        <v>298</v>
      </c>
      <c r="D302" s="12" t="s">
        <v>1390</v>
      </c>
      <c r="E302" s="12">
        <f>VLOOKUP($D302,'Data_Classification for Summary'!$A$1:$I$103,3,0)</f>
        <v>10</v>
      </c>
      <c r="F302" s="12">
        <f>VLOOKUP($D302,'Data_Classification for Summary'!$A$1:$I$103,5,0)</f>
        <v>1</v>
      </c>
      <c r="G302" s="12">
        <f>VLOOKUP($D302,'Data_Classification for Summary'!$A$1:$I$103,7,0)</f>
        <v>0</v>
      </c>
      <c r="H302" s="12">
        <f>VLOOKUP($D302,'Data_Classification for Summary'!$A$1:$I$103,9,0)</f>
        <v>0</v>
      </c>
      <c r="I302" s="12">
        <v>6</v>
      </c>
      <c r="J302" s="12" t="s">
        <v>2227</v>
      </c>
      <c r="K302" s="17">
        <v>70212</v>
      </c>
      <c r="L302" s="17" t="s">
        <v>1573</v>
      </c>
    </row>
    <row r="303" spans="1:12" ht="12.75" customHeight="1">
      <c r="A303" s="9" t="s">
        <v>1450</v>
      </c>
      <c r="B303" s="12" t="s">
        <v>1198</v>
      </c>
      <c r="C303" s="9">
        <f t="shared" si="10"/>
        <v>299</v>
      </c>
      <c r="D303" s="12" t="s">
        <v>1390</v>
      </c>
      <c r="E303" s="12">
        <f>VLOOKUP($D303,'Data_Classification for Summary'!$A$1:$I$103,3,0)</f>
        <v>10</v>
      </c>
      <c r="F303" s="12">
        <f>VLOOKUP($D303,'Data_Classification for Summary'!$A$1:$I$103,5,0)</f>
        <v>1</v>
      </c>
      <c r="G303" s="12">
        <f>VLOOKUP($D303,'Data_Classification for Summary'!$A$1:$I$103,7,0)</f>
        <v>0</v>
      </c>
      <c r="H303" s="12">
        <f>VLOOKUP($D303,'Data_Classification for Summary'!$A$1:$I$103,9,0)</f>
        <v>0</v>
      </c>
      <c r="I303" s="12">
        <v>7</v>
      </c>
      <c r="J303" s="12" t="s">
        <v>2227</v>
      </c>
      <c r="K303" s="17">
        <v>70211</v>
      </c>
      <c r="L303" s="17" t="s">
        <v>1199</v>
      </c>
    </row>
    <row r="304" spans="1:12" ht="12.75" customHeight="1">
      <c r="A304" s="9" t="s">
        <v>1200</v>
      </c>
      <c r="B304" s="12" t="s">
        <v>1191</v>
      </c>
      <c r="C304" s="9">
        <f t="shared" si="10"/>
        <v>300</v>
      </c>
      <c r="D304" s="12" t="s">
        <v>1390</v>
      </c>
      <c r="E304" s="12">
        <f>VLOOKUP($D304,'Data_Classification for Summary'!$A$1:$I$103,3,0)</f>
        <v>10</v>
      </c>
      <c r="F304" s="12">
        <f>VLOOKUP($D304,'Data_Classification for Summary'!$A$1:$I$103,5,0)</f>
        <v>1</v>
      </c>
      <c r="G304" s="12">
        <f>VLOOKUP($D304,'Data_Classification for Summary'!$A$1:$I$103,7,0)</f>
        <v>0</v>
      </c>
      <c r="H304" s="12">
        <f>VLOOKUP($D304,'Data_Classification for Summary'!$A$1:$I$103,9,0)</f>
        <v>0</v>
      </c>
      <c r="I304" s="12">
        <v>8</v>
      </c>
      <c r="J304" s="12" t="s">
        <v>2227</v>
      </c>
      <c r="K304" s="17"/>
      <c r="L304" s="17"/>
    </row>
    <row r="305" spans="1:12" ht="12.75" customHeight="1">
      <c r="A305" s="9" t="s">
        <v>1557</v>
      </c>
      <c r="B305" s="9" t="s">
        <v>1040</v>
      </c>
      <c r="C305" s="9">
        <f t="shared" si="10"/>
        <v>301</v>
      </c>
      <c r="D305" s="12" t="s">
        <v>1390</v>
      </c>
      <c r="E305" s="12">
        <f>VLOOKUP($D305,'Data_Classification for Summary'!$A$1:$I$103,3,0)</f>
        <v>10</v>
      </c>
      <c r="F305" s="12">
        <f>VLOOKUP($D305,'Data_Classification for Summary'!$A$1:$I$103,5,0)</f>
        <v>1</v>
      </c>
      <c r="G305" s="12">
        <f>VLOOKUP($D305,'Data_Classification for Summary'!$A$1:$I$103,7,0)</f>
        <v>0</v>
      </c>
      <c r="H305" s="12">
        <f>VLOOKUP($D305,'Data_Classification for Summary'!$A$1:$I$103,9,0)</f>
        <v>0</v>
      </c>
      <c r="I305" s="9">
        <v>9</v>
      </c>
      <c r="J305" s="12" t="s">
        <v>2227</v>
      </c>
      <c r="K305" s="17">
        <v>71120</v>
      </c>
      <c r="L305" s="17" t="s">
        <v>1041</v>
      </c>
    </row>
    <row r="306" spans="1:12" ht="12.75" customHeight="1">
      <c r="A306" s="9" t="s">
        <v>1042</v>
      </c>
      <c r="B306" s="12" t="s">
        <v>1043</v>
      </c>
      <c r="C306" s="9">
        <f t="shared" si="10"/>
        <v>302</v>
      </c>
      <c r="D306" s="12" t="s">
        <v>1390</v>
      </c>
      <c r="E306" s="12">
        <f>VLOOKUP($D306,'Data_Classification for Summary'!$A$1:$I$103,3,0)</f>
        <v>10</v>
      </c>
      <c r="F306" s="12">
        <f>VLOOKUP($D306,'Data_Classification for Summary'!$A$1:$I$103,5,0)</f>
        <v>1</v>
      </c>
      <c r="G306" s="12">
        <f>VLOOKUP($D306,'Data_Classification for Summary'!$A$1:$I$103,7,0)</f>
        <v>0</v>
      </c>
      <c r="H306" s="12">
        <f>VLOOKUP($D306,'Data_Classification for Summary'!$A$1:$I$103,9,0)</f>
        <v>0</v>
      </c>
      <c r="I306" s="12">
        <v>10</v>
      </c>
      <c r="J306" s="12" t="s">
        <v>2227</v>
      </c>
      <c r="K306" s="17"/>
      <c r="L306" s="17"/>
    </row>
    <row r="307" spans="1:12" ht="12.75" customHeight="1">
      <c r="A307" s="9" t="s">
        <v>1044</v>
      </c>
      <c r="B307" s="12" t="s">
        <v>1045</v>
      </c>
      <c r="C307" s="9">
        <f t="shared" si="10"/>
        <v>303</v>
      </c>
      <c r="D307" s="12" t="s">
        <v>1390</v>
      </c>
      <c r="E307" s="12">
        <f>VLOOKUP($D307,'Data_Classification for Summary'!$A$1:$I$103,3,0)</f>
        <v>10</v>
      </c>
      <c r="F307" s="12">
        <f>VLOOKUP($D307,'Data_Classification for Summary'!$A$1:$I$103,5,0)</f>
        <v>1</v>
      </c>
      <c r="G307" s="12">
        <f>VLOOKUP($D307,'Data_Classification for Summary'!$A$1:$I$103,7,0)</f>
        <v>0</v>
      </c>
      <c r="H307" s="12">
        <f>VLOOKUP($D307,'Data_Classification for Summary'!$A$1:$I$103,9,0)</f>
        <v>0</v>
      </c>
      <c r="I307" s="12">
        <v>11</v>
      </c>
      <c r="J307" s="12" t="s">
        <v>2227</v>
      </c>
      <c r="K307" s="17">
        <v>70214</v>
      </c>
      <c r="L307" s="17" t="s">
        <v>796</v>
      </c>
    </row>
    <row r="308" spans="1:12" ht="12.75" customHeight="1">
      <c r="A308" s="9" t="s">
        <v>920</v>
      </c>
      <c r="B308" s="9" t="s">
        <v>915</v>
      </c>
      <c r="C308" s="9">
        <f t="shared" si="10"/>
        <v>304</v>
      </c>
      <c r="D308" s="12" t="s">
        <v>1390</v>
      </c>
      <c r="E308" s="12">
        <f>VLOOKUP($D308,'Data_Classification for Summary'!$A$1:$I$103,3,0)</f>
        <v>10</v>
      </c>
      <c r="F308" s="12">
        <f>VLOOKUP($D308,'Data_Classification for Summary'!$A$1:$I$103,5,0)</f>
        <v>1</v>
      </c>
      <c r="G308" s="12">
        <f>VLOOKUP($D308,'Data_Classification for Summary'!$A$1:$I$103,7,0)</f>
        <v>0</v>
      </c>
      <c r="H308" s="12">
        <f>VLOOKUP($D308,'Data_Classification for Summary'!$A$1:$I$103,9,0)</f>
        <v>0</v>
      </c>
      <c r="I308" s="12">
        <v>12</v>
      </c>
      <c r="J308" s="12" t="s">
        <v>2227</v>
      </c>
      <c r="K308" s="17">
        <v>70213</v>
      </c>
      <c r="L308" s="17" t="s">
        <v>916</v>
      </c>
    </row>
    <row r="309" spans="1:12" ht="12.75" customHeight="1">
      <c r="A309" s="9" t="s">
        <v>917</v>
      </c>
      <c r="B309" s="12" t="s">
        <v>917</v>
      </c>
      <c r="C309" s="9">
        <f t="shared" si="10"/>
        <v>305</v>
      </c>
      <c r="D309" s="12" t="s">
        <v>1390</v>
      </c>
      <c r="E309" s="12">
        <f>VLOOKUP($D309,'Data_Classification for Summary'!$A$1:$I$103,3,0)</f>
        <v>10</v>
      </c>
      <c r="F309" s="12">
        <f>VLOOKUP($D309,'Data_Classification for Summary'!$A$1:$I$103,5,0)</f>
        <v>1</v>
      </c>
      <c r="G309" s="12">
        <f>VLOOKUP($D309,'Data_Classification for Summary'!$A$1:$I$103,7,0)</f>
        <v>0</v>
      </c>
      <c r="H309" s="12">
        <f>VLOOKUP($D309,'Data_Classification for Summary'!$A$1:$I$103,9,0)</f>
        <v>0</v>
      </c>
      <c r="I309" s="12">
        <v>20</v>
      </c>
      <c r="J309" s="12" t="s">
        <v>2227</v>
      </c>
      <c r="K309" s="17">
        <v>70246</v>
      </c>
      <c r="L309" s="17" t="s">
        <v>795</v>
      </c>
    </row>
    <row r="310" spans="1:12" ht="12.75" customHeight="1">
      <c r="A310" s="9" t="s">
        <v>664</v>
      </c>
      <c r="B310" s="12" t="s">
        <v>673</v>
      </c>
      <c r="C310" s="9">
        <f t="shared" si="10"/>
        <v>306</v>
      </c>
      <c r="D310" s="12" t="s">
        <v>1390</v>
      </c>
      <c r="E310" s="12">
        <f>VLOOKUP($D310,'Data_Classification for Summary'!$A$1:$I$103,3,0)</f>
        <v>10</v>
      </c>
      <c r="F310" s="12">
        <f>VLOOKUP($D310,'Data_Classification for Summary'!$A$1:$I$103,5,0)</f>
        <v>1</v>
      </c>
      <c r="G310" s="12">
        <f>VLOOKUP($D310,'Data_Classification for Summary'!$A$1:$I$103,7,0)</f>
        <v>0</v>
      </c>
      <c r="H310" s="12">
        <f>VLOOKUP($D310,'Data_Classification for Summary'!$A$1:$I$103,9,0)</f>
        <v>0</v>
      </c>
      <c r="I310" s="12">
        <v>500</v>
      </c>
      <c r="J310" s="12" t="s">
        <v>2227</v>
      </c>
      <c r="K310" s="17"/>
      <c r="L310" s="17"/>
    </row>
    <row r="311" spans="1:12" ht="12.75" customHeight="1">
      <c r="A311" s="9" t="s">
        <v>800</v>
      </c>
      <c r="B311" s="9" t="s">
        <v>676</v>
      </c>
      <c r="C311" s="9">
        <f t="shared" si="10"/>
        <v>307</v>
      </c>
      <c r="D311" s="12" t="s">
        <v>1390</v>
      </c>
      <c r="E311" s="12">
        <f>VLOOKUP($D311,'Data_Classification for Summary'!$A$1:$I$103,3,0)</f>
        <v>10</v>
      </c>
      <c r="F311" s="12">
        <f>VLOOKUP($D311,'Data_Classification for Summary'!$A$1:$I$103,5,0)</f>
        <v>1</v>
      </c>
      <c r="G311" s="12">
        <f>VLOOKUP($D311,'Data_Classification for Summary'!$A$1:$I$103,7,0)</f>
        <v>0</v>
      </c>
      <c r="H311" s="12">
        <f>VLOOKUP($D311,'Data_Classification for Summary'!$A$1:$I$103,9,0)</f>
        <v>0</v>
      </c>
      <c r="I311" s="12">
        <v>505</v>
      </c>
      <c r="J311" s="12" t="s">
        <v>2227</v>
      </c>
      <c r="K311" s="17">
        <v>70259</v>
      </c>
      <c r="L311" s="17" t="s">
        <v>502</v>
      </c>
    </row>
    <row r="312" spans="1:12" ht="12.75" customHeight="1">
      <c r="A312" s="9" t="s">
        <v>946</v>
      </c>
      <c r="B312" s="9" t="s">
        <v>947</v>
      </c>
      <c r="C312" s="9">
        <f t="shared" si="10"/>
        <v>308</v>
      </c>
      <c r="D312" s="12" t="s">
        <v>1390</v>
      </c>
      <c r="E312" s="12">
        <f>VLOOKUP($D312,'Data_Classification for Summary'!$A$1:$I$103,3,0)</f>
        <v>10</v>
      </c>
      <c r="F312" s="12">
        <f>VLOOKUP($D312,'Data_Classification for Summary'!$A$1:$I$103,5,0)</f>
        <v>1</v>
      </c>
      <c r="G312" s="12">
        <f>VLOOKUP($D312,'Data_Classification for Summary'!$A$1:$I$103,7,0)</f>
        <v>0</v>
      </c>
      <c r="H312" s="12">
        <f>VLOOKUP($D312,'Data_Classification for Summary'!$A$1:$I$103,9,0)</f>
        <v>0</v>
      </c>
      <c r="I312" s="12">
        <v>750</v>
      </c>
      <c r="J312" s="12" t="s">
        <v>2227</v>
      </c>
      <c r="K312" s="17">
        <v>70315</v>
      </c>
      <c r="L312" s="17" t="s">
        <v>632</v>
      </c>
    </row>
    <row r="313" spans="1:12" ht="12.75" customHeight="1">
      <c r="A313" s="9" t="s">
        <v>397</v>
      </c>
      <c r="B313" s="9" t="s">
        <v>184</v>
      </c>
      <c r="C313" s="9">
        <f t="shared" si="10"/>
        <v>309</v>
      </c>
      <c r="D313" s="12" t="s">
        <v>1390</v>
      </c>
      <c r="E313" s="12">
        <f>VLOOKUP($D313,'Data_Classification for Summary'!$A$1:$I$103,3,0)</f>
        <v>10</v>
      </c>
      <c r="F313" s="12">
        <f>VLOOKUP($D313,'Data_Classification for Summary'!$A$1:$I$103,5,0)</f>
        <v>1</v>
      </c>
      <c r="G313" s="12">
        <f>VLOOKUP($D313,'Data_Classification for Summary'!$A$1:$I$103,7,0)</f>
        <v>0</v>
      </c>
      <c r="H313" s="12">
        <f>VLOOKUP($D313,'Data_Classification for Summary'!$A$1:$I$103,9,0)</f>
        <v>0</v>
      </c>
      <c r="I313" s="12">
        <v>755</v>
      </c>
      <c r="J313" s="12" t="s">
        <v>2227</v>
      </c>
      <c r="K313" s="17">
        <v>70421</v>
      </c>
      <c r="L313" s="17" t="s">
        <v>185</v>
      </c>
    </row>
    <row r="314" spans="1:12" ht="12.75" customHeight="1">
      <c r="A314" s="9" t="s">
        <v>399</v>
      </c>
      <c r="B314" s="12" t="s">
        <v>188</v>
      </c>
      <c r="C314" s="9">
        <f t="shared" si="10"/>
        <v>310</v>
      </c>
      <c r="D314" s="12" t="s">
        <v>1390</v>
      </c>
      <c r="E314" s="12">
        <f>VLOOKUP($D314,'Data_Classification for Summary'!$A$1:$I$103,3,0)</f>
        <v>10</v>
      </c>
      <c r="F314" s="12">
        <f>VLOOKUP($D314,'Data_Classification for Summary'!$A$1:$I$103,5,0)</f>
        <v>1</v>
      </c>
      <c r="G314" s="12">
        <f>VLOOKUP($D314,'Data_Classification for Summary'!$A$1:$I$103,7,0)</f>
        <v>0</v>
      </c>
      <c r="H314" s="12">
        <f>VLOOKUP($D314,'Data_Classification for Summary'!$A$1:$I$103,9,0)</f>
        <v>0</v>
      </c>
      <c r="I314" s="12">
        <v>800</v>
      </c>
      <c r="J314" s="12" t="s">
        <v>2227</v>
      </c>
      <c r="K314" s="17">
        <v>70312</v>
      </c>
      <c r="L314" s="17" t="s">
        <v>231</v>
      </c>
    </row>
    <row r="315" spans="1:12" ht="12.75" customHeight="1">
      <c r="A315" s="9" t="s">
        <v>230</v>
      </c>
      <c r="B315" s="9" t="s">
        <v>1060</v>
      </c>
      <c r="C315" s="9">
        <f t="shared" si="10"/>
        <v>311</v>
      </c>
      <c r="D315" s="12" t="s">
        <v>1390</v>
      </c>
      <c r="E315" s="12">
        <f>VLOOKUP($D315,'Data_Classification for Summary'!$A$1:$I$103,3,0)</f>
        <v>10</v>
      </c>
      <c r="F315" s="12">
        <f>VLOOKUP($D315,'Data_Classification for Summary'!$A$1:$I$103,5,0)</f>
        <v>1</v>
      </c>
      <c r="G315" s="12">
        <f>VLOOKUP($D315,'Data_Classification for Summary'!$A$1:$I$103,7,0)</f>
        <v>0</v>
      </c>
      <c r="H315" s="12">
        <f>VLOOKUP($D315,'Data_Classification for Summary'!$A$1:$I$103,9,0)</f>
        <v>0</v>
      </c>
      <c r="I315" s="12">
        <v>900</v>
      </c>
      <c r="J315" s="12" t="s">
        <v>2227</v>
      </c>
      <c r="K315" s="17">
        <v>70263</v>
      </c>
      <c r="L315" s="17" t="s">
        <v>801</v>
      </c>
    </row>
    <row r="316" spans="1:12" ht="12.75" customHeight="1">
      <c r="A316" s="9" t="s">
        <v>557</v>
      </c>
      <c r="B316" s="12" t="s">
        <v>214</v>
      </c>
      <c r="C316" s="9">
        <f t="shared" si="10"/>
        <v>312</v>
      </c>
      <c r="D316" s="12" t="s">
        <v>215</v>
      </c>
      <c r="E316" s="12">
        <f>VLOOKUP($D316,'Data_Classification for Summary'!$A$1:$I$103,3,0)</f>
        <v>10</v>
      </c>
      <c r="F316" s="12">
        <f>VLOOKUP($D316,'Data_Classification for Summary'!$A$1:$I$103,5,0)</f>
        <v>3</v>
      </c>
      <c r="G316" s="12">
        <f>VLOOKUP($D316,'Data_Classification for Summary'!$A$1:$I$103,7,0)</f>
        <v>0</v>
      </c>
      <c r="H316" s="12">
        <f>VLOOKUP($D316,'Data_Classification for Summary'!$A$1:$I$103,9,0)</f>
        <v>0</v>
      </c>
      <c r="I316" s="12">
        <v>20</v>
      </c>
      <c r="J316" s="12" t="s">
        <v>2227</v>
      </c>
      <c r="K316" s="17">
        <v>70255</v>
      </c>
      <c r="L316" s="17" t="s">
        <v>298</v>
      </c>
    </row>
    <row r="317" spans="1:12" ht="12.75" customHeight="1">
      <c r="A317" s="9" t="s">
        <v>299</v>
      </c>
      <c r="B317" s="12" t="s">
        <v>407</v>
      </c>
      <c r="C317" s="9">
        <f t="shared" si="10"/>
        <v>313</v>
      </c>
      <c r="D317" s="12" t="s">
        <v>1092</v>
      </c>
      <c r="E317" s="12">
        <f>VLOOKUP($D317,'Data_Classification for Summary'!$A$1:$I$103,3,0)</f>
        <v>10</v>
      </c>
      <c r="F317" s="12">
        <f>VLOOKUP($D317,'Data_Classification for Summary'!$A$1:$I$103,5,0)</f>
        <v>4</v>
      </c>
      <c r="G317" s="12">
        <f>VLOOKUP($D317,'Data_Classification for Summary'!$A$1:$I$103,7,0)</f>
        <v>0</v>
      </c>
      <c r="H317" s="12">
        <f>VLOOKUP($D317,'Data_Classification for Summary'!$A$1:$I$103,9,0)</f>
        <v>0</v>
      </c>
      <c r="I317" s="12">
        <v>30</v>
      </c>
      <c r="J317" s="12" t="s">
        <v>2227</v>
      </c>
      <c r="K317" s="17">
        <v>70261</v>
      </c>
      <c r="L317" s="17" t="s">
        <v>256</v>
      </c>
    </row>
    <row r="318" spans="1:12" ht="12.75" customHeight="1">
      <c r="A318" s="9" t="s">
        <v>484</v>
      </c>
      <c r="B318" s="12" t="s">
        <v>485</v>
      </c>
      <c r="C318" s="9">
        <f t="shared" ref="C318:C352" si="11">C317+1</f>
        <v>314</v>
      </c>
      <c r="D318" s="12" t="s">
        <v>365</v>
      </c>
      <c r="E318" s="12">
        <f>VLOOKUP($D318,'Data_Classification for Summary'!$A$1:$I$103,3,0)</f>
        <v>10</v>
      </c>
      <c r="F318" s="12">
        <f>VLOOKUP($D318,'Data_Classification for Summary'!$A$1:$I$103,5,0)</f>
        <v>5</v>
      </c>
      <c r="G318" s="12">
        <f>VLOOKUP($D318,'Data_Classification for Summary'!$A$1:$I$103,7,0)</f>
        <v>0</v>
      </c>
      <c r="H318" s="12">
        <f>VLOOKUP($D318,'Data_Classification for Summary'!$A$1:$I$103,9,0)</f>
        <v>0</v>
      </c>
      <c r="I318" s="12">
        <v>55</v>
      </c>
      <c r="J318" s="12" t="s">
        <v>2227</v>
      </c>
      <c r="K318" s="17"/>
      <c r="L318" s="17"/>
    </row>
    <row r="319" spans="1:12" ht="12.75" customHeight="1">
      <c r="A319" s="9" t="s">
        <v>698</v>
      </c>
      <c r="B319" s="18" t="s">
        <v>699</v>
      </c>
      <c r="C319" s="9">
        <f t="shared" si="11"/>
        <v>315</v>
      </c>
      <c r="D319" s="12" t="s">
        <v>365</v>
      </c>
      <c r="E319" s="12">
        <f>VLOOKUP($D319,'Data_Classification for Summary'!$A$1:$I$103,3,0)</f>
        <v>10</v>
      </c>
      <c r="F319" s="12">
        <f>VLOOKUP($D319,'Data_Classification for Summary'!$A$1:$I$103,5,0)</f>
        <v>5</v>
      </c>
      <c r="G319" s="12">
        <f>VLOOKUP($D319,'Data_Classification for Summary'!$A$1:$I$103,7,0)</f>
        <v>0</v>
      </c>
      <c r="H319" s="12">
        <f>VLOOKUP($D319,'Data_Classification for Summary'!$A$1:$I$103,9,0)</f>
        <v>0</v>
      </c>
      <c r="I319" s="18">
        <v>60</v>
      </c>
      <c r="J319" s="12" t="s">
        <v>2227</v>
      </c>
      <c r="K319" s="17"/>
      <c r="L319" s="17"/>
    </row>
    <row r="320" spans="1:12" ht="12.75" customHeight="1">
      <c r="A320" s="9" t="s">
        <v>642</v>
      </c>
      <c r="B320" s="18" t="s">
        <v>643</v>
      </c>
      <c r="C320" s="9">
        <f t="shared" si="11"/>
        <v>316</v>
      </c>
      <c r="D320" s="12" t="s">
        <v>365</v>
      </c>
      <c r="E320" s="12">
        <f>VLOOKUP($D320,'Data_Classification for Summary'!$A$1:$I$103,3,0)</f>
        <v>10</v>
      </c>
      <c r="F320" s="12">
        <f>VLOOKUP($D320,'Data_Classification for Summary'!$A$1:$I$103,5,0)</f>
        <v>5</v>
      </c>
      <c r="G320" s="12">
        <f>VLOOKUP($D320,'Data_Classification for Summary'!$A$1:$I$103,7,0)</f>
        <v>0</v>
      </c>
      <c r="H320" s="12">
        <f>VLOOKUP($D320,'Data_Classification for Summary'!$A$1:$I$103,9,0)</f>
        <v>0</v>
      </c>
      <c r="I320" s="76">
        <v>805</v>
      </c>
      <c r="J320" s="12" t="s">
        <v>2227</v>
      </c>
      <c r="K320" s="17"/>
      <c r="L320" s="17"/>
    </row>
    <row r="321" spans="1:13" ht="12.75" customHeight="1">
      <c r="A321" s="9" t="s">
        <v>898</v>
      </c>
      <c r="B321" s="18" t="s">
        <v>788</v>
      </c>
      <c r="C321" s="9">
        <f t="shared" si="11"/>
        <v>317</v>
      </c>
      <c r="D321" s="12" t="s">
        <v>365</v>
      </c>
      <c r="E321" s="12">
        <f>VLOOKUP($D321,'Data_Classification for Summary'!$A$1:$I$103,3,0)</f>
        <v>10</v>
      </c>
      <c r="F321" s="12">
        <f>VLOOKUP($D321,'Data_Classification for Summary'!$A$1:$I$103,5,0)</f>
        <v>5</v>
      </c>
      <c r="G321" s="12">
        <f>VLOOKUP($D321,'Data_Classification for Summary'!$A$1:$I$103,7,0)</f>
        <v>0</v>
      </c>
      <c r="H321" s="12">
        <f>VLOOKUP($D321,'Data_Classification for Summary'!$A$1:$I$103,9,0)</f>
        <v>0</v>
      </c>
      <c r="I321" s="76">
        <v>806</v>
      </c>
      <c r="J321" s="12" t="s">
        <v>2227</v>
      </c>
      <c r="K321" s="17"/>
      <c r="L321" s="17"/>
    </row>
    <row r="322" spans="1:13" ht="12.75" customHeight="1">
      <c r="A322" s="9" t="s">
        <v>282</v>
      </c>
      <c r="B322" s="18" t="s">
        <v>310</v>
      </c>
      <c r="C322" s="9">
        <f t="shared" si="11"/>
        <v>318</v>
      </c>
      <c r="D322" s="12" t="s">
        <v>365</v>
      </c>
      <c r="E322" s="12">
        <f>VLOOKUP($D322,'Data_Classification for Summary'!$A$1:$I$103,3,0)</f>
        <v>10</v>
      </c>
      <c r="F322" s="12">
        <f>VLOOKUP($D322,'Data_Classification for Summary'!$A$1:$I$103,5,0)</f>
        <v>5</v>
      </c>
      <c r="G322" s="12">
        <f>VLOOKUP($D322,'Data_Classification for Summary'!$A$1:$I$103,7,0)</f>
        <v>0</v>
      </c>
      <c r="H322" s="12">
        <f>VLOOKUP($D322,'Data_Classification for Summary'!$A$1:$I$103,9,0)</f>
        <v>0</v>
      </c>
      <c r="I322" s="76">
        <v>807</v>
      </c>
      <c r="J322" s="12" t="s">
        <v>2227</v>
      </c>
      <c r="K322" s="17"/>
      <c r="L322" s="17"/>
    </row>
    <row r="323" spans="1:13" ht="12.75" customHeight="1">
      <c r="A323" s="9" t="s">
        <v>1223</v>
      </c>
      <c r="B323" s="18" t="s">
        <v>1325</v>
      </c>
      <c r="C323" s="9">
        <f t="shared" si="11"/>
        <v>319</v>
      </c>
      <c r="D323" s="12" t="s">
        <v>365</v>
      </c>
      <c r="E323" s="12">
        <f>VLOOKUP($D323,'Data_Classification for Summary'!$A$1:$I$103,3,0)</f>
        <v>10</v>
      </c>
      <c r="F323" s="12">
        <f>VLOOKUP($D323,'Data_Classification for Summary'!$A$1:$I$103,5,0)</f>
        <v>5</v>
      </c>
      <c r="G323" s="12">
        <f>VLOOKUP($D323,'Data_Classification for Summary'!$A$1:$I$103,7,0)</f>
        <v>0</v>
      </c>
      <c r="H323" s="12">
        <f>VLOOKUP($D323,'Data_Classification for Summary'!$A$1:$I$103,9,0)</f>
        <v>0</v>
      </c>
      <c r="I323" s="76">
        <v>810</v>
      </c>
      <c r="J323" s="12" t="s">
        <v>2227</v>
      </c>
      <c r="K323" s="17"/>
      <c r="L323" s="17"/>
    </row>
    <row r="324" spans="1:13" ht="12.75" customHeight="1">
      <c r="A324" s="7" t="s">
        <v>1346</v>
      </c>
      <c r="B324" s="12" t="s">
        <v>1730</v>
      </c>
      <c r="C324" s="9">
        <f t="shared" si="11"/>
        <v>320</v>
      </c>
      <c r="D324" s="12" t="s">
        <v>1348</v>
      </c>
      <c r="E324" s="12">
        <f>VLOOKUP($D324,'Data_Classification for Summary'!$A$1:$I$103,3,0)</f>
        <v>20</v>
      </c>
      <c r="F324" s="12">
        <f>VLOOKUP($D324,'Data_Classification for Summary'!$A$1:$I$103,5,0)</f>
        <v>5</v>
      </c>
      <c r="G324" s="12">
        <f>VLOOKUP($D324,'Data_Classification for Summary'!$A$1:$I$103,7,0)</f>
        <v>0</v>
      </c>
      <c r="H324" s="12">
        <f>VLOOKUP($D324,'Data_Classification for Summary'!$A$1:$I$103,9,0)</f>
        <v>0</v>
      </c>
      <c r="I324" s="12">
        <v>1</v>
      </c>
      <c r="J324" s="12" t="s">
        <v>2227</v>
      </c>
      <c r="K324" s="17"/>
      <c r="L324" s="17"/>
    </row>
    <row r="325" spans="1:13" ht="12.75" customHeight="1">
      <c r="A325" s="7" t="s">
        <v>1736</v>
      </c>
      <c r="B325" s="9" t="s">
        <v>1610</v>
      </c>
      <c r="C325" s="9">
        <f t="shared" si="11"/>
        <v>321</v>
      </c>
      <c r="D325" s="12" t="s">
        <v>1348</v>
      </c>
      <c r="E325" s="12">
        <f>VLOOKUP($D325,'Data_Classification for Summary'!$A$1:$I$103,3,0)</f>
        <v>20</v>
      </c>
      <c r="F325" s="12">
        <f>VLOOKUP($D325,'Data_Classification for Summary'!$A$1:$I$103,5,0)</f>
        <v>5</v>
      </c>
      <c r="G325" s="12">
        <f>VLOOKUP($D325,'Data_Classification for Summary'!$A$1:$I$103,7,0)</f>
        <v>0</v>
      </c>
      <c r="H325" s="12">
        <f>VLOOKUP($D325,'Data_Classification for Summary'!$A$1:$I$103,9,0)</f>
        <v>0</v>
      </c>
      <c r="I325" s="18">
        <v>20</v>
      </c>
      <c r="J325" s="12" t="s">
        <v>2227</v>
      </c>
      <c r="K325" s="17">
        <v>70083</v>
      </c>
      <c r="L325" s="17" t="s">
        <v>1611</v>
      </c>
    </row>
    <row r="326" spans="1:13" ht="12.75" customHeight="1">
      <c r="A326" s="9" t="s">
        <v>1612</v>
      </c>
      <c r="B326" s="12" t="s">
        <v>1613</v>
      </c>
      <c r="C326" s="9">
        <f t="shared" si="11"/>
        <v>322</v>
      </c>
      <c r="D326" s="12" t="s">
        <v>1327</v>
      </c>
      <c r="E326" s="12">
        <f>VLOOKUP($D326,'Data_Classification for Summary'!$A$1:$I$103,3,0)</f>
        <v>20</v>
      </c>
      <c r="F326" s="12">
        <f>VLOOKUP($D326,'Data_Classification for Summary'!$A$1:$I$103,5,0)</f>
        <v>10</v>
      </c>
      <c r="G326" s="12">
        <f>VLOOKUP($D326,'Data_Classification for Summary'!$A$1:$I$103,7,0)</f>
        <v>0</v>
      </c>
      <c r="H326" s="12">
        <f>VLOOKUP($D326,'Data_Classification for Summary'!$A$1:$I$103,9,0)</f>
        <v>0</v>
      </c>
      <c r="I326" s="12">
        <v>1</v>
      </c>
      <c r="J326" s="12" t="s">
        <v>2227</v>
      </c>
      <c r="K326" s="17">
        <v>70001</v>
      </c>
      <c r="L326" s="17" t="s">
        <v>1490</v>
      </c>
    </row>
    <row r="327" spans="1:13" ht="12.75" customHeight="1">
      <c r="A327" s="9" t="s">
        <v>1488</v>
      </c>
      <c r="B327" s="7" t="s">
        <v>1494</v>
      </c>
      <c r="C327" s="9">
        <f t="shared" si="11"/>
        <v>323</v>
      </c>
      <c r="D327" s="12" t="s">
        <v>1327</v>
      </c>
      <c r="E327" s="12">
        <f>VLOOKUP($D327,'Data_Classification for Summary'!$A$1:$I$103,3,0)</f>
        <v>20</v>
      </c>
      <c r="F327" s="12">
        <f>VLOOKUP($D327,'Data_Classification for Summary'!$A$1:$I$103,5,0)</f>
        <v>10</v>
      </c>
      <c r="G327" s="12">
        <f>VLOOKUP($D327,'Data_Classification for Summary'!$A$1:$I$103,7,0)</f>
        <v>0</v>
      </c>
      <c r="H327" s="12">
        <f>VLOOKUP($D327,'Data_Classification for Summary'!$A$1:$I$103,9,0)</f>
        <v>0</v>
      </c>
      <c r="I327" s="9">
        <v>2</v>
      </c>
      <c r="J327" s="12" t="s">
        <v>2227</v>
      </c>
      <c r="K327" s="17">
        <v>70006</v>
      </c>
      <c r="L327" s="17" t="s">
        <v>1329</v>
      </c>
    </row>
    <row r="328" spans="1:13" ht="12.75" customHeight="1">
      <c r="A328" s="9" t="s">
        <v>1468</v>
      </c>
      <c r="B328" s="7" t="s">
        <v>1469</v>
      </c>
      <c r="C328" s="9">
        <f t="shared" si="11"/>
        <v>324</v>
      </c>
      <c r="D328" s="12" t="s">
        <v>1327</v>
      </c>
      <c r="E328" s="12">
        <f>VLOOKUP($D328,'Data_Classification for Summary'!$A$1:$I$103,3,0)</f>
        <v>20</v>
      </c>
      <c r="F328" s="12">
        <f>VLOOKUP($D328,'Data_Classification for Summary'!$A$1:$I$103,5,0)</f>
        <v>10</v>
      </c>
      <c r="G328" s="12">
        <f>VLOOKUP($D328,'Data_Classification for Summary'!$A$1:$I$103,7,0)</f>
        <v>0</v>
      </c>
      <c r="H328" s="12">
        <f>VLOOKUP($D328,'Data_Classification for Summary'!$A$1:$I$103,9,0)</f>
        <v>0</v>
      </c>
      <c r="I328" s="9">
        <v>3</v>
      </c>
      <c r="J328" s="12" t="s">
        <v>2227</v>
      </c>
      <c r="K328" s="17">
        <v>70007</v>
      </c>
      <c r="L328" s="17" t="s">
        <v>1095</v>
      </c>
    </row>
    <row r="329" spans="1:13" ht="12.75" customHeight="1">
      <c r="A329" s="7" t="s">
        <v>1373</v>
      </c>
      <c r="B329" s="18" t="s">
        <v>1374</v>
      </c>
      <c r="C329" s="9">
        <f t="shared" si="11"/>
        <v>325</v>
      </c>
      <c r="D329" s="12" t="s">
        <v>1327</v>
      </c>
      <c r="E329" s="12">
        <f>VLOOKUP($D329,'Data_Classification for Summary'!$A$1:$I$103,3,0)</f>
        <v>20</v>
      </c>
      <c r="F329" s="12">
        <f>VLOOKUP($D329,'Data_Classification for Summary'!$A$1:$I$103,5,0)</f>
        <v>10</v>
      </c>
      <c r="G329" s="12">
        <f>VLOOKUP($D329,'Data_Classification for Summary'!$A$1:$I$103,7,0)</f>
        <v>0</v>
      </c>
      <c r="H329" s="12">
        <f>VLOOKUP($D329,'Data_Classification for Summary'!$A$1:$I$103,9,0)</f>
        <v>0</v>
      </c>
      <c r="I329" s="18">
        <v>10</v>
      </c>
      <c r="J329" s="12" t="s">
        <v>2227</v>
      </c>
      <c r="K329" s="16"/>
      <c r="L329" s="16"/>
      <c r="M329" s="16"/>
    </row>
    <row r="330" spans="1:13" ht="12.75" customHeight="1">
      <c r="A330" s="7" t="s">
        <v>1496</v>
      </c>
      <c r="B330" s="18" t="s">
        <v>1382</v>
      </c>
      <c r="C330" s="9">
        <f t="shared" si="11"/>
        <v>326</v>
      </c>
      <c r="D330" s="12" t="s">
        <v>1327</v>
      </c>
      <c r="E330" s="12">
        <f>VLOOKUP($D330,'Data_Classification for Summary'!$A$1:$I$103,3,0)</f>
        <v>20</v>
      </c>
      <c r="F330" s="12">
        <f>VLOOKUP($D330,'Data_Classification for Summary'!$A$1:$I$103,5,0)</f>
        <v>10</v>
      </c>
      <c r="G330" s="12">
        <f>VLOOKUP($D330,'Data_Classification for Summary'!$A$1:$I$103,7,0)</f>
        <v>0</v>
      </c>
      <c r="H330" s="12">
        <f>VLOOKUP($D330,'Data_Classification for Summary'!$A$1:$I$103,9,0)</f>
        <v>0</v>
      </c>
      <c r="I330" s="18">
        <v>20</v>
      </c>
      <c r="J330" s="12" t="s">
        <v>2227</v>
      </c>
      <c r="K330" s="16"/>
      <c r="L330" s="16"/>
      <c r="M330" s="16"/>
    </row>
    <row r="331" spans="1:13" ht="12.75" customHeight="1">
      <c r="A331" s="9" t="s">
        <v>1383</v>
      </c>
      <c r="B331" s="7" t="s">
        <v>1254</v>
      </c>
      <c r="C331" s="9">
        <f t="shared" si="11"/>
        <v>327</v>
      </c>
      <c r="D331" s="12" t="s">
        <v>1327</v>
      </c>
      <c r="E331" s="12">
        <f>VLOOKUP($D331,'Data_Classification for Summary'!$A$1:$I$103,3,0)</f>
        <v>20</v>
      </c>
      <c r="F331" s="12">
        <f>VLOOKUP($D331,'Data_Classification for Summary'!$A$1:$I$103,5,0)</f>
        <v>10</v>
      </c>
      <c r="G331" s="12">
        <f>VLOOKUP($D331,'Data_Classification for Summary'!$A$1:$I$103,7,0)</f>
        <v>0</v>
      </c>
      <c r="H331" s="12">
        <f>VLOOKUP($D331,'Data_Classification for Summary'!$A$1:$I$103,9,0)</f>
        <v>0</v>
      </c>
      <c r="I331" s="9">
        <v>30</v>
      </c>
      <c r="J331" s="12" t="s">
        <v>2227</v>
      </c>
      <c r="K331" s="17">
        <v>70009</v>
      </c>
      <c r="L331" s="17" t="s">
        <v>1242</v>
      </c>
    </row>
    <row r="332" spans="1:13" ht="12.75" customHeight="1">
      <c r="A332" s="9" t="s">
        <v>1243</v>
      </c>
      <c r="B332" s="18" t="s">
        <v>979</v>
      </c>
      <c r="C332" s="9">
        <f t="shared" si="11"/>
        <v>328</v>
      </c>
      <c r="D332" s="12" t="s">
        <v>1327</v>
      </c>
      <c r="E332" s="12">
        <f>VLOOKUP($D332,'Data_Classification for Summary'!$A$1:$I$103,3,0)</f>
        <v>20</v>
      </c>
      <c r="F332" s="12">
        <f>VLOOKUP($D332,'Data_Classification for Summary'!$A$1:$I$103,5,0)</f>
        <v>10</v>
      </c>
      <c r="G332" s="12">
        <f>VLOOKUP($D332,'Data_Classification for Summary'!$A$1:$I$103,7,0)</f>
        <v>0</v>
      </c>
      <c r="H332" s="12">
        <f>VLOOKUP($D332,'Data_Classification for Summary'!$A$1:$I$103,9,0)</f>
        <v>0</v>
      </c>
      <c r="I332" s="18">
        <v>30</v>
      </c>
      <c r="J332" s="12" t="s">
        <v>2227</v>
      </c>
    </row>
    <row r="333" spans="1:13" ht="12.75" customHeight="1">
      <c r="A333" s="7" t="s">
        <v>1226</v>
      </c>
      <c r="B333" s="20" t="s">
        <v>1102</v>
      </c>
      <c r="C333" s="9">
        <f t="shared" si="11"/>
        <v>329</v>
      </c>
      <c r="D333" s="12" t="s">
        <v>1327</v>
      </c>
      <c r="E333" s="12">
        <f>VLOOKUP($D333,'Data_Classification for Summary'!$A$1:$I$103,3,0)</f>
        <v>20</v>
      </c>
      <c r="F333" s="12">
        <f>VLOOKUP($D333,'Data_Classification for Summary'!$A$1:$I$103,5,0)</f>
        <v>10</v>
      </c>
      <c r="G333" s="12">
        <f>VLOOKUP($D333,'Data_Classification for Summary'!$A$1:$I$103,7,0)</f>
        <v>0</v>
      </c>
      <c r="H333" s="12">
        <f>VLOOKUP($D333,'Data_Classification for Summary'!$A$1:$I$103,9,0)</f>
        <v>0</v>
      </c>
      <c r="I333" s="7">
        <v>31</v>
      </c>
      <c r="J333" s="12" t="s">
        <v>2227</v>
      </c>
      <c r="K333" s="16"/>
      <c r="L333" s="16"/>
      <c r="M333" s="16"/>
    </row>
    <row r="334" spans="1:13" ht="12.75" customHeight="1">
      <c r="A334" s="7" t="s">
        <v>1231</v>
      </c>
      <c r="B334" s="7" t="s">
        <v>986</v>
      </c>
      <c r="C334" s="9">
        <f t="shared" si="11"/>
        <v>330</v>
      </c>
      <c r="D334" s="12" t="s">
        <v>1327</v>
      </c>
      <c r="E334" s="12">
        <f>VLOOKUP($D334,'Data_Classification for Summary'!$A$1:$I$103,3,0)</f>
        <v>20</v>
      </c>
      <c r="F334" s="12">
        <f>VLOOKUP($D334,'Data_Classification for Summary'!$A$1:$I$103,5,0)</f>
        <v>10</v>
      </c>
      <c r="G334" s="12">
        <f>VLOOKUP($D334,'Data_Classification for Summary'!$A$1:$I$103,7,0)</f>
        <v>0</v>
      </c>
      <c r="H334" s="12">
        <f>VLOOKUP($D334,'Data_Classification for Summary'!$A$1:$I$103,9,0)</f>
        <v>0</v>
      </c>
      <c r="I334" s="9">
        <v>40</v>
      </c>
      <c r="J334" s="12" t="s">
        <v>2227</v>
      </c>
      <c r="K334" s="17">
        <v>70005</v>
      </c>
      <c r="L334" s="17" t="s">
        <v>987</v>
      </c>
    </row>
    <row r="335" spans="1:13" ht="12.75" customHeight="1">
      <c r="A335" s="7" t="s">
        <v>1103</v>
      </c>
      <c r="B335" s="18" t="s">
        <v>1103</v>
      </c>
      <c r="C335" s="9">
        <f t="shared" si="11"/>
        <v>331</v>
      </c>
      <c r="D335" s="12" t="s">
        <v>1327</v>
      </c>
      <c r="E335" s="12">
        <f>VLOOKUP($D335,'Data_Classification for Summary'!$A$1:$I$103,3,0)</f>
        <v>20</v>
      </c>
      <c r="F335" s="12">
        <f>VLOOKUP($D335,'Data_Classification for Summary'!$A$1:$I$103,5,0)</f>
        <v>10</v>
      </c>
      <c r="G335" s="12">
        <f>VLOOKUP($D335,'Data_Classification for Summary'!$A$1:$I$103,7,0)</f>
        <v>0</v>
      </c>
      <c r="H335" s="12">
        <f>VLOOKUP($D335,'Data_Classification for Summary'!$A$1:$I$103,9,0)</f>
        <v>0</v>
      </c>
      <c r="I335" s="18">
        <v>60</v>
      </c>
      <c r="J335" s="12" t="s">
        <v>2227</v>
      </c>
      <c r="K335" s="17">
        <v>70003</v>
      </c>
      <c r="L335" s="17" t="s">
        <v>990</v>
      </c>
    </row>
    <row r="336" spans="1:13" ht="12.75" customHeight="1">
      <c r="A336" s="7" t="s">
        <v>991</v>
      </c>
      <c r="B336" s="18" t="s">
        <v>992</v>
      </c>
      <c r="C336" s="9">
        <f t="shared" si="11"/>
        <v>332</v>
      </c>
      <c r="D336" s="12" t="s">
        <v>1327</v>
      </c>
      <c r="E336" s="12">
        <f>VLOOKUP($D336,'Data_Classification for Summary'!$A$1:$I$103,3,0)</f>
        <v>20</v>
      </c>
      <c r="F336" s="12">
        <f>VLOOKUP($D336,'Data_Classification for Summary'!$A$1:$I$103,5,0)</f>
        <v>10</v>
      </c>
      <c r="G336" s="12">
        <f>VLOOKUP($D336,'Data_Classification for Summary'!$A$1:$I$103,7,0)</f>
        <v>0</v>
      </c>
      <c r="H336" s="12">
        <f>VLOOKUP($D336,'Data_Classification for Summary'!$A$1:$I$103,9,0)</f>
        <v>0</v>
      </c>
      <c r="I336" s="18">
        <v>80</v>
      </c>
      <c r="J336" s="12" t="s">
        <v>2227</v>
      </c>
      <c r="K336" s="16"/>
      <c r="L336" s="16"/>
      <c r="M336" s="16"/>
    </row>
    <row r="337" spans="1:13" ht="12.75" customHeight="1">
      <c r="A337" s="7" t="s">
        <v>993</v>
      </c>
      <c r="B337" s="7" t="s">
        <v>982</v>
      </c>
      <c r="C337" s="9">
        <f t="shared" si="11"/>
        <v>333</v>
      </c>
      <c r="D337" s="12" t="s">
        <v>1327</v>
      </c>
      <c r="E337" s="12">
        <f>VLOOKUP($D337,'Data_Classification for Summary'!$A$1:$I$103,3,0)</f>
        <v>20</v>
      </c>
      <c r="F337" s="12">
        <f>VLOOKUP($D337,'Data_Classification for Summary'!$A$1:$I$103,5,0)</f>
        <v>10</v>
      </c>
      <c r="G337" s="12">
        <f>VLOOKUP($D337,'Data_Classification for Summary'!$A$1:$I$103,7,0)</f>
        <v>0</v>
      </c>
      <c r="H337" s="12">
        <f>VLOOKUP($D337,'Data_Classification for Summary'!$A$1:$I$103,9,0)</f>
        <v>0</v>
      </c>
      <c r="I337" s="9">
        <v>100</v>
      </c>
      <c r="J337" s="12" t="s">
        <v>2227</v>
      </c>
      <c r="K337" s="17">
        <v>70010</v>
      </c>
      <c r="L337" s="17" t="s">
        <v>983</v>
      </c>
    </row>
    <row r="338" spans="1:13" ht="12.75" customHeight="1">
      <c r="A338" s="7" t="s">
        <v>638</v>
      </c>
      <c r="B338" s="7" t="s">
        <v>565</v>
      </c>
      <c r="C338" s="9">
        <f t="shared" si="11"/>
        <v>334</v>
      </c>
      <c r="D338" s="12" t="s">
        <v>1327</v>
      </c>
      <c r="E338" s="12">
        <f>VLOOKUP($D338,'Data_Classification for Summary'!$A$1:$I$103,3,0)</f>
        <v>20</v>
      </c>
      <c r="F338" s="12">
        <f>VLOOKUP($D338,'Data_Classification for Summary'!$A$1:$I$103,5,0)</f>
        <v>10</v>
      </c>
      <c r="G338" s="12">
        <f>VLOOKUP($D338,'Data_Classification for Summary'!$A$1:$I$103,7,0)</f>
        <v>0</v>
      </c>
      <c r="H338" s="12">
        <f>VLOOKUP($D338,'Data_Classification for Summary'!$A$1:$I$103,9,0)</f>
        <v>0</v>
      </c>
      <c r="I338" s="18">
        <v>101</v>
      </c>
      <c r="J338" s="12" t="s">
        <v>2227</v>
      </c>
      <c r="K338" s="17">
        <v>70011</v>
      </c>
      <c r="L338" s="17" t="s">
        <v>981</v>
      </c>
    </row>
    <row r="339" spans="1:13" ht="12.75" customHeight="1">
      <c r="A339" s="7" t="s">
        <v>507</v>
      </c>
      <c r="B339" s="18" t="s">
        <v>467</v>
      </c>
      <c r="C339" s="9">
        <f t="shared" si="11"/>
        <v>335</v>
      </c>
      <c r="D339" s="12" t="s">
        <v>1327</v>
      </c>
      <c r="E339" s="12">
        <f>VLOOKUP($D339,'Data_Classification for Summary'!$A$1:$I$103,3,0)</f>
        <v>20</v>
      </c>
      <c r="F339" s="12">
        <f>VLOOKUP($D339,'Data_Classification for Summary'!$A$1:$I$103,5,0)</f>
        <v>10</v>
      </c>
      <c r="G339" s="12">
        <f>VLOOKUP($D339,'Data_Classification for Summary'!$A$1:$I$103,7,0)</f>
        <v>0</v>
      </c>
      <c r="H339" s="12">
        <f>VLOOKUP($D339,'Data_Classification for Summary'!$A$1:$I$103,9,0)</f>
        <v>0</v>
      </c>
      <c r="I339" s="18">
        <v>200</v>
      </c>
      <c r="J339" s="12" t="s">
        <v>2227</v>
      </c>
    </row>
    <row r="340" spans="1:13" ht="12.75" customHeight="1">
      <c r="A340" s="7" t="s">
        <v>2595</v>
      </c>
      <c r="B340" s="18" t="s">
        <v>76</v>
      </c>
      <c r="C340" s="9">
        <f t="shared" si="11"/>
        <v>336</v>
      </c>
      <c r="D340" s="12" t="s">
        <v>1327</v>
      </c>
      <c r="E340" s="12">
        <f>VLOOKUP($D340,'Data_Classification for Summary'!$A$1:$I$103,3,0)</f>
        <v>20</v>
      </c>
      <c r="F340" s="12">
        <f>VLOOKUP($D340,'Data_Classification for Summary'!$A$1:$I$103,5,0)</f>
        <v>10</v>
      </c>
      <c r="G340" s="12">
        <f>VLOOKUP($D340,'Data_Classification for Summary'!$A$1:$I$103,7,0)</f>
        <v>0</v>
      </c>
      <c r="H340" s="12">
        <f>VLOOKUP($D340,'Data_Classification for Summary'!$A$1:$I$103,9,0)</f>
        <v>0</v>
      </c>
      <c r="I340" s="18">
        <v>500</v>
      </c>
      <c r="J340" s="12" t="s">
        <v>2227</v>
      </c>
      <c r="K340" s="16"/>
      <c r="L340" s="16"/>
      <c r="M340" s="16"/>
    </row>
    <row r="341" spans="1:13" ht="12.75" customHeight="1">
      <c r="A341" s="7" t="s">
        <v>870</v>
      </c>
      <c r="B341" s="7" t="s">
        <v>871</v>
      </c>
      <c r="C341" s="9">
        <f t="shared" si="11"/>
        <v>337</v>
      </c>
      <c r="D341" s="12" t="s">
        <v>1327</v>
      </c>
      <c r="E341" s="12">
        <f>VLOOKUP($D341,'Data_Classification for Summary'!$A$1:$I$103,3,0)</f>
        <v>20</v>
      </c>
      <c r="F341" s="12">
        <f>VLOOKUP($D341,'Data_Classification for Summary'!$A$1:$I$103,5,0)</f>
        <v>10</v>
      </c>
      <c r="G341" s="12">
        <f>VLOOKUP($D341,'Data_Classification for Summary'!$A$1:$I$103,7,0)</f>
        <v>0</v>
      </c>
      <c r="H341" s="12">
        <f>VLOOKUP($D341,'Data_Classification for Summary'!$A$1:$I$103,9,0)</f>
        <v>0</v>
      </c>
      <c r="I341" s="18">
        <v>700</v>
      </c>
      <c r="J341" s="12" t="s">
        <v>2227</v>
      </c>
      <c r="K341" s="17">
        <v>70004</v>
      </c>
      <c r="L341" s="17" t="s">
        <v>1148</v>
      </c>
    </row>
    <row r="342" spans="1:13" ht="12.75" customHeight="1">
      <c r="A342" s="7" t="s">
        <v>850</v>
      </c>
      <c r="B342" s="18" t="s">
        <v>746</v>
      </c>
      <c r="C342" s="9">
        <f t="shared" si="11"/>
        <v>338</v>
      </c>
      <c r="D342" s="12" t="s">
        <v>1327</v>
      </c>
      <c r="E342" s="12">
        <f>VLOOKUP($D342,'Data_Classification for Summary'!$A$1:$I$103,3,0)</f>
        <v>20</v>
      </c>
      <c r="F342" s="12">
        <f>VLOOKUP($D342,'Data_Classification for Summary'!$A$1:$I$103,5,0)</f>
        <v>10</v>
      </c>
      <c r="G342" s="12">
        <f>VLOOKUP($D342,'Data_Classification for Summary'!$A$1:$I$103,7,0)</f>
        <v>0</v>
      </c>
      <c r="H342" s="12">
        <f>VLOOKUP($D342,'Data_Classification for Summary'!$A$1:$I$103,9,0)</f>
        <v>0</v>
      </c>
      <c r="I342" s="18">
        <v>800</v>
      </c>
      <c r="J342" s="12" t="s">
        <v>2227</v>
      </c>
      <c r="K342" s="17">
        <v>70311</v>
      </c>
      <c r="L342" s="17" t="s">
        <v>747</v>
      </c>
    </row>
    <row r="343" spans="1:13" ht="12.75" customHeight="1">
      <c r="A343" s="7" t="s">
        <v>748</v>
      </c>
      <c r="B343" s="7" t="s">
        <v>748</v>
      </c>
      <c r="C343" s="9">
        <f t="shared" si="11"/>
        <v>339</v>
      </c>
      <c r="D343" s="12" t="s">
        <v>1327</v>
      </c>
      <c r="E343" s="12">
        <f>VLOOKUP($D343,'Data_Classification for Summary'!$A$1:$I$103,3,0)</f>
        <v>20</v>
      </c>
      <c r="F343" s="12">
        <f>VLOOKUP($D343,'Data_Classification for Summary'!$A$1:$I$103,5,0)</f>
        <v>10</v>
      </c>
      <c r="G343" s="12">
        <f>VLOOKUP($D343,'Data_Classification for Summary'!$A$1:$I$103,7,0)</f>
        <v>0</v>
      </c>
      <c r="H343" s="12">
        <f>VLOOKUP($D343,'Data_Classification for Summary'!$A$1:$I$103,9,0)</f>
        <v>0</v>
      </c>
      <c r="I343" s="18">
        <v>850</v>
      </c>
      <c r="J343" s="12" t="s">
        <v>2227</v>
      </c>
      <c r="K343" s="17">
        <v>70008</v>
      </c>
      <c r="L343" s="17" t="s">
        <v>865</v>
      </c>
    </row>
    <row r="344" spans="1:13" ht="12.75" customHeight="1">
      <c r="A344" s="7" t="s">
        <v>887</v>
      </c>
      <c r="B344" s="18" t="s">
        <v>891</v>
      </c>
      <c r="C344" s="9">
        <f t="shared" si="11"/>
        <v>340</v>
      </c>
      <c r="D344" s="12" t="s">
        <v>1327</v>
      </c>
      <c r="E344" s="12">
        <f>VLOOKUP($D344,'Data_Classification for Summary'!$A$1:$I$103,3,0)</f>
        <v>20</v>
      </c>
      <c r="F344" s="12">
        <f>VLOOKUP($D344,'Data_Classification for Summary'!$A$1:$I$103,5,0)</f>
        <v>10</v>
      </c>
      <c r="G344" s="12">
        <f>VLOOKUP($D344,'Data_Classification for Summary'!$A$1:$I$103,7,0)</f>
        <v>0</v>
      </c>
      <c r="H344" s="12">
        <f>VLOOKUP($D344,'Data_Classification for Summary'!$A$1:$I$103,9,0)</f>
        <v>0</v>
      </c>
      <c r="I344" s="18">
        <v>851</v>
      </c>
      <c r="J344" s="12" t="s">
        <v>2227</v>
      </c>
    </row>
    <row r="345" spans="1:13" ht="12.75" customHeight="1">
      <c r="A345" s="7" t="s">
        <v>171</v>
      </c>
      <c r="B345" s="18" t="s">
        <v>172</v>
      </c>
      <c r="C345" s="9">
        <f t="shared" si="11"/>
        <v>341</v>
      </c>
      <c r="D345" s="12" t="s">
        <v>1327</v>
      </c>
      <c r="E345" s="12">
        <f>VLOOKUP($D345,'Data_Classification for Summary'!$A$1:$I$103,3,0)</f>
        <v>20</v>
      </c>
      <c r="F345" s="12">
        <f>VLOOKUP($D345,'Data_Classification for Summary'!$A$1:$I$103,5,0)</f>
        <v>10</v>
      </c>
      <c r="G345" s="12">
        <f>VLOOKUP($D345,'Data_Classification for Summary'!$A$1:$I$103,7,0)</f>
        <v>0</v>
      </c>
      <c r="H345" s="12">
        <f>VLOOKUP($D345,'Data_Classification for Summary'!$A$1:$I$103,9,0)</f>
        <v>0</v>
      </c>
      <c r="I345" s="18">
        <v>853</v>
      </c>
      <c r="J345" s="12" t="s">
        <v>2227</v>
      </c>
    </row>
    <row r="346" spans="1:13" ht="12.75" customHeight="1">
      <c r="A346" s="7" t="s">
        <v>513</v>
      </c>
      <c r="B346" s="18" t="s">
        <v>768</v>
      </c>
      <c r="C346" s="9">
        <f t="shared" si="11"/>
        <v>342</v>
      </c>
      <c r="D346" s="12" t="s">
        <v>1327</v>
      </c>
      <c r="E346" s="12">
        <f>VLOOKUP($D346,'Data_Classification for Summary'!$A$1:$I$103,3,0)</f>
        <v>20</v>
      </c>
      <c r="F346" s="12">
        <f>VLOOKUP($D346,'Data_Classification for Summary'!$A$1:$I$103,5,0)</f>
        <v>10</v>
      </c>
      <c r="G346" s="12">
        <f>VLOOKUP($D346,'Data_Classification for Summary'!$A$1:$I$103,7,0)</f>
        <v>0</v>
      </c>
      <c r="H346" s="12">
        <f>VLOOKUP($D346,'Data_Classification for Summary'!$A$1:$I$103,9,0)</f>
        <v>0</v>
      </c>
      <c r="I346" s="18">
        <v>882</v>
      </c>
      <c r="J346" s="12" t="s">
        <v>2227</v>
      </c>
    </row>
    <row r="347" spans="1:13" ht="12.75" customHeight="1">
      <c r="A347" s="7" t="s">
        <v>770</v>
      </c>
      <c r="B347" s="7" t="s">
        <v>90</v>
      </c>
      <c r="C347" s="9">
        <f t="shared" si="11"/>
        <v>343</v>
      </c>
      <c r="D347" s="12" t="s">
        <v>1327</v>
      </c>
      <c r="E347" s="12">
        <f>VLOOKUP($D347,'Data_Classification for Summary'!$A$1:$I$103,3,0)</f>
        <v>20</v>
      </c>
      <c r="F347" s="12">
        <f>VLOOKUP($D347,'Data_Classification for Summary'!$A$1:$I$103,5,0)</f>
        <v>10</v>
      </c>
      <c r="G347" s="12">
        <f>VLOOKUP($D347,'Data_Classification for Summary'!$A$1:$I$103,7,0)</f>
        <v>0</v>
      </c>
      <c r="H347" s="12">
        <f>VLOOKUP($D347,'Data_Classification for Summary'!$A$1:$I$103,9,0)</f>
        <v>0</v>
      </c>
      <c r="I347" s="18">
        <v>950</v>
      </c>
      <c r="J347" s="12" t="s">
        <v>2227</v>
      </c>
      <c r="K347" s="17">
        <v>70013</v>
      </c>
      <c r="L347" s="17" t="s">
        <v>608</v>
      </c>
    </row>
    <row r="348" spans="1:13" ht="12.75" customHeight="1">
      <c r="A348" s="9" t="s">
        <v>742</v>
      </c>
      <c r="B348" s="9" t="s">
        <v>311</v>
      </c>
      <c r="C348" s="9">
        <f t="shared" si="11"/>
        <v>344</v>
      </c>
      <c r="D348" s="12" t="s">
        <v>1327</v>
      </c>
      <c r="E348" s="12">
        <f>VLOOKUP($D348,'Data_Classification for Summary'!$A$1:$I$103,3,0)</f>
        <v>20</v>
      </c>
      <c r="F348" s="12">
        <f>VLOOKUP($D348,'Data_Classification for Summary'!$A$1:$I$103,5,0)</f>
        <v>10</v>
      </c>
      <c r="G348" s="12">
        <f>VLOOKUP($D348,'Data_Classification for Summary'!$A$1:$I$103,7,0)</f>
        <v>0</v>
      </c>
      <c r="H348" s="12">
        <f>VLOOKUP($D348,'Data_Classification for Summary'!$A$1:$I$103,9,0)</f>
        <v>0</v>
      </c>
      <c r="I348" s="9">
        <v>1000</v>
      </c>
      <c r="J348" s="12" t="s">
        <v>2227</v>
      </c>
      <c r="K348" s="17">
        <v>70143</v>
      </c>
      <c r="L348" s="17" t="s">
        <v>312</v>
      </c>
    </row>
    <row r="349" spans="1:13" ht="12.75" customHeight="1">
      <c r="A349" s="9" t="s">
        <v>313</v>
      </c>
      <c r="B349" s="18" t="s">
        <v>1541</v>
      </c>
      <c r="C349" s="9">
        <f t="shared" si="11"/>
        <v>345</v>
      </c>
      <c r="D349" s="18" t="s">
        <v>1022</v>
      </c>
      <c r="E349" s="12">
        <f>VLOOKUP($D349,'Data_Classification for Summary'!$A$1:$I$103,3,0)</f>
        <v>30</v>
      </c>
      <c r="F349" s="12">
        <f>VLOOKUP($D349,'Data_Classification for Summary'!$A$1:$I$103,5,0)</f>
        <v>1</v>
      </c>
      <c r="G349" s="12">
        <f>VLOOKUP($D349,'Data_Classification for Summary'!$A$1:$I$103,7,0)</f>
        <v>0</v>
      </c>
      <c r="H349" s="12">
        <f>VLOOKUP($D349,'Data_Classification for Summary'!$A$1:$I$103,9,0)</f>
        <v>0</v>
      </c>
      <c r="I349" s="18">
        <v>1</v>
      </c>
      <c r="J349" s="18" t="s">
        <v>1992</v>
      </c>
      <c r="K349" s="17">
        <v>70145</v>
      </c>
      <c r="L349" s="17" t="s">
        <v>896</v>
      </c>
    </row>
    <row r="350" spans="1:13" ht="12.75" customHeight="1">
      <c r="A350" s="9" t="s">
        <v>1403</v>
      </c>
      <c r="B350" s="18" t="s">
        <v>1271</v>
      </c>
      <c r="C350" s="9">
        <f t="shared" si="11"/>
        <v>346</v>
      </c>
      <c r="D350" s="18" t="s">
        <v>1033</v>
      </c>
      <c r="E350" s="12">
        <f>VLOOKUP($D350,'Data_Classification for Summary'!$A$1:$I$103,3,0)</f>
        <v>30</v>
      </c>
      <c r="F350" s="12">
        <f>VLOOKUP($D350,'Data_Classification for Summary'!$A$1:$I$103,5,0)</f>
        <v>2</v>
      </c>
      <c r="G350" s="12">
        <f>VLOOKUP($D350,'Data_Classification for Summary'!$A$1:$I$103,7,0)</f>
        <v>0</v>
      </c>
      <c r="H350" s="12">
        <f>VLOOKUP($D350,'Data_Classification for Summary'!$A$1:$I$103,9,0)</f>
        <v>0</v>
      </c>
      <c r="I350" s="18">
        <v>1</v>
      </c>
      <c r="J350" s="18" t="s">
        <v>1992</v>
      </c>
      <c r="K350" s="17"/>
      <c r="L350" s="17"/>
    </row>
    <row r="351" spans="1:13" ht="12.75" customHeight="1">
      <c r="A351" s="9" t="s">
        <v>1420</v>
      </c>
      <c r="B351" s="18" t="s">
        <v>1309</v>
      </c>
      <c r="C351" s="9">
        <f t="shared" si="11"/>
        <v>347</v>
      </c>
      <c r="D351" s="18" t="s">
        <v>1033</v>
      </c>
      <c r="E351" s="12">
        <f>VLOOKUP($D351,'Data_Classification for Summary'!$A$1:$I$103,3,0)</f>
        <v>30</v>
      </c>
      <c r="F351" s="12">
        <f>VLOOKUP($D351,'Data_Classification for Summary'!$A$1:$I$103,5,0)</f>
        <v>2</v>
      </c>
      <c r="G351" s="12">
        <f>VLOOKUP($D351,'Data_Classification for Summary'!$A$1:$I$103,7,0)</f>
        <v>0</v>
      </c>
      <c r="H351" s="12">
        <f>VLOOKUP($D351,'Data_Classification for Summary'!$A$1:$I$103,9,0)</f>
        <v>0</v>
      </c>
      <c r="I351" s="18">
        <v>2</v>
      </c>
      <c r="J351" s="18" t="s">
        <v>1992</v>
      </c>
      <c r="K351" s="17"/>
      <c r="L351" s="17"/>
    </row>
    <row r="352" spans="1:13" ht="12.75" customHeight="1">
      <c r="A352" s="9" t="s">
        <v>2338</v>
      </c>
      <c r="B352" s="18"/>
      <c r="C352" s="9">
        <f t="shared" si="11"/>
        <v>348</v>
      </c>
      <c r="D352" s="18" t="s">
        <v>1033</v>
      </c>
      <c r="E352" s="12">
        <f>VLOOKUP($D352,'Data_Classification for Summary'!$A$1:$I$103,3,0)</f>
        <v>30</v>
      </c>
      <c r="F352" s="12">
        <f>VLOOKUP($D352,'Data_Classification for Summary'!$A$1:$I$103,5,0)</f>
        <v>2</v>
      </c>
      <c r="G352" s="12">
        <f>VLOOKUP($D352,'Data_Classification for Summary'!$A$1:$I$103,7,0)</f>
        <v>0</v>
      </c>
      <c r="H352" s="12">
        <f>VLOOKUP($D352,'Data_Classification for Summary'!$A$1:$I$103,9,0)</f>
        <v>0</v>
      </c>
      <c r="I352" s="18">
        <v>3</v>
      </c>
      <c r="J352" s="18" t="s">
        <v>2553</v>
      </c>
      <c r="K352" s="17"/>
      <c r="L352" s="17"/>
    </row>
    <row r="353" spans="1:12" ht="12.75" customHeight="1">
      <c r="A353" s="9" t="s">
        <v>1677</v>
      </c>
      <c r="B353" s="18" t="s">
        <v>1678</v>
      </c>
      <c r="C353" s="9">
        <f>C351+1</f>
        <v>348</v>
      </c>
      <c r="D353" s="18" t="s">
        <v>1033</v>
      </c>
      <c r="E353" s="12">
        <f>VLOOKUP($D353,'Data_Classification for Summary'!$A$1:$I$103,3,0)</f>
        <v>30</v>
      </c>
      <c r="F353" s="12">
        <f>VLOOKUP($D353,'Data_Classification for Summary'!$A$1:$I$103,5,0)</f>
        <v>2</v>
      </c>
      <c r="G353" s="12">
        <f>VLOOKUP($D353,'Data_Classification for Summary'!$A$1:$I$103,7,0)</f>
        <v>0</v>
      </c>
      <c r="H353" s="12">
        <f>VLOOKUP($D353,'Data_Classification for Summary'!$A$1:$I$103,9,0)</f>
        <v>0</v>
      </c>
      <c r="I353" s="18">
        <v>5</v>
      </c>
      <c r="J353" s="18" t="s">
        <v>1992</v>
      </c>
      <c r="K353" s="17"/>
      <c r="L353" s="17"/>
    </row>
    <row r="354" spans="1:12" ht="12.75" customHeight="1">
      <c r="A354" s="9" t="s">
        <v>1679</v>
      </c>
      <c r="B354" s="18" t="s">
        <v>1680</v>
      </c>
      <c r="C354" s="9">
        <f t="shared" ref="C354:C385" si="12">C353+1</f>
        <v>349</v>
      </c>
      <c r="D354" s="18" t="s">
        <v>1033</v>
      </c>
      <c r="E354" s="12">
        <f>VLOOKUP($D354,'Data_Classification for Summary'!$A$1:$I$103,3,0)</f>
        <v>30</v>
      </c>
      <c r="F354" s="12">
        <f>VLOOKUP($D354,'Data_Classification for Summary'!$A$1:$I$103,5,0)</f>
        <v>2</v>
      </c>
      <c r="G354" s="12">
        <f>VLOOKUP($D354,'Data_Classification for Summary'!$A$1:$I$103,7,0)</f>
        <v>0</v>
      </c>
      <c r="H354" s="12">
        <f>VLOOKUP($D354,'Data_Classification for Summary'!$A$1:$I$103,9,0)</f>
        <v>0</v>
      </c>
      <c r="I354" s="18">
        <v>6</v>
      </c>
      <c r="J354" s="18" t="s">
        <v>1992</v>
      </c>
      <c r="K354" s="17"/>
      <c r="L354" s="17"/>
    </row>
    <row r="355" spans="1:12" ht="12.75" customHeight="1">
      <c r="A355" s="9" t="s">
        <v>1285</v>
      </c>
      <c r="B355" s="18" t="s">
        <v>1682</v>
      </c>
      <c r="C355" s="9">
        <f t="shared" si="12"/>
        <v>350</v>
      </c>
      <c r="D355" s="18" t="s">
        <v>1033</v>
      </c>
      <c r="E355" s="12">
        <f>VLOOKUP($D355,'Data_Classification for Summary'!$A$1:$I$103,3,0)</f>
        <v>30</v>
      </c>
      <c r="F355" s="12">
        <f>VLOOKUP($D355,'Data_Classification for Summary'!$A$1:$I$103,5,0)</f>
        <v>2</v>
      </c>
      <c r="G355" s="12">
        <f>VLOOKUP($D355,'Data_Classification for Summary'!$A$1:$I$103,7,0)</f>
        <v>0</v>
      </c>
      <c r="H355" s="12">
        <f>VLOOKUP($D355,'Data_Classification for Summary'!$A$1:$I$103,9,0)</f>
        <v>0</v>
      </c>
      <c r="I355" s="18">
        <v>7</v>
      </c>
      <c r="J355" s="18" t="s">
        <v>1992</v>
      </c>
      <c r="K355" s="17"/>
      <c r="L355" s="17"/>
    </row>
    <row r="356" spans="1:12" ht="12.75" customHeight="1">
      <c r="A356" s="9" t="s">
        <v>1546</v>
      </c>
      <c r="B356" s="18" t="s">
        <v>1549</v>
      </c>
      <c r="C356" s="9">
        <f t="shared" si="12"/>
        <v>351</v>
      </c>
      <c r="D356" s="18" t="s">
        <v>1033</v>
      </c>
      <c r="E356" s="12">
        <f>VLOOKUP($D356,'Data_Classification for Summary'!$A$1:$I$103,3,0)</f>
        <v>30</v>
      </c>
      <c r="F356" s="12">
        <f>VLOOKUP($D356,'Data_Classification for Summary'!$A$1:$I$103,5,0)</f>
        <v>2</v>
      </c>
      <c r="G356" s="12">
        <f>VLOOKUP($D356,'Data_Classification for Summary'!$A$1:$I$103,7,0)</f>
        <v>0</v>
      </c>
      <c r="H356" s="12">
        <f>VLOOKUP($D356,'Data_Classification for Summary'!$A$1:$I$103,9,0)</f>
        <v>0</v>
      </c>
      <c r="I356" s="18">
        <v>8</v>
      </c>
      <c r="J356" s="18" t="s">
        <v>1992</v>
      </c>
      <c r="K356" s="17"/>
      <c r="L356" s="17"/>
    </row>
    <row r="357" spans="1:12" ht="12.75" customHeight="1">
      <c r="A357" s="9" t="s">
        <v>1550</v>
      </c>
      <c r="B357" s="18" t="s">
        <v>1551</v>
      </c>
      <c r="C357" s="9">
        <f t="shared" si="12"/>
        <v>352</v>
      </c>
      <c r="D357" s="18" t="s">
        <v>1033</v>
      </c>
      <c r="E357" s="12">
        <f>VLOOKUP($D357,'Data_Classification for Summary'!$A$1:$I$103,3,0)</f>
        <v>30</v>
      </c>
      <c r="F357" s="12">
        <f>VLOOKUP($D357,'Data_Classification for Summary'!$A$1:$I$103,5,0)</f>
        <v>2</v>
      </c>
      <c r="G357" s="12">
        <f>VLOOKUP($D357,'Data_Classification for Summary'!$A$1:$I$103,7,0)</f>
        <v>0</v>
      </c>
      <c r="H357" s="12">
        <f>VLOOKUP($D357,'Data_Classification for Summary'!$A$1:$I$103,9,0)</f>
        <v>0</v>
      </c>
      <c r="I357" s="18">
        <v>9</v>
      </c>
      <c r="J357" s="18" t="s">
        <v>1992</v>
      </c>
      <c r="K357" s="17"/>
      <c r="L357" s="17"/>
    </row>
    <row r="358" spans="1:12" ht="12.75" customHeight="1">
      <c r="A358" s="9" t="s">
        <v>1441</v>
      </c>
      <c r="B358" s="18" t="s">
        <v>1299</v>
      </c>
      <c r="C358" s="9">
        <f t="shared" si="12"/>
        <v>353</v>
      </c>
      <c r="D358" s="18" t="s">
        <v>1033</v>
      </c>
      <c r="E358" s="12">
        <f>VLOOKUP($D358,'Data_Classification for Summary'!$A$1:$I$103,3,0)</f>
        <v>30</v>
      </c>
      <c r="F358" s="12">
        <f>VLOOKUP($D358,'Data_Classification for Summary'!$A$1:$I$103,5,0)</f>
        <v>2</v>
      </c>
      <c r="G358" s="12">
        <f>VLOOKUP($D358,'Data_Classification for Summary'!$A$1:$I$103,7,0)</f>
        <v>0</v>
      </c>
      <c r="H358" s="12">
        <f>VLOOKUP($D358,'Data_Classification for Summary'!$A$1:$I$103,9,0)</f>
        <v>0</v>
      </c>
      <c r="I358" s="18">
        <v>10</v>
      </c>
      <c r="J358" s="18" t="s">
        <v>1992</v>
      </c>
      <c r="K358" s="17"/>
      <c r="L358" s="17"/>
    </row>
    <row r="359" spans="1:12" ht="12.75" customHeight="1">
      <c r="A359" s="9" t="s">
        <v>1289</v>
      </c>
      <c r="B359" s="18" t="s">
        <v>1290</v>
      </c>
      <c r="C359" s="9">
        <f t="shared" si="12"/>
        <v>354</v>
      </c>
      <c r="D359" s="18" t="s">
        <v>1033</v>
      </c>
      <c r="E359" s="12">
        <f>VLOOKUP($D359,'Data_Classification for Summary'!$A$1:$I$103,3,0)</f>
        <v>30</v>
      </c>
      <c r="F359" s="12">
        <f>VLOOKUP($D359,'Data_Classification for Summary'!$A$1:$I$103,5,0)</f>
        <v>2</v>
      </c>
      <c r="G359" s="12">
        <f>VLOOKUP($D359,'Data_Classification for Summary'!$A$1:$I$103,7,0)</f>
        <v>0</v>
      </c>
      <c r="H359" s="12">
        <f>VLOOKUP($D359,'Data_Classification for Summary'!$A$1:$I$103,9,0)</f>
        <v>0</v>
      </c>
      <c r="I359" s="18">
        <v>11</v>
      </c>
      <c r="J359" s="18" t="s">
        <v>1992</v>
      </c>
      <c r="K359" s="17"/>
      <c r="L359" s="17"/>
    </row>
    <row r="360" spans="1:12" ht="12.75" customHeight="1">
      <c r="A360" s="9" t="s">
        <v>1422</v>
      </c>
      <c r="B360" s="18" t="s">
        <v>1423</v>
      </c>
      <c r="C360" s="9">
        <f t="shared" si="12"/>
        <v>355</v>
      </c>
      <c r="D360" s="18" t="s">
        <v>1033</v>
      </c>
      <c r="E360" s="12">
        <f>VLOOKUP($D360,'Data_Classification for Summary'!$A$1:$I$103,3,0)</f>
        <v>30</v>
      </c>
      <c r="F360" s="12">
        <f>VLOOKUP($D360,'Data_Classification for Summary'!$A$1:$I$103,5,0)</f>
        <v>2</v>
      </c>
      <c r="G360" s="12">
        <f>VLOOKUP($D360,'Data_Classification for Summary'!$A$1:$I$103,7,0)</f>
        <v>0</v>
      </c>
      <c r="H360" s="12">
        <f>VLOOKUP($D360,'Data_Classification for Summary'!$A$1:$I$103,9,0)</f>
        <v>0</v>
      </c>
      <c r="I360" s="18">
        <v>12</v>
      </c>
      <c r="J360" s="18" t="s">
        <v>1992</v>
      </c>
      <c r="K360" s="17"/>
      <c r="L360" s="17"/>
    </row>
    <row r="361" spans="1:12" ht="12.75" customHeight="1">
      <c r="A361" s="9" t="s">
        <v>1424</v>
      </c>
      <c r="B361" s="18" t="s">
        <v>1425</v>
      </c>
      <c r="C361" s="9">
        <f t="shared" si="12"/>
        <v>356</v>
      </c>
      <c r="D361" s="18" t="s">
        <v>1033</v>
      </c>
      <c r="E361" s="12">
        <f>VLOOKUP($D361,'Data_Classification for Summary'!$A$1:$I$103,3,0)</f>
        <v>30</v>
      </c>
      <c r="F361" s="12">
        <f>VLOOKUP($D361,'Data_Classification for Summary'!$A$1:$I$103,5,0)</f>
        <v>2</v>
      </c>
      <c r="G361" s="12">
        <f>VLOOKUP($D361,'Data_Classification for Summary'!$A$1:$I$103,7,0)</f>
        <v>0</v>
      </c>
      <c r="H361" s="12">
        <f>VLOOKUP($D361,'Data_Classification for Summary'!$A$1:$I$103,9,0)</f>
        <v>0</v>
      </c>
      <c r="I361" s="18">
        <v>13</v>
      </c>
      <c r="J361" s="18" t="s">
        <v>1992</v>
      </c>
      <c r="K361" s="17"/>
      <c r="L361" s="17"/>
    </row>
    <row r="362" spans="1:12" ht="12.75" customHeight="1">
      <c r="A362" s="9" t="s">
        <v>1710</v>
      </c>
      <c r="B362" s="18" t="s">
        <v>1315</v>
      </c>
      <c r="C362" s="9">
        <f t="shared" si="12"/>
        <v>357</v>
      </c>
      <c r="D362" s="18" t="s">
        <v>1033</v>
      </c>
      <c r="E362" s="12">
        <f>VLOOKUP($D362,'Data_Classification for Summary'!$A$1:$I$103,3,0)</f>
        <v>30</v>
      </c>
      <c r="F362" s="12">
        <f>VLOOKUP($D362,'Data_Classification for Summary'!$A$1:$I$103,5,0)</f>
        <v>2</v>
      </c>
      <c r="G362" s="12">
        <f>VLOOKUP($D362,'Data_Classification for Summary'!$A$1:$I$103,7,0)</f>
        <v>0</v>
      </c>
      <c r="H362" s="12">
        <f>VLOOKUP($D362,'Data_Classification for Summary'!$A$1:$I$103,9,0)</f>
        <v>0</v>
      </c>
      <c r="I362" s="18">
        <v>14</v>
      </c>
      <c r="J362" s="18" t="s">
        <v>1992</v>
      </c>
      <c r="K362" s="17"/>
      <c r="L362" s="17"/>
    </row>
    <row r="363" spans="1:12" ht="12.75" customHeight="1">
      <c r="A363" s="9" t="s">
        <v>1169</v>
      </c>
      <c r="B363" s="18" t="s">
        <v>1278</v>
      </c>
      <c r="C363" s="9">
        <f t="shared" si="12"/>
        <v>358</v>
      </c>
      <c r="D363" s="18" t="s">
        <v>1033</v>
      </c>
      <c r="E363" s="12">
        <f>VLOOKUP($D363,'Data_Classification for Summary'!$A$1:$I$103,3,0)</f>
        <v>30</v>
      </c>
      <c r="F363" s="12">
        <f>VLOOKUP($D363,'Data_Classification for Summary'!$A$1:$I$103,5,0)</f>
        <v>2</v>
      </c>
      <c r="G363" s="12">
        <f>VLOOKUP($D363,'Data_Classification for Summary'!$A$1:$I$103,7,0)</f>
        <v>0</v>
      </c>
      <c r="H363" s="12">
        <f>VLOOKUP($D363,'Data_Classification for Summary'!$A$1:$I$103,9,0)</f>
        <v>0</v>
      </c>
      <c r="I363" s="18">
        <v>15</v>
      </c>
      <c r="J363" s="18" t="s">
        <v>1992</v>
      </c>
      <c r="K363" s="17"/>
      <c r="L363" s="17"/>
    </row>
    <row r="364" spans="1:12" ht="12.75" customHeight="1">
      <c r="A364" s="9" t="s">
        <v>1036</v>
      </c>
      <c r="B364" s="18"/>
      <c r="C364" s="9">
        <f t="shared" si="12"/>
        <v>359</v>
      </c>
      <c r="D364" s="18" t="s">
        <v>1033</v>
      </c>
      <c r="E364" s="12">
        <f>VLOOKUP($D364,'Data_Classification for Summary'!$A$1:$I$103,3,0)</f>
        <v>30</v>
      </c>
      <c r="F364" s="12">
        <f>VLOOKUP($D364,'Data_Classification for Summary'!$A$1:$I$103,5,0)</f>
        <v>2</v>
      </c>
      <c r="G364" s="12">
        <f>VLOOKUP($D364,'Data_Classification for Summary'!$A$1:$I$103,7,0)</f>
        <v>0</v>
      </c>
      <c r="H364" s="12">
        <f>VLOOKUP($D364,'Data_Classification for Summary'!$A$1:$I$103,9,0)</f>
        <v>0</v>
      </c>
      <c r="I364" s="18">
        <v>16</v>
      </c>
      <c r="J364" s="18" t="s">
        <v>1992</v>
      </c>
      <c r="K364" s="17"/>
      <c r="L364" s="17"/>
    </row>
    <row r="365" spans="1:12" ht="12.75" customHeight="1">
      <c r="A365" s="9" t="s">
        <v>1037</v>
      </c>
      <c r="B365" s="18" t="s">
        <v>1038</v>
      </c>
      <c r="C365" s="9">
        <f t="shared" si="12"/>
        <v>360</v>
      </c>
      <c r="D365" s="18" t="s">
        <v>1033</v>
      </c>
      <c r="E365" s="12">
        <f>VLOOKUP($D365,'Data_Classification for Summary'!$A$1:$I$103,3,0)</f>
        <v>30</v>
      </c>
      <c r="F365" s="12">
        <f>VLOOKUP($D365,'Data_Classification for Summary'!$A$1:$I$103,5,0)</f>
        <v>2</v>
      </c>
      <c r="G365" s="12">
        <f>VLOOKUP($D365,'Data_Classification for Summary'!$A$1:$I$103,7,0)</f>
        <v>0</v>
      </c>
      <c r="H365" s="12">
        <f>VLOOKUP($D365,'Data_Classification for Summary'!$A$1:$I$103,9,0)</f>
        <v>0</v>
      </c>
      <c r="I365" s="18">
        <v>17</v>
      </c>
      <c r="J365" s="18" t="s">
        <v>1992</v>
      </c>
      <c r="K365" s="17"/>
      <c r="L365" s="17"/>
    </row>
    <row r="366" spans="1:12" ht="12.75" customHeight="1">
      <c r="A366" s="9" t="s">
        <v>1039</v>
      </c>
      <c r="B366" s="18" t="s">
        <v>1303</v>
      </c>
      <c r="C366" s="9">
        <f t="shared" si="12"/>
        <v>361</v>
      </c>
      <c r="D366" s="18" t="s">
        <v>1033</v>
      </c>
      <c r="E366" s="12">
        <f>VLOOKUP($D366,'Data_Classification for Summary'!$A$1:$I$103,3,0)</f>
        <v>30</v>
      </c>
      <c r="F366" s="12">
        <f>VLOOKUP($D366,'Data_Classification for Summary'!$A$1:$I$103,5,0)</f>
        <v>2</v>
      </c>
      <c r="G366" s="12">
        <f>VLOOKUP($D366,'Data_Classification for Summary'!$A$1:$I$103,7,0)</f>
        <v>0</v>
      </c>
      <c r="H366" s="12">
        <f>VLOOKUP($D366,'Data_Classification for Summary'!$A$1:$I$103,9,0)</f>
        <v>0</v>
      </c>
      <c r="I366" s="18">
        <v>25</v>
      </c>
      <c r="J366" s="18" t="s">
        <v>1992</v>
      </c>
      <c r="K366" s="17"/>
      <c r="L366" s="17"/>
    </row>
    <row r="367" spans="1:12" ht="12.75" customHeight="1">
      <c r="A367" s="9" t="s">
        <v>1170</v>
      </c>
      <c r="B367" s="18" t="s">
        <v>1171</v>
      </c>
      <c r="C367" s="9">
        <f t="shared" si="12"/>
        <v>362</v>
      </c>
      <c r="D367" s="18" t="s">
        <v>1033</v>
      </c>
      <c r="E367" s="12">
        <f>VLOOKUP($D367,'Data_Classification for Summary'!$A$1:$I$103,3,0)</f>
        <v>30</v>
      </c>
      <c r="F367" s="12">
        <f>VLOOKUP($D367,'Data_Classification for Summary'!$A$1:$I$103,5,0)</f>
        <v>2</v>
      </c>
      <c r="G367" s="12">
        <f>VLOOKUP($D367,'Data_Classification for Summary'!$A$1:$I$103,7,0)</f>
        <v>0</v>
      </c>
      <c r="H367" s="12">
        <f>VLOOKUP($D367,'Data_Classification for Summary'!$A$1:$I$103,9,0)</f>
        <v>0</v>
      </c>
      <c r="I367" s="18">
        <v>30</v>
      </c>
      <c r="J367" s="18" t="s">
        <v>1992</v>
      </c>
      <c r="K367" s="17"/>
      <c r="L367" s="17"/>
    </row>
    <row r="368" spans="1:12" ht="12.75" customHeight="1">
      <c r="A368" s="9" t="s">
        <v>1172</v>
      </c>
      <c r="B368" s="18" t="s">
        <v>1173</v>
      </c>
      <c r="C368" s="9">
        <f t="shared" si="12"/>
        <v>363</v>
      </c>
      <c r="D368" s="18" t="s">
        <v>1033</v>
      </c>
      <c r="E368" s="12">
        <f>VLOOKUP($D368,'Data_Classification for Summary'!$A$1:$I$103,3,0)</f>
        <v>30</v>
      </c>
      <c r="F368" s="12">
        <f>VLOOKUP($D368,'Data_Classification for Summary'!$A$1:$I$103,5,0)</f>
        <v>2</v>
      </c>
      <c r="G368" s="12">
        <f>VLOOKUP($D368,'Data_Classification for Summary'!$A$1:$I$103,7,0)</f>
        <v>0</v>
      </c>
      <c r="H368" s="12">
        <f>VLOOKUP($D368,'Data_Classification for Summary'!$A$1:$I$103,9,0)</f>
        <v>0</v>
      </c>
      <c r="I368" s="18">
        <v>31</v>
      </c>
      <c r="J368" s="18" t="s">
        <v>1992</v>
      </c>
      <c r="K368" s="17">
        <v>70406</v>
      </c>
      <c r="L368" s="17" t="s">
        <v>1174</v>
      </c>
    </row>
    <row r="369" spans="1:12" ht="12.75" customHeight="1">
      <c r="A369" s="9" t="s">
        <v>1279</v>
      </c>
      <c r="B369" s="18" t="s">
        <v>1280</v>
      </c>
      <c r="C369" s="9">
        <f t="shared" si="12"/>
        <v>364</v>
      </c>
      <c r="D369" s="18" t="s">
        <v>1033</v>
      </c>
      <c r="E369" s="12">
        <f>VLOOKUP($D369,'Data_Classification for Summary'!$A$1:$I$103,3,0)</f>
        <v>30</v>
      </c>
      <c r="F369" s="12">
        <f>VLOOKUP($D369,'Data_Classification for Summary'!$A$1:$I$103,5,0)</f>
        <v>2</v>
      </c>
      <c r="G369" s="12">
        <f>VLOOKUP($D369,'Data_Classification for Summary'!$A$1:$I$103,7,0)</f>
        <v>0</v>
      </c>
      <c r="H369" s="12">
        <f>VLOOKUP($D369,'Data_Classification for Summary'!$A$1:$I$103,9,0)</f>
        <v>0</v>
      </c>
      <c r="I369" s="18">
        <v>32</v>
      </c>
      <c r="J369" s="18" t="s">
        <v>1992</v>
      </c>
      <c r="K369" s="17">
        <v>70407</v>
      </c>
      <c r="L369" s="17" t="s">
        <v>1046</v>
      </c>
    </row>
    <row r="370" spans="1:12" ht="12.75" customHeight="1">
      <c r="A370" s="9" t="s">
        <v>1047</v>
      </c>
      <c r="B370" s="18" t="s">
        <v>1048</v>
      </c>
      <c r="C370" s="9">
        <f t="shared" si="12"/>
        <v>365</v>
      </c>
      <c r="D370" s="18" t="s">
        <v>1033</v>
      </c>
      <c r="E370" s="12">
        <f>VLOOKUP($D370,'Data_Classification for Summary'!$A$1:$I$103,3,0)</f>
        <v>30</v>
      </c>
      <c r="F370" s="12">
        <f>VLOOKUP($D370,'Data_Classification for Summary'!$A$1:$I$103,5,0)</f>
        <v>2</v>
      </c>
      <c r="G370" s="12">
        <f>VLOOKUP($D370,'Data_Classification for Summary'!$A$1:$I$103,7,0)</f>
        <v>0</v>
      </c>
      <c r="H370" s="12">
        <f>VLOOKUP($D370,'Data_Classification for Summary'!$A$1:$I$103,9,0)</f>
        <v>0</v>
      </c>
      <c r="I370" s="18">
        <v>40</v>
      </c>
      <c r="J370" s="18" t="s">
        <v>1992</v>
      </c>
      <c r="K370" s="17"/>
      <c r="L370" s="17"/>
    </row>
    <row r="371" spans="1:12" ht="12.75" customHeight="1">
      <c r="A371" s="9" t="s">
        <v>2339</v>
      </c>
      <c r="B371" s="18" t="s">
        <v>489</v>
      </c>
      <c r="C371" s="9">
        <f t="shared" si="12"/>
        <v>366</v>
      </c>
      <c r="D371" s="18" t="s">
        <v>1033</v>
      </c>
      <c r="E371" s="12">
        <f>VLOOKUP($D371,'Data_Classification for Summary'!$A$1:$I$103,3,0)</f>
        <v>30</v>
      </c>
      <c r="F371" s="12">
        <f>VLOOKUP($D371,'Data_Classification for Summary'!$A$1:$I$103,5,0)</f>
        <v>2</v>
      </c>
      <c r="G371" s="12">
        <f>VLOOKUP($D371,'Data_Classification for Summary'!$A$1:$I$103,7,0)</f>
        <v>0</v>
      </c>
      <c r="H371" s="12">
        <f>VLOOKUP($D371,'Data_Classification for Summary'!$A$1:$I$103,9,0)</f>
        <v>0</v>
      </c>
      <c r="I371" s="18">
        <v>41</v>
      </c>
      <c r="J371" s="18" t="s">
        <v>2103</v>
      </c>
      <c r="K371" s="17"/>
      <c r="L371" s="17"/>
    </row>
    <row r="372" spans="1:12" ht="12.75" customHeight="1">
      <c r="A372" s="9" t="s">
        <v>1050</v>
      </c>
      <c r="B372" s="18" t="s">
        <v>1051</v>
      </c>
      <c r="C372" s="9">
        <f t="shared" si="12"/>
        <v>367</v>
      </c>
      <c r="D372" s="18" t="s">
        <v>1033</v>
      </c>
      <c r="E372" s="12">
        <f>VLOOKUP($D372,'Data_Classification for Summary'!$A$1:$I$103,3,0)</f>
        <v>30</v>
      </c>
      <c r="F372" s="12">
        <f>VLOOKUP($D372,'Data_Classification for Summary'!$A$1:$I$103,5,0)</f>
        <v>2</v>
      </c>
      <c r="G372" s="12">
        <f>VLOOKUP($D372,'Data_Classification for Summary'!$A$1:$I$103,7,0)</f>
        <v>0</v>
      </c>
      <c r="H372" s="12">
        <f>VLOOKUP($D372,'Data_Classification for Summary'!$A$1:$I$103,9,0)</f>
        <v>0</v>
      </c>
      <c r="I372" s="18">
        <v>42</v>
      </c>
      <c r="J372" s="18" t="s">
        <v>1992</v>
      </c>
      <c r="K372" s="17">
        <v>70411</v>
      </c>
      <c r="L372" s="17" t="s">
        <v>674</v>
      </c>
    </row>
    <row r="373" spans="1:12" ht="12.75" customHeight="1">
      <c r="A373" s="9" t="s">
        <v>1049</v>
      </c>
      <c r="B373" s="18" t="s">
        <v>631</v>
      </c>
      <c r="C373" s="9">
        <f t="shared" si="12"/>
        <v>368</v>
      </c>
      <c r="D373" s="18" t="s">
        <v>1033</v>
      </c>
      <c r="E373" s="12">
        <f>VLOOKUP($D373,'Data_Classification for Summary'!$A$1:$I$103,3,0)</f>
        <v>30</v>
      </c>
      <c r="F373" s="12">
        <f>VLOOKUP($D373,'Data_Classification for Summary'!$A$1:$I$103,5,0)</f>
        <v>2</v>
      </c>
      <c r="G373" s="12">
        <f>VLOOKUP($D373,'Data_Classification for Summary'!$A$1:$I$103,7,0)</f>
        <v>0</v>
      </c>
      <c r="H373" s="12">
        <f>VLOOKUP($D373,'Data_Classification for Summary'!$A$1:$I$103,9,0)</f>
        <v>0</v>
      </c>
      <c r="I373" s="18">
        <v>43</v>
      </c>
      <c r="J373" s="18" t="s">
        <v>1992</v>
      </c>
      <c r="K373" s="17">
        <v>70412</v>
      </c>
      <c r="L373" s="17" t="s">
        <v>1293</v>
      </c>
    </row>
    <row r="374" spans="1:12" ht="12.75" customHeight="1">
      <c r="A374" s="9" t="s">
        <v>922</v>
      </c>
      <c r="B374" s="18" t="s">
        <v>948</v>
      </c>
      <c r="C374" s="9">
        <f t="shared" si="12"/>
        <v>369</v>
      </c>
      <c r="D374" s="18" t="s">
        <v>1033</v>
      </c>
      <c r="E374" s="12">
        <f>VLOOKUP($D374,'Data_Classification for Summary'!$A$1:$I$103,3,0)</f>
        <v>30</v>
      </c>
      <c r="F374" s="12">
        <f>VLOOKUP($D374,'Data_Classification for Summary'!$A$1:$I$103,5,0)</f>
        <v>2</v>
      </c>
      <c r="G374" s="12">
        <f>VLOOKUP($D374,'Data_Classification for Summary'!$A$1:$I$103,7,0)</f>
        <v>0</v>
      </c>
      <c r="H374" s="12">
        <f>VLOOKUP($D374,'Data_Classification for Summary'!$A$1:$I$103,9,0)</f>
        <v>0</v>
      </c>
      <c r="I374" s="18">
        <v>50</v>
      </c>
      <c r="J374" s="18" t="s">
        <v>1992</v>
      </c>
      <c r="K374" s="17"/>
      <c r="L374" s="17"/>
    </row>
    <row r="375" spans="1:12" ht="12.75" customHeight="1">
      <c r="A375" s="68" t="s">
        <v>2511</v>
      </c>
      <c r="B375" s="18" t="s">
        <v>490</v>
      </c>
      <c r="C375" s="9">
        <f t="shared" si="12"/>
        <v>370</v>
      </c>
      <c r="D375" s="18" t="s">
        <v>1033</v>
      </c>
      <c r="E375" s="12">
        <f>VLOOKUP($D375,'Data_Classification for Summary'!$A$1:$I$103,3,0)</f>
        <v>30</v>
      </c>
      <c r="F375" s="12">
        <f>VLOOKUP($D375,'Data_Classification for Summary'!$A$1:$I$103,5,0)</f>
        <v>2</v>
      </c>
      <c r="G375" s="12">
        <f>VLOOKUP($D375,'Data_Classification for Summary'!$A$1:$I$103,7,0)</f>
        <v>0</v>
      </c>
      <c r="H375" s="12">
        <f>VLOOKUP($D375,'Data_Classification for Summary'!$A$1:$I$103,9,0)</f>
        <v>0</v>
      </c>
      <c r="I375" s="18">
        <v>51</v>
      </c>
      <c r="J375" s="18" t="s">
        <v>1992</v>
      </c>
      <c r="K375" s="17"/>
      <c r="L375" s="17"/>
    </row>
    <row r="376" spans="1:12" ht="12.75" customHeight="1">
      <c r="A376" s="9" t="s">
        <v>1084</v>
      </c>
      <c r="B376" s="18" t="s">
        <v>1085</v>
      </c>
      <c r="C376" s="9">
        <f t="shared" si="12"/>
        <v>371</v>
      </c>
      <c r="D376" s="18" t="s">
        <v>1033</v>
      </c>
      <c r="E376" s="12">
        <f>VLOOKUP($D376,'Data_Classification for Summary'!$A$1:$I$103,3,0)</f>
        <v>30</v>
      </c>
      <c r="F376" s="12">
        <f>VLOOKUP($D376,'Data_Classification for Summary'!$A$1:$I$103,5,0)</f>
        <v>2</v>
      </c>
      <c r="G376" s="12">
        <f>VLOOKUP($D376,'Data_Classification for Summary'!$A$1:$I$103,7,0)</f>
        <v>0</v>
      </c>
      <c r="H376" s="12">
        <f>VLOOKUP($D376,'Data_Classification for Summary'!$A$1:$I$103,9,0)</f>
        <v>0</v>
      </c>
      <c r="I376" s="18">
        <v>52</v>
      </c>
      <c r="J376" s="18" t="s">
        <v>1992</v>
      </c>
      <c r="K376" s="17">
        <v>70402</v>
      </c>
      <c r="L376" s="17" t="s">
        <v>377</v>
      </c>
    </row>
    <row r="377" spans="1:12" ht="12.75" customHeight="1">
      <c r="A377" s="9" t="s">
        <v>928</v>
      </c>
      <c r="B377" s="18" t="s">
        <v>929</v>
      </c>
      <c r="C377" s="9">
        <f t="shared" si="12"/>
        <v>372</v>
      </c>
      <c r="D377" s="18" t="s">
        <v>1033</v>
      </c>
      <c r="E377" s="12">
        <f>VLOOKUP($D377,'Data_Classification for Summary'!$A$1:$I$103,3,0)</f>
        <v>30</v>
      </c>
      <c r="F377" s="12">
        <f>VLOOKUP($D377,'Data_Classification for Summary'!$A$1:$I$103,5,0)</f>
        <v>2</v>
      </c>
      <c r="G377" s="12">
        <f>VLOOKUP($D377,'Data_Classification for Summary'!$A$1:$I$103,7,0)</f>
        <v>0</v>
      </c>
      <c r="H377" s="12">
        <f>VLOOKUP($D377,'Data_Classification for Summary'!$A$1:$I$103,9,0)</f>
        <v>0</v>
      </c>
      <c r="I377" s="18">
        <v>53</v>
      </c>
      <c r="J377" s="18" t="s">
        <v>1992</v>
      </c>
      <c r="K377" s="17">
        <v>70403</v>
      </c>
      <c r="L377" s="17" t="s">
        <v>802</v>
      </c>
    </row>
    <row r="378" spans="1:12" ht="12.75" customHeight="1">
      <c r="A378" s="9" t="s">
        <v>432</v>
      </c>
      <c r="B378" s="18" t="s">
        <v>804</v>
      </c>
      <c r="C378" s="9">
        <f t="shared" si="12"/>
        <v>373</v>
      </c>
      <c r="D378" s="18" t="s">
        <v>1033</v>
      </c>
      <c r="E378" s="12">
        <f>VLOOKUP($D378,'Data_Classification for Summary'!$A$1:$I$103,3,0)</f>
        <v>30</v>
      </c>
      <c r="F378" s="12">
        <f>VLOOKUP($D378,'Data_Classification for Summary'!$A$1:$I$103,5,0)</f>
        <v>2</v>
      </c>
      <c r="G378" s="12">
        <f>VLOOKUP($D378,'Data_Classification for Summary'!$A$1:$I$103,7,0)</f>
        <v>0</v>
      </c>
      <c r="H378" s="12">
        <f>VLOOKUP($D378,'Data_Classification for Summary'!$A$1:$I$103,9,0)</f>
        <v>0</v>
      </c>
      <c r="I378" s="18">
        <v>60</v>
      </c>
      <c r="J378" s="18" t="s">
        <v>1992</v>
      </c>
      <c r="K378" s="17"/>
      <c r="L378" s="17"/>
    </row>
    <row r="379" spans="1:12" ht="12.75" customHeight="1">
      <c r="A379" s="68" t="s">
        <v>2512</v>
      </c>
      <c r="B379" s="18" t="s">
        <v>196</v>
      </c>
      <c r="C379" s="9">
        <f t="shared" si="12"/>
        <v>374</v>
      </c>
      <c r="D379" s="18" t="s">
        <v>1033</v>
      </c>
      <c r="E379" s="12">
        <f>VLOOKUP($D379,'Data_Classification for Summary'!$A$1:$I$103,3,0)</f>
        <v>30</v>
      </c>
      <c r="F379" s="12">
        <f>VLOOKUP($D379,'Data_Classification for Summary'!$A$1:$I$103,5,0)</f>
        <v>2</v>
      </c>
      <c r="G379" s="12">
        <f>VLOOKUP($D379,'Data_Classification for Summary'!$A$1:$I$103,7,0)</f>
        <v>0</v>
      </c>
      <c r="H379" s="12">
        <f>VLOOKUP($D379,'Data_Classification for Summary'!$A$1:$I$103,9,0)</f>
        <v>0</v>
      </c>
      <c r="I379" s="18">
        <v>61</v>
      </c>
      <c r="J379" s="18" t="s">
        <v>1992</v>
      </c>
      <c r="K379" s="17"/>
      <c r="L379" s="17"/>
    </row>
    <row r="380" spans="1:12" ht="12.75" customHeight="1">
      <c r="A380" s="9" t="s">
        <v>805</v>
      </c>
      <c r="B380" s="18" t="s">
        <v>806</v>
      </c>
      <c r="C380" s="9">
        <f t="shared" si="12"/>
        <v>375</v>
      </c>
      <c r="D380" s="18" t="s">
        <v>1033</v>
      </c>
      <c r="E380" s="12">
        <f>VLOOKUP($D380,'Data_Classification for Summary'!$A$1:$I$103,3,0)</f>
        <v>30</v>
      </c>
      <c r="F380" s="12">
        <f>VLOOKUP($D380,'Data_Classification for Summary'!$A$1:$I$103,5,0)</f>
        <v>2</v>
      </c>
      <c r="G380" s="12">
        <f>VLOOKUP($D380,'Data_Classification for Summary'!$A$1:$I$103,7,0)</f>
        <v>0</v>
      </c>
      <c r="H380" s="12">
        <f>VLOOKUP($D380,'Data_Classification for Summary'!$A$1:$I$103,9,0)</f>
        <v>0</v>
      </c>
      <c r="I380" s="18">
        <v>62</v>
      </c>
      <c r="J380" s="18" t="s">
        <v>1992</v>
      </c>
      <c r="K380" s="17">
        <v>70404</v>
      </c>
      <c r="L380" s="17" t="s">
        <v>933</v>
      </c>
    </row>
    <row r="381" spans="1:12" ht="12.75" customHeight="1">
      <c r="A381" s="9" t="s">
        <v>935</v>
      </c>
      <c r="B381" s="18" t="s">
        <v>945</v>
      </c>
      <c r="C381" s="9">
        <f t="shared" si="12"/>
        <v>376</v>
      </c>
      <c r="D381" s="18" t="s">
        <v>1033</v>
      </c>
      <c r="E381" s="12">
        <f>VLOOKUP($D381,'Data_Classification for Summary'!$A$1:$I$103,3,0)</f>
        <v>30</v>
      </c>
      <c r="F381" s="12">
        <f>VLOOKUP($D381,'Data_Classification for Summary'!$A$1:$I$103,5,0)</f>
        <v>2</v>
      </c>
      <c r="G381" s="12">
        <f>VLOOKUP($D381,'Data_Classification for Summary'!$A$1:$I$103,7,0)</f>
        <v>0</v>
      </c>
      <c r="H381" s="12">
        <f>VLOOKUP($D381,'Data_Classification for Summary'!$A$1:$I$103,9,0)</f>
        <v>0</v>
      </c>
      <c r="I381" s="18">
        <v>63</v>
      </c>
      <c r="J381" s="18" t="s">
        <v>1992</v>
      </c>
      <c r="K381" s="17">
        <v>70405</v>
      </c>
      <c r="L381" s="17" t="s">
        <v>826</v>
      </c>
    </row>
    <row r="382" spans="1:12" ht="12.75" customHeight="1">
      <c r="A382" s="9" t="s">
        <v>216</v>
      </c>
      <c r="B382" s="18" t="s">
        <v>722</v>
      </c>
      <c r="C382" s="9">
        <f t="shared" si="12"/>
        <v>377</v>
      </c>
      <c r="D382" s="18" t="s">
        <v>1033</v>
      </c>
      <c r="E382" s="12">
        <f>VLOOKUP($D382,'Data_Classification for Summary'!$A$1:$I$103,3,0)</f>
        <v>30</v>
      </c>
      <c r="F382" s="12">
        <f>VLOOKUP($D382,'Data_Classification for Summary'!$A$1:$I$103,5,0)</f>
        <v>2</v>
      </c>
      <c r="G382" s="12">
        <f>VLOOKUP($D382,'Data_Classification for Summary'!$A$1:$I$103,7,0)</f>
        <v>0</v>
      </c>
      <c r="H382" s="12">
        <f>VLOOKUP($D382,'Data_Classification for Summary'!$A$1:$I$103,9,0)</f>
        <v>0</v>
      </c>
      <c r="I382" s="18">
        <v>80</v>
      </c>
      <c r="J382" s="18" t="s">
        <v>1992</v>
      </c>
      <c r="K382" s="17"/>
      <c r="L382" s="17"/>
    </row>
    <row r="383" spans="1:12" ht="12.75" customHeight="1">
      <c r="A383" s="9" t="s">
        <v>966</v>
      </c>
      <c r="B383" s="18" t="s">
        <v>1368</v>
      </c>
      <c r="C383" s="9">
        <f t="shared" si="12"/>
        <v>378</v>
      </c>
      <c r="D383" s="18" t="s">
        <v>1033</v>
      </c>
      <c r="E383" s="12">
        <f>VLOOKUP($D383,'Data_Classification for Summary'!$A$1:$I$103,3,0)</f>
        <v>30</v>
      </c>
      <c r="F383" s="12">
        <f>VLOOKUP($D383,'Data_Classification for Summary'!$A$1:$I$103,5,0)</f>
        <v>2</v>
      </c>
      <c r="G383" s="12">
        <f>VLOOKUP($D383,'Data_Classification for Summary'!$A$1:$I$103,7,0)</f>
        <v>0</v>
      </c>
      <c r="H383" s="12">
        <f>VLOOKUP($D383,'Data_Classification for Summary'!$A$1:$I$103,9,0)</f>
        <v>0</v>
      </c>
      <c r="I383" s="9">
        <v>81</v>
      </c>
      <c r="J383" s="18" t="s">
        <v>1992</v>
      </c>
      <c r="K383" s="17">
        <v>70268</v>
      </c>
      <c r="L383" s="17" t="s">
        <v>1219</v>
      </c>
    </row>
    <row r="384" spans="1:12" ht="12.75" customHeight="1">
      <c r="A384" s="9" t="s">
        <v>1326</v>
      </c>
      <c r="B384" s="18" t="s">
        <v>1457</v>
      </c>
      <c r="C384" s="9">
        <f t="shared" si="12"/>
        <v>379</v>
      </c>
      <c r="D384" s="18" t="s">
        <v>1033</v>
      </c>
      <c r="E384" s="12">
        <f>VLOOKUP($D384,'Data_Classification for Summary'!$A$1:$I$103,3,0)</f>
        <v>30</v>
      </c>
      <c r="F384" s="12">
        <f>VLOOKUP($D384,'Data_Classification for Summary'!$A$1:$I$103,5,0)</f>
        <v>2</v>
      </c>
      <c r="G384" s="12">
        <f>VLOOKUP($D384,'Data_Classification for Summary'!$A$1:$I$103,7,0)</f>
        <v>0</v>
      </c>
      <c r="H384" s="12">
        <f>VLOOKUP($D384,'Data_Classification for Summary'!$A$1:$I$103,9,0)</f>
        <v>0</v>
      </c>
      <c r="I384" s="9">
        <v>82</v>
      </c>
      <c r="J384" s="18" t="s">
        <v>1992</v>
      </c>
      <c r="K384" s="17">
        <v>70267</v>
      </c>
      <c r="L384" s="17" t="s">
        <v>1347</v>
      </c>
    </row>
    <row r="385" spans="1:12" ht="12.75" customHeight="1">
      <c r="A385" s="9" t="s">
        <v>1735</v>
      </c>
      <c r="B385" s="9" t="s">
        <v>1604</v>
      </c>
      <c r="C385" s="9">
        <f t="shared" si="12"/>
        <v>380</v>
      </c>
      <c r="D385" s="18" t="s">
        <v>1033</v>
      </c>
      <c r="E385" s="12">
        <f>VLOOKUP($D385,'Data_Classification for Summary'!$A$1:$I$103,3,0)</f>
        <v>30</v>
      </c>
      <c r="F385" s="12">
        <f>VLOOKUP($D385,'Data_Classification for Summary'!$A$1:$I$103,5,0)</f>
        <v>2</v>
      </c>
      <c r="G385" s="12">
        <f>VLOOKUP($D385,'Data_Classification for Summary'!$A$1:$I$103,7,0)</f>
        <v>0</v>
      </c>
      <c r="H385" s="12">
        <f>VLOOKUP($D385,'Data_Classification for Summary'!$A$1:$I$103,9,0)</f>
        <v>0</v>
      </c>
      <c r="I385" s="9">
        <v>90</v>
      </c>
      <c r="J385" s="18" t="s">
        <v>1992</v>
      </c>
      <c r="K385" s="17"/>
      <c r="L385" s="17"/>
    </row>
    <row r="386" spans="1:12" ht="12.75" customHeight="1">
      <c r="A386" s="9" t="s">
        <v>1735</v>
      </c>
      <c r="B386" s="9" t="s">
        <v>1605</v>
      </c>
      <c r="C386" s="9">
        <f t="shared" ref="C386:C413" si="13">C385+1</f>
        <v>381</v>
      </c>
      <c r="D386" s="18" t="s">
        <v>1033</v>
      </c>
      <c r="E386" s="12">
        <f>VLOOKUP($D386,'Data_Classification for Summary'!$A$1:$I$103,3,0)</f>
        <v>30</v>
      </c>
      <c r="F386" s="12">
        <f>VLOOKUP($D386,'Data_Classification for Summary'!$A$1:$I$103,5,0)</f>
        <v>2</v>
      </c>
      <c r="G386" s="12">
        <f>VLOOKUP($D386,'Data_Classification for Summary'!$A$1:$I$103,7,0)</f>
        <v>0</v>
      </c>
      <c r="H386" s="12">
        <f>VLOOKUP($D386,'Data_Classification for Summary'!$A$1:$I$103,9,0)</f>
        <v>0</v>
      </c>
      <c r="I386" s="9">
        <v>91</v>
      </c>
      <c r="J386" s="18" t="s">
        <v>1992</v>
      </c>
      <c r="K386" s="17">
        <v>70400</v>
      </c>
      <c r="L386" s="17" t="s">
        <v>1754</v>
      </c>
    </row>
    <row r="387" spans="1:12" ht="12.75" customHeight="1">
      <c r="A387" s="9" t="s">
        <v>1735</v>
      </c>
      <c r="B387" s="9" t="s">
        <v>1644</v>
      </c>
      <c r="C387" s="9">
        <f t="shared" si="13"/>
        <v>382</v>
      </c>
      <c r="D387" s="18" t="s">
        <v>1033</v>
      </c>
      <c r="E387" s="12">
        <f>VLOOKUP($D387,'Data_Classification for Summary'!$A$1:$I$103,3,0)</f>
        <v>30</v>
      </c>
      <c r="F387" s="12">
        <f>VLOOKUP($D387,'Data_Classification for Summary'!$A$1:$I$103,5,0)</f>
        <v>2</v>
      </c>
      <c r="G387" s="12">
        <f>VLOOKUP($D387,'Data_Classification for Summary'!$A$1:$I$103,7,0)</f>
        <v>0</v>
      </c>
      <c r="H387" s="12">
        <f>VLOOKUP($D387,'Data_Classification for Summary'!$A$1:$I$103,9,0)</f>
        <v>0</v>
      </c>
      <c r="I387" s="9">
        <v>92</v>
      </c>
      <c r="J387" s="18" t="s">
        <v>1992</v>
      </c>
      <c r="K387" s="17">
        <v>70401</v>
      </c>
      <c r="L387" s="17" t="s">
        <v>1614</v>
      </c>
    </row>
    <row r="388" spans="1:12" ht="12.75" customHeight="1">
      <c r="A388" s="9" t="s">
        <v>1328</v>
      </c>
      <c r="B388" s="18" t="s">
        <v>1742</v>
      </c>
      <c r="C388" s="9">
        <f t="shared" si="13"/>
        <v>383</v>
      </c>
      <c r="D388" s="18" t="s">
        <v>1033</v>
      </c>
      <c r="E388" s="12">
        <f>VLOOKUP($D388,'Data_Classification for Summary'!$A$1:$I$103,3,0)</f>
        <v>30</v>
      </c>
      <c r="F388" s="12">
        <f>VLOOKUP($D388,'Data_Classification for Summary'!$A$1:$I$103,5,0)</f>
        <v>2</v>
      </c>
      <c r="G388" s="12">
        <f>VLOOKUP($D388,'Data_Classification for Summary'!$A$1:$I$103,7,0)</f>
        <v>0</v>
      </c>
      <c r="H388" s="12">
        <f>VLOOKUP($D388,'Data_Classification for Summary'!$A$1:$I$103,9,0)</f>
        <v>0</v>
      </c>
      <c r="I388" s="18">
        <v>900</v>
      </c>
      <c r="J388" s="18" t="s">
        <v>1992</v>
      </c>
      <c r="K388" s="17"/>
      <c r="L388" s="17"/>
    </row>
    <row r="389" spans="1:12" ht="12.75" customHeight="1">
      <c r="A389" s="9" t="s">
        <v>1489</v>
      </c>
      <c r="B389" s="18" t="s">
        <v>1358</v>
      </c>
      <c r="C389" s="9">
        <f t="shared" si="13"/>
        <v>384</v>
      </c>
      <c r="D389" s="18" t="s">
        <v>1033</v>
      </c>
      <c r="E389" s="12">
        <f>VLOOKUP($D389,'Data_Classification for Summary'!$A$1:$I$103,3,0)</f>
        <v>30</v>
      </c>
      <c r="F389" s="12">
        <f>VLOOKUP($D389,'Data_Classification for Summary'!$A$1:$I$103,5,0)</f>
        <v>2</v>
      </c>
      <c r="G389" s="12">
        <f>VLOOKUP($D389,'Data_Classification for Summary'!$A$1:$I$103,7,0)</f>
        <v>0</v>
      </c>
      <c r="H389" s="12">
        <f>VLOOKUP($D389,'Data_Classification for Summary'!$A$1:$I$103,9,0)</f>
        <v>0</v>
      </c>
      <c r="I389" s="18">
        <v>901</v>
      </c>
      <c r="J389" s="18" t="s">
        <v>1992</v>
      </c>
      <c r="K389" s="17"/>
      <c r="L389" s="17"/>
    </row>
    <row r="390" spans="1:12" ht="12.75" customHeight="1">
      <c r="A390" s="7" t="s">
        <v>1359</v>
      </c>
      <c r="B390" s="12" t="s">
        <v>1138</v>
      </c>
      <c r="C390" s="9">
        <f t="shared" si="13"/>
        <v>385</v>
      </c>
      <c r="D390" s="12" t="s">
        <v>1260</v>
      </c>
      <c r="E390" s="12">
        <f>VLOOKUP($D390,'Data_Classification for Summary'!$A$1:$I$103,3,0)</f>
        <v>40</v>
      </c>
      <c r="F390" s="12">
        <f>VLOOKUP($D390,'Data_Classification for Summary'!$A$1:$I$103,5,0)</f>
        <v>1</v>
      </c>
      <c r="G390" s="12">
        <f>VLOOKUP($D390,'Data_Classification for Summary'!$A$1:$I$103,7,0)</f>
        <v>0</v>
      </c>
      <c r="H390" s="12">
        <f>VLOOKUP($D390,'Data_Classification for Summary'!$A$1:$I$103,9,0)</f>
        <v>0</v>
      </c>
      <c r="I390" s="12">
        <v>1</v>
      </c>
      <c r="J390" s="18" t="s">
        <v>1992</v>
      </c>
    </row>
    <row r="391" spans="1:12" ht="12.75" customHeight="1">
      <c r="A391" s="7" t="s">
        <v>1123</v>
      </c>
      <c r="B391" s="12" t="s">
        <v>1122</v>
      </c>
      <c r="C391" s="9">
        <f t="shared" si="13"/>
        <v>386</v>
      </c>
      <c r="D391" s="12" t="s">
        <v>1513</v>
      </c>
      <c r="E391" s="12">
        <f>VLOOKUP($D391,'Data_Classification for Summary'!$A$1:$I$103,3,0)</f>
        <v>40</v>
      </c>
      <c r="F391" s="12">
        <f>VLOOKUP($D391,'Data_Classification for Summary'!$A$1:$I$103,5,0)</f>
        <v>2</v>
      </c>
      <c r="G391" s="12">
        <f>VLOOKUP($D391,'Data_Classification for Summary'!$A$1:$I$103,7,0)</f>
        <v>0</v>
      </c>
      <c r="H391" s="12">
        <f>VLOOKUP($D391,'Data_Classification for Summary'!$A$1:$I$103,9,0)</f>
        <v>0</v>
      </c>
      <c r="I391" s="12">
        <v>10</v>
      </c>
      <c r="J391" s="18" t="s">
        <v>1992</v>
      </c>
    </row>
    <row r="392" spans="1:12" ht="12.75" customHeight="1">
      <c r="A392" s="9" t="s">
        <v>1372</v>
      </c>
      <c r="B392" s="12" t="s">
        <v>1372</v>
      </c>
      <c r="C392" s="9">
        <f t="shared" si="13"/>
        <v>387</v>
      </c>
      <c r="D392" s="12" t="s">
        <v>2540</v>
      </c>
      <c r="E392" s="12">
        <f>VLOOKUP($D392,'Data_Classification for Summary'!$A$1:$I$103,3,0)</f>
        <v>50</v>
      </c>
      <c r="F392" s="12">
        <f>VLOOKUP($D392,'Data_Classification for Summary'!$A$1:$I$103,5,0)</f>
        <v>0</v>
      </c>
      <c r="G392" s="12">
        <f>VLOOKUP($D392,'Data_Classification for Summary'!$A$1:$I$103,7,0)</f>
        <v>0</v>
      </c>
      <c r="H392" s="12">
        <f>VLOOKUP($D392,'Data_Classification for Summary'!$A$1:$I$103,9,0)</f>
        <v>0</v>
      </c>
      <c r="I392" s="12">
        <v>1</v>
      </c>
      <c r="J392" s="18" t="s">
        <v>1992</v>
      </c>
      <c r="K392" s="17">
        <v>70233</v>
      </c>
      <c r="L392" s="17" t="s">
        <v>1377</v>
      </c>
    </row>
    <row r="393" spans="1:12" ht="12.75" customHeight="1">
      <c r="A393" s="9" t="s">
        <v>1378</v>
      </c>
      <c r="B393" s="12" t="s">
        <v>1378</v>
      </c>
      <c r="C393" s="9">
        <f t="shared" si="13"/>
        <v>388</v>
      </c>
      <c r="D393" s="12" t="s">
        <v>2540</v>
      </c>
      <c r="E393" s="12">
        <f>VLOOKUP($D393,'Data_Classification for Summary'!$A$1:$I$103,3,0)</f>
        <v>50</v>
      </c>
      <c r="F393" s="12">
        <f>VLOOKUP($D393,'Data_Classification for Summary'!$A$1:$I$103,5,0)</f>
        <v>0</v>
      </c>
      <c r="G393" s="12">
        <f>VLOOKUP($D393,'Data_Classification for Summary'!$A$1:$I$103,7,0)</f>
        <v>0</v>
      </c>
      <c r="H393" s="12">
        <f>VLOOKUP($D393,'Data_Classification for Summary'!$A$1:$I$103,9,0)</f>
        <v>0</v>
      </c>
      <c r="I393" s="12">
        <v>2</v>
      </c>
      <c r="J393" s="18" t="s">
        <v>1992</v>
      </c>
      <c r="K393" s="17">
        <v>70308</v>
      </c>
      <c r="L393" s="17" t="s">
        <v>1010</v>
      </c>
    </row>
    <row r="394" spans="1:12" ht="12.75" customHeight="1">
      <c r="A394" s="9" t="s">
        <v>1229</v>
      </c>
      <c r="B394" s="18" t="s">
        <v>1230</v>
      </c>
      <c r="C394" s="9">
        <f t="shared" si="13"/>
        <v>389</v>
      </c>
      <c r="D394" s="12" t="s">
        <v>2540</v>
      </c>
      <c r="E394" s="12">
        <f>VLOOKUP($D394,'Data_Classification for Summary'!$A$1:$I$103,3,0)</f>
        <v>50</v>
      </c>
      <c r="F394" s="12">
        <f>VLOOKUP($D394,'Data_Classification for Summary'!$A$1:$I$103,5,0)</f>
        <v>0</v>
      </c>
      <c r="G394" s="12">
        <f>VLOOKUP($D394,'Data_Classification for Summary'!$A$1:$I$103,7,0)</f>
        <v>0</v>
      </c>
      <c r="H394" s="12">
        <f>VLOOKUP($D394,'Data_Classification for Summary'!$A$1:$I$103,9,0)</f>
        <v>0</v>
      </c>
      <c r="I394" s="18">
        <v>10</v>
      </c>
      <c r="J394" s="18" t="s">
        <v>1992</v>
      </c>
      <c r="K394" s="17"/>
      <c r="L394" s="17"/>
    </row>
    <row r="395" spans="1:12" ht="12.75" customHeight="1">
      <c r="A395" s="68" t="s">
        <v>2541</v>
      </c>
      <c r="B395" s="69" t="s">
        <v>2542</v>
      </c>
      <c r="C395" s="9">
        <f t="shared" si="13"/>
        <v>390</v>
      </c>
      <c r="D395" s="12" t="s">
        <v>2540</v>
      </c>
      <c r="E395" s="12">
        <f>VLOOKUP($D395,'Data_Classification for Summary'!$A$1:$I$103,3,0)</f>
        <v>50</v>
      </c>
      <c r="F395" s="12">
        <f>VLOOKUP($D395,'Data_Classification for Summary'!$A$1:$I$103,5,0)</f>
        <v>0</v>
      </c>
      <c r="G395" s="12">
        <f>VLOOKUP($D395,'Data_Classification for Summary'!$A$1:$I$103,7,0)</f>
        <v>0</v>
      </c>
      <c r="H395" s="12">
        <f>VLOOKUP($D395,'Data_Classification for Summary'!$A$1:$I$103,9,0)</f>
        <v>0</v>
      </c>
      <c r="I395" s="18">
        <v>20</v>
      </c>
      <c r="J395" s="18" t="s">
        <v>307</v>
      </c>
      <c r="K395" s="17"/>
      <c r="L395" s="17"/>
    </row>
    <row r="396" spans="1:12" ht="12.75" customHeight="1">
      <c r="A396" s="9" t="s">
        <v>9</v>
      </c>
      <c r="B396" s="18" t="s">
        <v>10</v>
      </c>
      <c r="C396" s="9">
        <f t="shared" si="13"/>
        <v>391</v>
      </c>
      <c r="D396" s="12" t="s">
        <v>1249</v>
      </c>
      <c r="E396" s="12">
        <f>VLOOKUP($D396,'Data_Classification for Summary'!$A$1:$I$103,3,0)</f>
        <v>60</v>
      </c>
      <c r="F396" s="12">
        <f>VLOOKUP($D396,'Data_Classification for Summary'!$A$1:$I$103,5,0)</f>
        <v>0</v>
      </c>
      <c r="G396" s="12">
        <f>VLOOKUP($D396,'Data_Classification for Summary'!$A$1:$I$103,7,0)</f>
        <v>0</v>
      </c>
      <c r="H396" s="12">
        <f>VLOOKUP($D396,'Data_Classification for Summary'!$A$1:$I$103,9,0)</f>
        <v>0</v>
      </c>
      <c r="I396" s="18">
        <v>25</v>
      </c>
      <c r="J396" s="18" t="s">
        <v>1992</v>
      </c>
      <c r="K396" s="17"/>
      <c r="L396" s="17"/>
    </row>
    <row r="397" spans="1:12" ht="12.75" customHeight="1">
      <c r="A397" s="9" t="s">
        <v>1228</v>
      </c>
      <c r="B397" s="12" t="s">
        <v>1100</v>
      </c>
      <c r="C397" s="9">
        <f t="shared" si="13"/>
        <v>392</v>
      </c>
      <c r="D397" s="12" t="s">
        <v>1249</v>
      </c>
      <c r="E397" s="12">
        <f>VLOOKUP($D397,'Data_Classification for Summary'!$A$1:$I$103,3,0)</f>
        <v>60</v>
      </c>
      <c r="F397" s="12">
        <f>VLOOKUP($D397,'Data_Classification for Summary'!$A$1:$I$103,5,0)</f>
        <v>0</v>
      </c>
      <c r="G397" s="12">
        <f>VLOOKUP($D397,'Data_Classification for Summary'!$A$1:$I$103,7,0)</f>
        <v>0</v>
      </c>
      <c r="H397" s="12">
        <f>VLOOKUP($D397,'Data_Classification for Summary'!$A$1:$I$103,9,0)</f>
        <v>0</v>
      </c>
      <c r="I397" s="12">
        <v>40</v>
      </c>
      <c r="J397" s="18" t="s">
        <v>1992</v>
      </c>
      <c r="K397" s="17">
        <v>70416</v>
      </c>
      <c r="L397" s="17" t="s">
        <v>1101</v>
      </c>
    </row>
    <row r="398" spans="1:12" ht="12.75" customHeight="1">
      <c r="A398" s="9" t="s">
        <v>1517</v>
      </c>
      <c r="B398" s="18" t="s">
        <v>1519</v>
      </c>
      <c r="C398" s="9">
        <f t="shared" si="13"/>
        <v>393</v>
      </c>
      <c r="D398" s="12" t="s">
        <v>1249</v>
      </c>
      <c r="E398" s="12">
        <f>VLOOKUP($D398,'Data_Classification for Summary'!$A$1:$I$103,3,0)</f>
        <v>60</v>
      </c>
      <c r="F398" s="12">
        <f>VLOOKUP($D398,'Data_Classification for Summary'!$A$1:$I$103,5,0)</f>
        <v>0</v>
      </c>
      <c r="G398" s="12">
        <f>VLOOKUP($D398,'Data_Classification for Summary'!$A$1:$I$103,7,0)</f>
        <v>0</v>
      </c>
      <c r="H398" s="12">
        <f>VLOOKUP($D398,'Data_Classification for Summary'!$A$1:$I$103,9,0)</f>
        <v>0</v>
      </c>
      <c r="I398" s="18">
        <v>40</v>
      </c>
      <c r="J398" s="18" t="s">
        <v>1992</v>
      </c>
      <c r="K398" s="17">
        <v>70220</v>
      </c>
      <c r="L398" s="17" t="s">
        <v>1645</v>
      </c>
    </row>
    <row r="399" spans="1:12" ht="12.75" customHeight="1">
      <c r="A399" s="9" t="s">
        <v>1126</v>
      </c>
      <c r="B399" s="12" t="s">
        <v>1245</v>
      </c>
      <c r="C399" s="9">
        <f t="shared" si="13"/>
        <v>394</v>
      </c>
      <c r="D399" s="12" t="s">
        <v>1249</v>
      </c>
      <c r="E399" s="12">
        <f>VLOOKUP($D399,'Data_Classification for Summary'!$A$1:$I$103,3,0)</f>
        <v>60</v>
      </c>
      <c r="F399" s="12">
        <f>VLOOKUP($D399,'Data_Classification for Summary'!$A$1:$I$103,5,0)</f>
        <v>0</v>
      </c>
      <c r="G399" s="12">
        <f>VLOOKUP($D399,'Data_Classification for Summary'!$A$1:$I$103,7,0)</f>
        <v>0</v>
      </c>
      <c r="H399" s="12">
        <f>VLOOKUP($D399,'Data_Classification for Summary'!$A$1:$I$103,9,0)</f>
        <v>0</v>
      </c>
      <c r="I399" s="12">
        <v>41</v>
      </c>
      <c r="J399" s="18" t="s">
        <v>1992</v>
      </c>
      <c r="K399" s="17">
        <v>70237</v>
      </c>
      <c r="L399" s="17" t="s">
        <v>1336</v>
      </c>
    </row>
    <row r="400" spans="1:12" ht="12.75" customHeight="1">
      <c r="A400" s="9" t="s">
        <v>1337</v>
      </c>
      <c r="B400" s="18" t="s">
        <v>1338</v>
      </c>
      <c r="C400" s="9">
        <f t="shared" si="13"/>
        <v>395</v>
      </c>
      <c r="D400" s="12" t="s">
        <v>1249</v>
      </c>
      <c r="E400" s="12">
        <f>VLOOKUP($D400,'Data_Classification for Summary'!$A$1:$I$103,3,0)</f>
        <v>60</v>
      </c>
      <c r="F400" s="12">
        <f>VLOOKUP($D400,'Data_Classification for Summary'!$A$1:$I$103,5,0)</f>
        <v>0</v>
      </c>
      <c r="G400" s="12">
        <f>VLOOKUP($D400,'Data_Classification for Summary'!$A$1:$I$103,7,0)</f>
        <v>0</v>
      </c>
      <c r="H400" s="12">
        <f>VLOOKUP($D400,'Data_Classification for Summary'!$A$1:$I$103,9,0)</f>
        <v>0</v>
      </c>
      <c r="I400" s="18">
        <v>50</v>
      </c>
      <c r="J400" s="18" t="s">
        <v>1992</v>
      </c>
      <c r="K400" s="17"/>
      <c r="L400" s="17"/>
    </row>
    <row r="401" spans="1:12" ht="12.75" customHeight="1">
      <c r="A401" s="9" t="s">
        <v>1339</v>
      </c>
      <c r="B401" s="18" t="s">
        <v>1340</v>
      </c>
      <c r="C401" s="9">
        <f t="shared" si="13"/>
        <v>396</v>
      </c>
      <c r="D401" s="12" t="s">
        <v>1249</v>
      </c>
      <c r="E401" s="12">
        <f>VLOOKUP($D401,'Data_Classification for Summary'!$A$1:$I$103,3,0)</f>
        <v>60</v>
      </c>
      <c r="F401" s="12">
        <f>VLOOKUP($D401,'Data_Classification for Summary'!$A$1:$I$103,5,0)</f>
        <v>0</v>
      </c>
      <c r="G401" s="12">
        <f>VLOOKUP($D401,'Data_Classification for Summary'!$A$1:$I$103,7,0)</f>
        <v>0</v>
      </c>
      <c r="H401" s="12">
        <f>VLOOKUP($D401,'Data_Classification for Summary'!$A$1:$I$103,9,0)</f>
        <v>0</v>
      </c>
      <c r="I401" s="18">
        <v>51</v>
      </c>
      <c r="J401" s="18" t="s">
        <v>1992</v>
      </c>
      <c r="K401" s="17">
        <v>70302</v>
      </c>
      <c r="L401" s="17" t="s">
        <v>996</v>
      </c>
    </row>
    <row r="402" spans="1:12" ht="12.75" customHeight="1">
      <c r="A402" s="9" t="s">
        <v>851</v>
      </c>
      <c r="B402" s="18" t="s">
        <v>988</v>
      </c>
      <c r="C402" s="9">
        <f t="shared" si="13"/>
        <v>397</v>
      </c>
      <c r="D402" s="12" t="s">
        <v>1249</v>
      </c>
      <c r="E402" s="12">
        <f>VLOOKUP($D402,'Data_Classification for Summary'!$A$1:$I$103,3,0)</f>
        <v>60</v>
      </c>
      <c r="F402" s="12">
        <f>VLOOKUP($D402,'Data_Classification for Summary'!$A$1:$I$103,5,0)</f>
        <v>0</v>
      </c>
      <c r="G402" s="12">
        <f>VLOOKUP($D402,'Data_Classification for Summary'!$A$1:$I$103,7,0)</f>
        <v>0</v>
      </c>
      <c r="H402" s="12">
        <f>VLOOKUP($D402,'Data_Classification for Summary'!$A$1:$I$103,9,0)</f>
        <v>0</v>
      </c>
      <c r="I402" s="18">
        <v>52</v>
      </c>
      <c r="J402" s="18" t="s">
        <v>1992</v>
      </c>
      <c r="K402" s="17">
        <v>70301</v>
      </c>
      <c r="L402" s="17" t="s">
        <v>995</v>
      </c>
    </row>
    <row r="403" spans="1:12" ht="12.75" customHeight="1">
      <c r="A403" s="9" t="s">
        <v>84</v>
      </c>
      <c r="B403" s="12" t="s">
        <v>85</v>
      </c>
      <c r="C403" s="9">
        <f t="shared" si="13"/>
        <v>398</v>
      </c>
      <c r="D403" s="12" t="s">
        <v>1249</v>
      </c>
      <c r="E403" s="12">
        <f>VLOOKUP($D403,'Data_Classification for Summary'!$A$1:$I$103,3,0)</f>
        <v>60</v>
      </c>
      <c r="F403" s="12">
        <f>VLOOKUP($D403,'Data_Classification for Summary'!$A$1:$I$103,5,0)</f>
        <v>0</v>
      </c>
      <c r="G403" s="12">
        <f>VLOOKUP($D403,'Data_Classification for Summary'!$A$1:$I$103,7,0)</f>
        <v>0</v>
      </c>
      <c r="H403" s="12">
        <f>VLOOKUP($D403,'Data_Classification for Summary'!$A$1:$I$103,9,0)</f>
        <v>0</v>
      </c>
      <c r="I403" s="12">
        <v>100</v>
      </c>
      <c r="J403" s="18" t="s">
        <v>1992</v>
      </c>
      <c r="K403" s="17">
        <v>70225</v>
      </c>
      <c r="L403" s="17" t="s">
        <v>1106</v>
      </c>
    </row>
    <row r="404" spans="1:12" ht="12.75" customHeight="1">
      <c r="A404" s="9" t="s">
        <v>999</v>
      </c>
      <c r="B404" s="18" t="s">
        <v>997</v>
      </c>
      <c r="C404" s="9">
        <f t="shared" si="13"/>
        <v>399</v>
      </c>
      <c r="D404" s="12" t="s">
        <v>1249</v>
      </c>
      <c r="E404" s="12">
        <f>VLOOKUP($D404,'Data_Classification for Summary'!$A$1:$I$103,3,0)</f>
        <v>60</v>
      </c>
      <c r="F404" s="12">
        <f>VLOOKUP($D404,'Data_Classification for Summary'!$A$1:$I$103,5,0)</f>
        <v>0</v>
      </c>
      <c r="G404" s="12">
        <f>VLOOKUP($D404,'Data_Classification for Summary'!$A$1:$I$103,7,0)</f>
        <v>0</v>
      </c>
      <c r="H404" s="12">
        <f>VLOOKUP($D404,'Data_Classification for Summary'!$A$1:$I$103,9,0)</f>
        <v>0</v>
      </c>
      <c r="I404" s="18">
        <v>900</v>
      </c>
      <c r="J404" s="18" t="s">
        <v>1992</v>
      </c>
      <c r="K404" s="17">
        <v>70236</v>
      </c>
      <c r="L404" s="17" t="s">
        <v>868</v>
      </c>
    </row>
    <row r="405" spans="1:12" ht="12.75" customHeight="1">
      <c r="A405" s="9" t="s">
        <v>2458</v>
      </c>
      <c r="B405" s="9" t="s">
        <v>2416</v>
      </c>
      <c r="C405" s="9">
        <f t="shared" si="13"/>
        <v>400</v>
      </c>
      <c r="D405" s="9" t="s">
        <v>2501</v>
      </c>
      <c r="E405" s="12">
        <f>VLOOKUP($D405,'Data_Classification for Summary'!$A$1:$I$103,3,0)</f>
        <v>800</v>
      </c>
      <c r="F405" s="12">
        <f>VLOOKUP($D405,'Data_Classification for Summary'!$A$1:$I$103,5,0)</f>
        <v>10</v>
      </c>
      <c r="G405" s="12">
        <f>VLOOKUP($D405,'Data_Classification for Summary'!$A$1:$I$103,7,0)</f>
        <v>0</v>
      </c>
      <c r="H405" s="12">
        <f>VLOOKUP($D405,'Data_Classification for Summary'!$A$1:$I$103,9,0)</f>
        <v>0</v>
      </c>
      <c r="I405" s="7">
        <v>10</v>
      </c>
      <c r="J405" s="18" t="s">
        <v>2459</v>
      </c>
    </row>
    <row r="406" spans="1:12" ht="12.75" customHeight="1">
      <c r="A406" s="9" t="s">
        <v>2502</v>
      </c>
      <c r="B406" s="9" t="s">
        <v>2496</v>
      </c>
      <c r="C406" s="9">
        <f t="shared" si="13"/>
        <v>401</v>
      </c>
      <c r="D406" s="9" t="s">
        <v>2501</v>
      </c>
      <c r="E406" s="12">
        <f>VLOOKUP($D406,'Data_Classification for Summary'!$A$1:$I$103,3,0)</f>
        <v>800</v>
      </c>
      <c r="F406" s="12">
        <f>VLOOKUP($D406,'Data_Classification for Summary'!$A$1:$I$103,5,0)</f>
        <v>10</v>
      </c>
      <c r="G406" s="12">
        <f>VLOOKUP($D406,'Data_Classification for Summary'!$A$1:$I$103,7,0)</f>
        <v>0</v>
      </c>
      <c r="H406" s="12">
        <f>VLOOKUP($D406,'Data_Classification for Summary'!$A$1:$I$103,9,0)</f>
        <v>0</v>
      </c>
      <c r="I406" s="7">
        <v>20</v>
      </c>
      <c r="J406" s="18" t="s">
        <v>2459</v>
      </c>
    </row>
    <row r="407" spans="1:12" ht="12.75" customHeight="1">
      <c r="A407" s="9" t="s">
        <v>2422</v>
      </c>
      <c r="B407" s="9" t="s">
        <v>2274</v>
      </c>
      <c r="C407" s="9">
        <f t="shared" si="13"/>
        <v>402</v>
      </c>
      <c r="D407" s="7" t="s">
        <v>2566</v>
      </c>
      <c r="E407" s="12">
        <f>VLOOKUP($D407,'Data_Classification for Summary'!$A$1:$I$103,3,0)</f>
        <v>900</v>
      </c>
      <c r="F407" s="12">
        <f>VLOOKUP($D407,'Data_Classification for Summary'!$A$1:$I$103,5,0)</f>
        <v>40</v>
      </c>
      <c r="G407" s="12">
        <f>VLOOKUP($D407,'Data_Classification for Summary'!$A$1:$I$103,7,0)</f>
        <v>0</v>
      </c>
      <c r="H407" s="12">
        <f>VLOOKUP($D407,'Data_Classification for Summary'!$A$1:$I$103,9,0)</f>
        <v>0</v>
      </c>
      <c r="I407" s="7">
        <v>10</v>
      </c>
      <c r="J407" s="18" t="s">
        <v>1992</v>
      </c>
    </row>
    <row r="408" spans="1:12" ht="12.75" customHeight="1">
      <c r="A408" s="9" t="s">
        <v>2445</v>
      </c>
      <c r="B408" s="9" t="s">
        <v>2334</v>
      </c>
      <c r="C408" s="9">
        <f t="shared" si="13"/>
        <v>403</v>
      </c>
      <c r="D408" s="7" t="s">
        <v>2566</v>
      </c>
      <c r="E408" s="12">
        <f>VLOOKUP($D408,'Data_Classification for Summary'!$A$1:$I$103,3,0)</f>
        <v>900</v>
      </c>
      <c r="F408" s="12">
        <f>VLOOKUP($D408,'Data_Classification for Summary'!$A$1:$I$103,5,0)</f>
        <v>40</v>
      </c>
      <c r="G408" s="12">
        <f>VLOOKUP($D408,'Data_Classification for Summary'!$A$1:$I$103,7,0)</f>
        <v>0</v>
      </c>
      <c r="H408" s="12">
        <f>VLOOKUP($D408,'Data_Classification for Summary'!$A$1:$I$103,9,0)</f>
        <v>0</v>
      </c>
      <c r="I408" s="7">
        <v>50</v>
      </c>
      <c r="J408" s="18" t="s">
        <v>307</v>
      </c>
    </row>
    <row r="409" spans="1:12" ht="12.75" customHeight="1">
      <c r="A409" s="9" t="s">
        <v>1986</v>
      </c>
      <c r="B409" s="9" t="s">
        <v>2205</v>
      </c>
      <c r="C409" s="9">
        <f t="shared" si="13"/>
        <v>404</v>
      </c>
      <c r="D409" s="7" t="s">
        <v>2566</v>
      </c>
      <c r="E409" s="12">
        <f>VLOOKUP($D409,'Data_Classification for Summary'!$A$1:$I$103,3,0)</f>
        <v>900</v>
      </c>
      <c r="F409" s="12">
        <f>VLOOKUP($D409,'Data_Classification for Summary'!$A$1:$I$103,5,0)</f>
        <v>40</v>
      </c>
      <c r="G409" s="12">
        <f>VLOOKUP($D409,'Data_Classification for Summary'!$A$1:$I$103,7,0)</f>
        <v>0</v>
      </c>
      <c r="H409" s="12">
        <f>VLOOKUP($D409,'Data_Classification for Summary'!$A$1:$I$103,9,0)</f>
        <v>0</v>
      </c>
      <c r="I409" s="7">
        <v>100</v>
      </c>
      <c r="J409" s="18" t="s">
        <v>1992</v>
      </c>
    </row>
    <row r="410" spans="1:12" ht="12.75" customHeight="1">
      <c r="A410" s="9" t="s">
        <v>2371</v>
      </c>
      <c r="B410" s="7" t="s">
        <v>2372</v>
      </c>
      <c r="C410" s="9">
        <f t="shared" si="13"/>
        <v>405</v>
      </c>
      <c r="D410" s="7" t="s">
        <v>2566</v>
      </c>
      <c r="E410" s="12">
        <f>VLOOKUP($D410,'Data_Classification for Summary'!$A$1:$I$103,3,0)</f>
        <v>900</v>
      </c>
      <c r="F410" s="12">
        <f>VLOOKUP($D410,'Data_Classification for Summary'!$A$1:$I$103,5,0)</f>
        <v>40</v>
      </c>
      <c r="G410" s="12">
        <f>VLOOKUP($D410,'Data_Classification for Summary'!$A$1:$I$103,7,0)</f>
        <v>0</v>
      </c>
      <c r="H410" s="12">
        <f>VLOOKUP($D410,'Data_Classification for Summary'!$A$1:$I$103,9,0)</f>
        <v>0</v>
      </c>
      <c r="I410" s="7">
        <v>110</v>
      </c>
      <c r="J410" s="18" t="s">
        <v>1992</v>
      </c>
    </row>
    <row r="411" spans="1:12" ht="12.75" customHeight="1">
      <c r="A411" s="7" t="s">
        <v>2466</v>
      </c>
      <c r="B411" s="7" t="s">
        <v>2241</v>
      </c>
      <c r="C411" s="9">
        <f t="shared" si="13"/>
        <v>406</v>
      </c>
      <c r="D411" s="7" t="s">
        <v>2566</v>
      </c>
      <c r="E411" s="12">
        <f>VLOOKUP($D411,'Data_Classification for Summary'!$A$1:$I$103,3,0)</f>
        <v>900</v>
      </c>
      <c r="F411" s="12">
        <f>VLOOKUP($D411,'Data_Classification for Summary'!$A$1:$I$103,5,0)</f>
        <v>40</v>
      </c>
      <c r="G411" s="12">
        <f>VLOOKUP($D411,'Data_Classification for Summary'!$A$1:$I$103,7,0)</f>
        <v>0</v>
      </c>
      <c r="H411" s="12">
        <f>VLOOKUP($D411,'Data_Classification for Summary'!$A$1:$I$103,9,0)</f>
        <v>0</v>
      </c>
      <c r="I411" s="7">
        <v>120</v>
      </c>
      <c r="J411" s="18" t="s">
        <v>1992</v>
      </c>
    </row>
    <row r="412" spans="1:12" ht="12.75" customHeight="1">
      <c r="A412" s="9" t="s">
        <v>483</v>
      </c>
      <c r="B412" s="12" t="s">
        <v>462</v>
      </c>
      <c r="C412" s="9">
        <f t="shared" si="13"/>
        <v>407</v>
      </c>
      <c r="D412" s="7" t="s">
        <v>2566</v>
      </c>
      <c r="E412" s="12">
        <f>VLOOKUP($D412,'Data_Classification for Summary'!$A$1:$I$103,3,0)</f>
        <v>900</v>
      </c>
      <c r="F412" s="12">
        <f>VLOOKUP($D412,'Data_Classification for Summary'!$A$1:$I$103,5,0)</f>
        <v>40</v>
      </c>
      <c r="G412" s="12">
        <f>VLOOKUP($D412,'Data_Classification for Summary'!$A$1:$I$103,7,0)</f>
        <v>0</v>
      </c>
      <c r="H412" s="12">
        <f>VLOOKUP($D412,'Data_Classification for Summary'!$A$1:$I$103,9,0)</f>
        <v>0</v>
      </c>
      <c r="I412" s="12">
        <v>500</v>
      </c>
      <c r="J412" s="12" t="s">
        <v>488</v>
      </c>
    </row>
    <row r="413" spans="1:12" ht="12.75" customHeight="1">
      <c r="A413" s="9" t="s">
        <v>613</v>
      </c>
      <c r="B413" s="12" t="s">
        <v>6</v>
      </c>
      <c r="C413" s="9">
        <f t="shared" si="13"/>
        <v>408</v>
      </c>
      <c r="D413" s="7" t="s">
        <v>2566</v>
      </c>
      <c r="E413" s="12">
        <f>VLOOKUP($D413,'Data_Classification for Summary'!$A$1:$I$103,3,0)</f>
        <v>900</v>
      </c>
      <c r="F413" s="12">
        <f>VLOOKUP($D413,'Data_Classification for Summary'!$A$1:$I$103,5,0)</f>
        <v>40</v>
      </c>
      <c r="G413" s="12">
        <f>VLOOKUP($D413,'Data_Classification for Summary'!$A$1:$I$103,7,0)</f>
        <v>0</v>
      </c>
      <c r="H413" s="12">
        <f>VLOOKUP($D413,'Data_Classification for Summary'!$A$1:$I$103,9,0)</f>
        <v>0</v>
      </c>
      <c r="I413" s="12">
        <v>501</v>
      </c>
      <c r="J413" s="12" t="s">
        <v>307</v>
      </c>
    </row>
    <row r="414" spans="1:12" ht="12.75" customHeight="1">
      <c r="E414" s="12"/>
      <c r="F414" s="12"/>
      <c r="G414" s="12"/>
      <c r="H414" s="12"/>
      <c r="I414" s="7"/>
      <c r="J414" s="18"/>
    </row>
    <row r="415" spans="1:12" ht="12.75" customHeight="1">
      <c r="E415" s="12"/>
      <c r="F415" s="12"/>
      <c r="G415" s="12"/>
      <c r="H415" s="12"/>
      <c r="I415" s="7"/>
      <c r="J415" s="18"/>
    </row>
    <row r="416" spans="1:12" ht="12.75" customHeight="1">
      <c r="E416" s="12"/>
      <c r="F416" s="12"/>
      <c r="G416" s="12"/>
      <c r="H416" s="12"/>
      <c r="I416" s="7"/>
      <c r="J416" s="18"/>
    </row>
    <row r="417" spans="2:12" ht="12.75" customHeight="1">
      <c r="E417" s="12"/>
      <c r="F417" s="12"/>
      <c r="G417" s="12"/>
      <c r="H417" s="12"/>
      <c r="I417" s="7"/>
      <c r="J417" s="18"/>
    </row>
    <row r="418" spans="2:12" ht="12.75" customHeight="1">
      <c r="E418" s="12"/>
      <c r="F418" s="12"/>
      <c r="G418" s="12"/>
      <c r="H418" s="12"/>
      <c r="I418" s="7"/>
      <c r="J418" s="18"/>
    </row>
    <row r="419" spans="2:12" ht="12.75" customHeight="1">
      <c r="E419" s="12"/>
      <c r="F419" s="12"/>
      <c r="G419" s="12"/>
      <c r="H419" s="12"/>
      <c r="I419" s="7"/>
      <c r="J419" s="18"/>
    </row>
    <row r="420" spans="2:12" ht="12.75" customHeight="1">
      <c r="E420" s="12"/>
      <c r="F420" s="12"/>
      <c r="G420" s="12"/>
      <c r="H420" s="12"/>
      <c r="I420" s="7"/>
      <c r="J420" s="18"/>
    </row>
    <row r="421" spans="2:12" ht="12.75" customHeight="1">
      <c r="E421" s="12"/>
      <c r="F421" s="12"/>
      <c r="G421" s="12"/>
      <c r="H421" s="12"/>
      <c r="I421" s="7"/>
      <c r="J421" s="18"/>
    </row>
    <row r="422" spans="2:12" ht="12.75" customHeight="1">
      <c r="K422" s="17">
        <v>70026</v>
      </c>
      <c r="L422" s="17" t="s">
        <v>716</v>
      </c>
    </row>
    <row r="423" spans="2:12" ht="12.75" customHeight="1">
      <c r="K423" s="17">
        <v>70030</v>
      </c>
      <c r="L423" s="17" t="s">
        <v>607</v>
      </c>
    </row>
    <row r="424" spans="2:12" ht="12.75" customHeight="1">
      <c r="K424" s="17">
        <v>70034</v>
      </c>
      <c r="L424" s="17" t="s">
        <v>1113</v>
      </c>
    </row>
    <row r="425" spans="2:12" ht="12.75" customHeight="1">
      <c r="B425" s="18"/>
      <c r="D425" s="18"/>
      <c r="E425" s="18"/>
      <c r="F425" s="18"/>
      <c r="G425" s="18"/>
      <c r="H425" s="18"/>
      <c r="I425" s="18"/>
      <c r="J425" s="18"/>
      <c r="K425" s="19">
        <v>70035</v>
      </c>
      <c r="L425" s="19" t="s">
        <v>1031</v>
      </c>
    </row>
    <row r="426" spans="2:12" ht="12.75" customHeight="1">
      <c r="K426" s="17">
        <v>70043</v>
      </c>
      <c r="L426" s="17" t="s">
        <v>1389</v>
      </c>
    </row>
    <row r="427" spans="2:12" ht="12.75" customHeight="1">
      <c r="K427" s="17">
        <v>70045</v>
      </c>
      <c r="L427" s="17" t="s">
        <v>1032</v>
      </c>
    </row>
    <row r="428" spans="2:12" ht="12.75" customHeight="1">
      <c r="K428" s="17">
        <v>70047</v>
      </c>
      <c r="L428" s="17" t="s">
        <v>766</v>
      </c>
    </row>
    <row r="429" spans="2:12" ht="12.75" customHeight="1">
      <c r="K429" s="17">
        <v>70048</v>
      </c>
      <c r="L429" s="17" t="s">
        <v>1189</v>
      </c>
    </row>
    <row r="431" spans="2:12" ht="12.75" customHeight="1">
      <c r="K431" s="17">
        <v>70056</v>
      </c>
      <c r="L431" s="17" t="s">
        <v>1305</v>
      </c>
    </row>
    <row r="432" spans="2:12" ht="12.75" customHeight="1">
      <c r="D432" s="12"/>
      <c r="E432" s="12"/>
      <c r="F432" s="12"/>
      <c r="G432" s="12"/>
      <c r="H432" s="12"/>
      <c r="K432" s="17">
        <v>70057</v>
      </c>
      <c r="L432" s="17" t="s">
        <v>1306</v>
      </c>
    </row>
    <row r="433" spans="2:12" ht="12.75" customHeight="1">
      <c r="B433" s="12"/>
      <c r="D433" s="12"/>
      <c r="E433" s="12"/>
      <c r="F433" s="12"/>
      <c r="G433" s="12"/>
      <c r="H433" s="12"/>
      <c r="I433" s="12"/>
      <c r="J433" s="12"/>
      <c r="K433" s="17">
        <v>70058</v>
      </c>
      <c r="L433" s="17" t="s">
        <v>1308</v>
      </c>
    </row>
    <row r="434" spans="2:12" ht="12.75" customHeight="1">
      <c r="K434" s="17">
        <v>70062</v>
      </c>
      <c r="L434" s="17" t="s">
        <v>1439</v>
      </c>
    </row>
    <row r="435" spans="2:12" ht="12.75" customHeight="1">
      <c r="K435" s="17">
        <v>70071</v>
      </c>
      <c r="L435" s="17" t="s">
        <v>1311</v>
      </c>
    </row>
    <row r="436" spans="2:12" ht="12.75" customHeight="1">
      <c r="K436" s="17">
        <v>70072</v>
      </c>
      <c r="L436" s="17" t="s">
        <v>1449</v>
      </c>
    </row>
    <row r="437" spans="2:12" ht="12.75" customHeight="1">
      <c r="D437" s="18"/>
      <c r="E437" s="18"/>
      <c r="F437" s="18"/>
      <c r="G437" s="18"/>
      <c r="H437" s="18"/>
      <c r="K437" s="17">
        <v>70079</v>
      </c>
      <c r="L437" s="17" t="s">
        <v>1548</v>
      </c>
    </row>
    <row r="438" spans="2:12" ht="12.75" customHeight="1">
      <c r="B438" s="12"/>
      <c r="D438" s="18"/>
      <c r="E438" s="18"/>
      <c r="F438" s="18"/>
      <c r="G438" s="18"/>
      <c r="H438" s="18"/>
      <c r="K438" s="17">
        <v>70081</v>
      </c>
      <c r="L438" s="17" t="s">
        <v>1579</v>
      </c>
    </row>
    <row r="439" spans="2:12" ht="12.75" customHeight="1">
      <c r="K439" s="17">
        <v>70095</v>
      </c>
      <c r="L439" s="17" t="s">
        <v>1681</v>
      </c>
    </row>
    <row r="440" spans="2:12" ht="12.75" customHeight="1">
      <c r="K440" s="17">
        <v>70099</v>
      </c>
      <c r="L440" s="17" t="s">
        <v>1567</v>
      </c>
    </row>
    <row r="441" spans="2:12" ht="12.75" customHeight="1">
      <c r="K441" s="17">
        <v>70104</v>
      </c>
      <c r="L441" s="17" t="s">
        <v>1195</v>
      </c>
    </row>
    <row r="442" spans="2:12" ht="12.75" customHeight="1">
      <c r="K442" s="17">
        <v>70105</v>
      </c>
      <c r="L442" s="17" t="s">
        <v>1196</v>
      </c>
    </row>
    <row r="443" spans="2:12" ht="12.75" customHeight="1">
      <c r="K443" s="17">
        <v>70108</v>
      </c>
      <c r="L443" s="17" t="s">
        <v>1684</v>
      </c>
    </row>
    <row r="444" spans="2:12" ht="12.75" customHeight="1">
      <c r="K444" s="17">
        <v>70130</v>
      </c>
      <c r="L444" s="17" t="s">
        <v>1554</v>
      </c>
    </row>
    <row r="445" spans="2:12" ht="12.75" customHeight="1">
      <c r="K445" s="17">
        <v>70131</v>
      </c>
      <c r="L445" s="17" t="s">
        <v>1301</v>
      </c>
    </row>
    <row r="446" spans="2:12" ht="12.75" customHeight="1">
      <c r="K446" s="17">
        <v>70132</v>
      </c>
      <c r="L446" s="17" t="s">
        <v>1168</v>
      </c>
    </row>
    <row r="447" spans="2:12" ht="12.75" customHeight="1">
      <c r="D447" s="12"/>
      <c r="E447" s="12"/>
      <c r="F447" s="12"/>
      <c r="G447" s="12"/>
      <c r="H447" s="12"/>
      <c r="K447" s="17">
        <v>70139</v>
      </c>
      <c r="L447" s="17" t="s">
        <v>1574</v>
      </c>
    </row>
    <row r="448" spans="2:12" ht="12.75" customHeight="1">
      <c r="K448" s="17">
        <v>70140</v>
      </c>
      <c r="L448" s="17" t="s">
        <v>1705</v>
      </c>
    </row>
    <row r="449" spans="2:12" ht="12.75" customHeight="1">
      <c r="K449" s="17">
        <v>70142</v>
      </c>
      <c r="L449" s="17" t="s">
        <v>1204</v>
      </c>
    </row>
    <row r="450" spans="2:12" ht="12.75" customHeight="1">
      <c r="D450" s="12"/>
      <c r="E450" s="12"/>
      <c r="F450" s="12"/>
      <c r="G450" s="12"/>
      <c r="H450" s="12"/>
      <c r="K450" s="17">
        <v>70202</v>
      </c>
      <c r="L450" s="17" t="s">
        <v>1080</v>
      </c>
    </row>
    <row r="451" spans="2:12" ht="12.75" customHeight="1">
      <c r="D451" s="12"/>
      <c r="E451" s="12"/>
      <c r="F451" s="12"/>
      <c r="G451" s="12"/>
      <c r="H451" s="12"/>
      <c r="K451" s="17">
        <v>70203</v>
      </c>
      <c r="L451" s="17" t="s">
        <v>1081</v>
      </c>
    </row>
    <row r="452" spans="2:12" ht="12.75" customHeight="1">
      <c r="B452" s="12"/>
      <c r="D452" s="12"/>
      <c r="E452" s="12"/>
      <c r="F452" s="12"/>
      <c r="G452" s="12"/>
      <c r="H452" s="12"/>
      <c r="I452" s="12"/>
      <c r="J452" s="12"/>
      <c r="K452" s="17">
        <v>70204</v>
      </c>
      <c r="L452" s="17" t="s">
        <v>1082</v>
      </c>
    </row>
    <row r="453" spans="2:12" ht="12.75" customHeight="1">
      <c r="B453" s="12"/>
      <c r="D453" s="12"/>
      <c r="E453" s="12"/>
      <c r="F453" s="12"/>
      <c r="G453" s="12"/>
      <c r="H453" s="12"/>
      <c r="I453" s="12"/>
      <c r="J453" s="12"/>
      <c r="K453" s="17">
        <v>70205</v>
      </c>
      <c r="L453" s="17" t="s">
        <v>1711</v>
      </c>
    </row>
    <row r="454" spans="2:12" ht="12.75" customHeight="1">
      <c r="B454" s="12"/>
      <c r="D454" s="12"/>
      <c r="E454" s="12"/>
      <c r="F454" s="12"/>
      <c r="G454" s="12"/>
      <c r="H454" s="12"/>
      <c r="I454" s="12"/>
      <c r="J454" s="12"/>
      <c r="K454" s="17">
        <v>70206</v>
      </c>
      <c r="L454" s="17" t="s">
        <v>1576</v>
      </c>
    </row>
    <row r="455" spans="2:12" ht="12.75" customHeight="1">
      <c r="D455" s="12"/>
      <c r="E455" s="12"/>
      <c r="F455" s="12"/>
      <c r="G455" s="12"/>
      <c r="H455" s="12"/>
      <c r="K455" s="17">
        <v>70207</v>
      </c>
      <c r="L455" s="17" t="s">
        <v>1175</v>
      </c>
    </row>
    <row r="456" spans="2:12" ht="12.75" customHeight="1">
      <c r="K456" s="17">
        <v>70221</v>
      </c>
      <c r="L456" s="17" t="s">
        <v>1291</v>
      </c>
    </row>
    <row r="457" spans="2:12" ht="12.75" customHeight="1">
      <c r="K457" s="17">
        <v>70222</v>
      </c>
      <c r="L457" s="17" t="s">
        <v>1292</v>
      </c>
    </row>
    <row r="458" spans="2:12" ht="12.75" customHeight="1">
      <c r="K458" s="17">
        <v>70223</v>
      </c>
      <c r="L458" s="17" t="s">
        <v>1320</v>
      </c>
    </row>
    <row r="459" spans="2:12" ht="12.75" customHeight="1">
      <c r="K459" s="17">
        <v>70224</v>
      </c>
      <c r="L459" s="17" t="s">
        <v>1321</v>
      </c>
    </row>
    <row r="460" spans="2:12" ht="12.75" customHeight="1">
      <c r="K460" s="17">
        <v>70226</v>
      </c>
      <c r="L460" s="17" t="s">
        <v>797</v>
      </c>
    </row>
    <row r="461" spans="2:12" ht="12.75" customHeight="1">
      <c r="K461" s="17">
        <v>70227</v>
      </c>
      <c r="L461" s="17" t="s">
        <v>560</v>
      </c>
    </row>
    <row r="462" spans="2:12" ht="12.75" customHeight="1">
      <c r="K462" s="17">
        <v>70228</v>
      </c>
      <c r="L462" s="17" t="s">
        <v>825</v>
      </c>
    </row>
    <row r="463" spans="2:12" ht="12.75" customHeight="1">
      <c r="K463" s="17">
        <v>70229</v>
      </c>
      <c r="L463" s="17" t="s">
        <v>921</v>
      </c>
    </row>
    <row r="464" spans="2:12" ht="12.75" customHeight="1">
      <c r="K464" s="17">
        <v>70230</v>
      </c>
      <c r="L464" s="17" t="s">
        <v>1056</v>
      </c>
    </row>
    <row r="465" spans="2:12" ht="12.75" customHeight="1">
      <c r="K465" s="17">
        <v>70231</v>
      </c>
      <c r="L465" s="17" t="s">
        <v>1052</v>
      </c>
    </row>
    <row r="466" spans="2:12" ht="12.75" customHeight="1">
      <c r="K466" s="17">
        <v>70232</v>
      </c>
      <c r="L466" s="17" t="s">
        <v>803</v>
      </c>
    </row>
    <row r="467" spans="2:12" ht="12.75" customHeight="1">
      <c r="K467" s="17">
        <v>70234</v>
      </c>
      <c r="L467" s="17" t="s">
        <v>1059</v>
      </c>
    </row>
    <row r="468" spans="2:12" ht="12.75" customHeight="1">
      <c r="K468" s="17">
        <v>70235</v>
      </c>
      <c r="L468" s="17" t="s">
        <v>1058</v>
      </c>
    </row>
    <row r="469" spans="2:12" ht="12.75" customHeight="1">
      <c r="B469" s="12"/>
      <c r="D469" s="12"/>
      <c r="E469" s="12"/>
      <c r="F469" s="12"/>
      <c r="G469" s="12"/>
      <c r="H469" s="12"/>
      <c r="I469" s="12"/>
      <c r="J469" s="12"/>
      <c r="K469" s="17">
        <v>70238</v>
      </c>
      <c r="L469" s="17" t="s">
        <v>1181</v>
      </c>
    </row>
    <row r="470" spans="2:12" ht="12.75" customHeight="1">
      <c r="K470" s="17">
        <v>70240</v>
      </c>
      <c r="L470" s="17" t="s">
        <v>1182</v>
      </c>
    </row>
    <row r="471" spans="2:12" ht="12.75" customHeight="1">
      <c r="B471" s="12"/>
      <c r="D471" s="12"/>
      <c r="E471" s="12"/>
      <c r="F471" s="12"/>
      <c r="G471" s="12"/>
      <c r="H471" s="12"/>
      <c r="I471" s="12"/>
      <c r="J471" s="12"/>
      <c r="K471" s="17">
        <v>70241</v>
      </c>
      <c r="L471" s="17" t="s">
        <v>1057</v>
      </c>
    </row>
    <row r="472" spans="2:12" ht="12.75" customHeight="1">
      <c r="D472" s="12"/>
      <c r="E472" s="12"/>
      <c r="F472" s="12"/>
      <c r="G472" s="12"/>
      <c r="H472" s="12"/>
      <c r="K472" s="17">
        <v>70244</v>
      </c>
      <c r="L472" s="17" t="s">
        <v>1061</v>
      </c>
    </row>
    <row r="473" spans="2:12" ht="12.75" customHeight="1">
      <c r="K473" s="17">
        <v>70247</v>
      </c>
      <c r="L473" s="17" t="s">
        <v>1073</v>
      </c>
    </row>
    <row r="474" spans="2:12" ht="12.75" customHeight="1">
      <c r="K474" s="17">
        <v>70248</v>
      </c>
      <c r="L474" s="17" t="s">
        <v>954</v>
      </c>
    </row>
    <row r="475" spans="2:12" ht="12.75" customHeight="1">
      <c r="K475" s="17">
        <v>70249</v>
      </c>
      <c r="L475" s="17" t="s">
        <v>1369</v>
      </c>
    </row>
    <row r="476" spans="2:12" ht="12.75" customHeight="1">
      <c r="K476" s="17">
        <v>70252</v>
      </c>
      <c r="L476" s="17" t="s">
        <v>1252</v>
      </c>
    </row>
    <row r="477" spans="2:12" ht="12.75" customHeight="1">
      <c r="K477" s="17">
        <v>70256</v>
      </c>
      <c r="L477" s="17" t="s">
        <v>1253</v>
      </c>
    </row>
    <row r="478" spans="2:12" ht="12.75" customHeight="1">
      <c r="D478" s="12"/>
      <c r="E478" s="12"/>
      <c r="F478" s="12"/>
      <c r="G478" s="12"/>
      <c r="H478" s="12"/>
      <c r="K478" s="17">
        <v>70258</v>
      </c>
      <c r="L478" s="17" t="s">
        <v>1732</v>
      </c>
    </row>
    <row r="479" spans="2:12" ht="12.75" customHeight="1">
      <c r="D479" s="12"/>
      <c r="E479" s="12"/>
      <c r="F479" s="12"/>
      <c r="G479" s="12"/>
      <c r="H479" s="12"/>
      <c r="K479" s="17">
        <v>70260</v>
      </c>
      <c r="L479" s="17" t="s">
        <v>1729</v>
      </c>
    </row>
    <row r="480" spans="2:12" ht="12.75" customHeight="1">
      <c r="K480" s="17">
        <v>70262</v>
      </c>
      <c r="L480" s="17" t="s">
        <v>1367</v>
      </c>
    </row>
    <row r="481" spans="2:12" ht="12.75" customHeight="1">
      <c r="D481" s="12"/>
      <c r="E481" s="12"/>
      <c r="F481" s="12"/>
      <c r="G481" s="12"/>
      <c r="H481" s="12"/>
      <c r="K481" s="17">
        <v>70265</v>
      </c>
      <c r="L481" s="17" t="s">
        <v>1511</v>
      </c>
    </row>
    <row r="482" spans="2:12" ht="12.75" customHeight="1">
      <c r="K482" s="17">
        <v>70266</v>
      </c>
      <c r="L482" s="17" t="s">
        <v>1615</v>
      </c>
    </row>
    <row r="483" spans="2:12" ht="12.75" customHeight="1">
      <c r="K483" s="17">
        <v>70269</v>
      </c>
      <c r="L483" s="17" t="s">
        <v>1370</v>
      </c>
    </row>
    <row r="484" spans="2:12" ht="12.75" customHeight="1">
      <c r="K484" s="17">
        <v>70270</v>
      </c>
      <c r="L484" s="17" t="s">
        <v>1616</v>
      </c>
    </row>
    <row r="485" spans="2:12" ht="12.75" customHeight="1">
      <c r="B485" s="18" t="s">
        <v>1617</v>
      </c>
      <c r="D485" s="18"/>
      <c r="E485" s="18"/>
      <c r="F485" s="18"/>
      <c r="G485" s="18"/>
      <c r="H485" s="18"/>
      <c r="K485" s="17">
        <v>70271</v>
      </c>
      <c r="L485" s="17" t="s">
        <v>1011</v>
      </c>
    </row>
    <row r="486" spans="2:12" ht="12.75" customHeight="1">
      <c r="K486" s="17">
        <v>70304</v>
      </c>
      <c r="L486" s="17" t="s">
        <v>1250</v>
      </c>
    </row>
    <row r="487" spans="2:12" ht="12.75" customHeight="1">
      <c r="K487" s="17">
        <v>70305</v>
      </c>
      <c r="L487" s="17" t="s">
        <v>1503</v>
      </c>
    </row>
    <row r="488" spans="2:12" ht="12.75" customHeight="1">
      <c r="K488" s="17">
        <v>70306</v>
      </c>
      <c r="L488" s="17" t="s">
        <v>1643</v>
      </c>
    </row>
    <row r="489" spans="2:12" ht="12.75" customHeight="1">
      <c r="K489" s="17">
        <v>70307</v>
      </c>
      <c r="L489" s="17" t="s">
        <v>1255</v>
      </c>
    </row>
    <row r="490" spans="2:12" ht="12.75" customHeight="1">
      <c r="K490" s="17">
        <v>70309</v>
      </c>
      <c r="L490" s="17" t="s">
        <v>1256</v>
      </c>
    </row>
    <row r="491" spans="2:12" ht="12.75" customHeight="1">
      <c r="K491" s="17">
        <v>70310</v>
      </c>
      <c r="L491" s="17" t="s">
        <v>1125</v>
      </c>
    </row>
    <row r="492" spans="2:12" ht="12.75" customHeight="1">
      <c r="K492" s="17">
        <v>70313</v>
      </c>
      <c r="L492" s="17" t="s">
        <v>1893</v>
      </c>
    </row>
    <row r="493" spans="2:12" ht="12.75" customHeight="1">
      <c r="K493" s="17">
        <v>70314</v>
      </c>
      <c r="L493" s="17" t="s">
        <v>1648</v>
      </c>
    </row>
    <row r="494" spans="2:12" ht="12.75" customHeight="1">
      <c r="D494" s="18"/>
      <c r="E494" s="18"/>
      <c r="F494" s="18"/>
      <c r="G494" s="18"/>
      <c r="H494" s="18"/>
      <c r="K494" s="17">
        <v>70316</v>
      </c>
      <c r="L494" s="17" t="s">
        <v>1246</v>
      </c>
    </row>
    <row r="495" spans="2:12" ht="12.75" customHeight="1">
      <c r="K495" s="17">
        <v>70318</v>
      </c>
      <c r="L495" s="17" t="s">
        <v>1635</v>
      </c>
    </row>
    <row r="496" spans="2:12" ht="12.75" customHeight="1">
      <c r="K496" s="17">
        <v>70319</v>
      </c>
      <c r="L496" s="17" t="s">
        <v>1637</v>
      </c>
    </row>
    <row r="497" spans="2:12" ht="12.75" customHeight="1">
      <c r="K497" s="17">
        <v>70321</v>
      </c>
      <c r="L497" s="17" t="s">
        <v>1516</v>
      </c>
    </row>
    <row r="498" spans="2:12" ht="12.75" customHeight="1">
      <c r="B498" s="12"/>
      <c r="D498" s="12"/>
      <c r="E498" s="12"/>
      <c r="F498" s="12"/>
      <c r="G498" s="12"/>
      <c r="H498" s="12"/>
      <c r="I498" s="12"/>
      <c r="J498" s="12"/>
      <c r="K498" s="17">
        <v>70326</v>
      </c>
      <c r="L498" s="17" t="s">
        <v>1406</v>
      </c>
    </row>
    <row r="499" spans="2:12" ht="12.75" customHeight="1">
      <c r="K499" s="17">
        <v>70332</v>
      </c>
      <c r="L499" s="17" t="s">
        <v>1407</v>
      </c>
    </row>
    <row r="500" spans="2:12" ht="12.75" customHeight="1">
      <c r="K500" s="17">
        <v>70338</v>
      </c>
      <c r="L500" s="17" t="s">
        <v>1526</v>
      </c>
    </row>
    <row r="501" spans="2:12" ht="12.75" customHeight="1">
      <c r="K501" s="17">
        <v>70339</v>
      </c>
      <c r="L501" s="17" t="s">
        <v>1020</v>
      </c>
    </row>
    <row r="502" spans="2:12" ht="12.75" customHeight="1">
      <c r="K502" s="17">
        <v>70340</v>
      </c>
      <c r="L502" s="17" t="s">
        <v>1107</v>
      </c>
    </row>
    <row r="503" spans="2:12" ht="12.75" customHeight="1">
      <c r="K503" s="17">
        <v>70341</v>
      </c>
      <c r="L503" s="17" t="s">
        <v>985</v>
      </c>
    </row>
    <row r="504" spans="2:12" ht="12.75" customHeight="1">
      <c r="K504" s="17">
        <v>70342</v>
      </c>
      <c r="L504" s="17" t="s">
        <v>1521</v>
      </c>
    </row>
    <row r="505" spans="2:12" ht="12.75" customHeight="1">
      <c r="K505" s="17">
        <v>70343</v>
      </c>
      <c r="L505" s="17" t="s">
        <v>1232</v>
      </c>
    </row>
    <row r="506" spans="2:12" ht="12.75" customHeight="1">
      <c r="K506" s="17">
        <v>70408</v>
      </c>
      <c r="L506" s="17" t="s">
        <v>606</v>
      </c>
    </row>
    <row r="507" spans="2:12" ht="12.75" customHeight="1">
      <c r="K507" s="17">
        <v>70409</v>
      </c>
      <c r="L507" s="17" t="s">
        <v>855</v>
      </c>
    </row>
    <row r="508" spans="2:12" ht="12.75" customHeight="1">
      <c r="K508" s="17">
        <v>70410</v>
      </c>
      <c r="L508" s="17" t="s">
        <v>984</v>
      </c>
    </row>
    <row r="509" spans="2:12" ht="12.75" customHeight="1">
      <c r="K509" s="17">
        <v>70413</v>
      </c>
      <c r="L509" s="17" t="s">
        <v>849</v>
      </c>
    </row>
    <row r="510" spans="2:12" ht="12.75" customHeight="1">
      <c r="K510" s="17">
        <v>70418</v>
      </c>
      <c r="L510" s="17" t="s">
        <v>994</v>
      </c>
    </row>
    <row r="511" spans="2:12" ht="12.75" customHeight="1">
      <c r="K511" s="17">
        <v>70419</v>
      </c>
      <c r="L511" s="17" t="s">
        <v>1105</v>
      </c>
    </row>
    <row r="512" spans="2:12" ht="12.75" customHeight="1">
      <c r="K512" s="17">
        <v>70420</v>
      </c>
      <c r="L512" s="17" t="s">
        <v>1008</v>
      </c>
    </row>
    <row r="513" spans="2:12" ht="12.75" customHeight="1">
      <c r="K513" s="17">
        <v>70422</v>
      </c>
      <c r="L513" s="17" t="s">
        <v>1006</v>
      </c>
    </row>
    <row r="514" spans="2:12" ht="12.75" customHeight="1">
      <c r="K514" s="17">
        <v>70423</v>
      </c>
      <c r="L514" s="17" t="s">
        <v>1007</v>
      </c>
    </row>
    <row r="515" spans="2:12" ht="12.75" customHeight="1">
      <c r="B515" s="12"/>
      <c r="D515" s="12"/>
      <c r="E515" s="12"/>
      <c r="F515" s="12"/>
      <c r="G515" s="12"/>
      <c r="H515" s="12"/>
      <c r="I515" s="12"/>
      <c r="J515" s="12"/>
      <c r="K515" s="17">
        <v>71010</v>
      </c>
      <c r="L515" s="17" t="s">
        <v>1003</v>
      </c>
    </row>
    <row r="516" spans="2:12" ht="12.75" customHeight="1">
      <c r="K516" s="17">
        <v>71020</v>
      </c>
      <c r="L516" s="17" t="s">
        <v>1112</v>
      </c>
    </row>
    <row r="517" spans="2:12" ht="12.75" customHeight="1">
      <c r="K517" s="17">
        <v>71030</v>
      </c>
      <c r="L517" s="17" t="s">
        <v>1412</v>
      </c>
    </row>
    <row r="518" spans="2:12" ht="12.75" customHeight="1">
      <c r="K518" s="17">
        <v>71040</v>
      </c>
      <c r="L518" s="17" t="s">
        <v>1413</v>
      </c>
    </row>
    <row r="519" spans="2:12" ht="12.75" customHeight="1">
      <c r="K519" s="17">
        <v>71041</v>
      </c>
      <c r="L519" s="17" t="s">
        <v>1414</v>
      </c>
    </row>
    <row r="520" spans="2:12" ht="12.75" customHeight="1">
      <c r="K520" s="17">
        <v>71050</v>
      </c>
      <c r="L520" s="17" t="s">
        <v>743</v>
      </c>
    </row>
    <row r="521" spans="2:12" ht="12.75" customHeight="1">
      <c r="K521" s="17">
        <v>71060</v>
      </c>
      <c r="L521" s="17" t="s">
        <v>744</v>
      </c>
    </row>
    <row r="522" spans="2:12" ht="12.75" customHeight="1">
      <c r="K522" s="17">
        <v>71070</v>
      </c>
      <c r="L522" s="17" t="s">
        <v>745</v>
      </c>
    </row>
    <row r="523" spans="2:12" ht="12.75" customHeight="1">
      <c r="D523" s="18"/>
      <c r="E523" s="18"/>
      <c r="F523" s="18"/>
      <c r="G523" s="18"/>
      <c r="H523" s="18"/>
      <c r="K523" s="17">
        <v>71140</v>
      </c>
      <c r="L523" s="17" t="s">
        <v>1001</v>
      </c>
    </row>
    <row r="524" spans="2:12" ht="12.75" customHeight="1">
      <c r="D524" s="18"/>
      <c r="E524" s="18"/>
      <c r="F524" s="18"/>
      <c r="G524" s="18"/>
      <c r="H524" s="18"/>
      <c r="K524" s="17">
        <v>71160</v>
      </c>
      <c r="L524" s="17" t="s">
        <v>1275</v>
      </c>
    </row>
    <row r="525" spans="2:12" ht="12.75" customHeight="1">
      <c r="D525" s="18"/>
      <c r="E525" s="18"/>
      <c r="F525" s="18"/>
      <c r="G525" s="18"/>
      <c r="H525" s="18"/>
      <c r="K525" s="17">
        <v>71170</v>
      </c>
      <c r="L525" s="17" t="s">
        <v>1525</v>
      </c>
    </row>
    <row r="526" spans="2:12" ht="12.75" customHeight="1">
      <c r="D526" s="18"/>
      <c r="E526" s="18"/>
      <c r="F526" s="18"/>
      <c r="G526" s="18"/>
      <c r="H526" s="18"/>
      <c r="K526" s="17">
        <v>71180</v>
      </c>
      <c r="L526" s="17" t="s">
        <v>1560</v>
      </c>
    </row>
    <row r="527" spans="2:12" ht="12.75" customHeight="1">
      <c r="K527" s="17">
        <v>71190</v>
      </c>
      <c r="L527" s="17" t="s">
        <v>892</v>
      </c>
    </row>
    <row r="528" spans="2:12" ht="12.75" customHeight="1">
      <c r="D528" s="18"/>
      <c r="E528" s="18"/>
      <c r="F528" s="18"/>
      <c r="G528" s="18"/>
      <c r="H528" s="18"/>
      <c r="K528" s="17">
        <v>71210</v>
      </c>
      <c r="L528" s="17" t="s">
        <v>1147</v>
      </c>
    </row>
    <row r="529" spans="2:13" ht="12.75" customHeight="1">
      <c r="B529" s="12"/>
      <c r="D529" s="12"/>
      <c r="E529" s="12"/>
      <c r="F529" s="12"/>
      <c r="G529" s="12"/>
      <c r="H529" s="12"/>
      <c r="I529" s="12"/>
      <c r="J529" s="12"/>
      <c r="K529" s="17">
        <v>70002</v>
      </c>
      <c r="L529" s="17" t="s">
        <v>1005</v>
      </c>
    </row>
    <row r="530" spans="2:13" ht="12.75" customHeight="1">
      <c r="B530" s="12"/>
      <c r="D530" s="12"/>
      <c r="E530" s="12"/>
      <c r="F530" s="12"/>
      <c r="G530" s="12"/>
      <c r="H530" s="12"/>
      <c r="I530" s="12"/>
      <c r="J530" s="12"/>
      <c r="K530" s="17">
        <v>70023</v>
      </c>
      <c r="L530" s="17" t="s">
        <v>873</v>
      </c>
    </row>
    <row r="531" spans="2:13" ht="12.75" customHeight="1">
      <c r="B531" s="12"/>
      <c r="D531" s="12"/>
      <c r="E531" s="12"/>
      <c r="F531" s="12"/>
      <c r="G531" s="12"/>
      <c r="H531" s="12"/>
      <c r="I531" s="12"/>
      <c r="J531" s="12"/>
      <c r="K531" s="17"/>
      <c r="L531" s="17"/>
    </row>
    <row r="532" spans="2:13" ht="12.75" customHeight="1">
      <c r="B532" s="12"/>
      <c r="D532" s="12"/>
      <c r="E532" s="12"/>
      <c r="F532" s="12"/>
      <c r="G532" s="12"/>
      <c r="H532" s="12"/>
      <c r="I532" s="12"/>
      <c r="J532" s="12"/>
      <c r="K532" s="17"/>
      <c r="L532" s="17"/>
    </row>
    <row r="533" spans="2:13" ht="12.75" customHeight="1">
      <c r="D533" s="12"/>
      <c r="E533" s="12"/>
      <c r="F533" s="12"/>
      <c r="G533" s="12"/>
      <c r="H533" s="12"/>
    </row>
    <row r="534" spans="2:13" ht="12.75" customHeight="1">
      <c r="D534" s="12"/>
      <c r="E534" s="12"/>
      <c r="F534" s="12"/>
      <c r="G534" s="12"/>
      <c r="H534" s="12"/>
    </row>
    <row r="535" spans="2:13" ht="12.75" customHeight="1">
      <c r="B535" s="12"/>
      <c r="D535" s="12"/>
      <c r="E535" s="12"/>
      <c r="F535" s="12"/>
      <c r="G535" s="12"/>
      <c r="H535" s="12"/>
      <c r="I535" s="12"/>
      <c r="J535" s="12"/>
      <c r="K535" s="17">
        <v>70000</v>
      </c>
      <c r="L535" s="17" t="s">
        <v>1004</v>
      </c>
    </row>
    <row r="536" spans="2:13" ht="12.75" customHeight="1">
      <c r="B536" s="12"/>
      <c r="D536" s="12"/>
      <c r="E536" s="12"/>
      <c r="F536" s="12"/>
      <c r="G536" s="12"/>
      <c r="H536" s="12"/>
      <c r="I536" s="12"/>
      <c r="J536" s="12"/>
      <c r="K536" s="17"/>
      <c r="L536" s="17"/>
    </row>
    <row r="537" spans="2:13" ht="12.75" customHeight="1">
      <c r="B537" s="12"/>
      <c r="D537" s="12"/>
      <c r="E537" s="12"/>
      <c r="F537" s="12"/>
      <c r="G537" s="12"/>
      <c r="H537" s="12"/>
      <c r="I537" s="12"/>
      <c r="J537" s="12"/>
      <c r="K537" s="16"/>
      <c r="L537" s="16"/>
      <c r="M537" s="16"/>
    </row>
    <row r="538" spans="2:13" ht="12.75" customHeight="1">
      <c r="B538" s="12"/>
      <c r="D538" s="12"/>
      <c r="E538" s="12"/>
      <c r="F538" s="12"/>
      <c r="G538" s="12"/>
      <c r="H538" s="12"/>
      <c r="I538" s="12"/>
      <c r="J538" s="12"/>
    </row>
    <row r="539" spans="2:13" ht="12.75" customHeight="1">
      <c r="B539" s="18"/>
      <c r="D539" s="18"/>
      <c r="E539" s="18"/>
      <c r="F539" s="18"/>
      <c r="G539" s="18"/>
      <c r="H539" s="18"/>
      <c r="I539" s="18"/>
      <c r="J539" s="18"/>
    </row>
    <row r="550" spans="2:12" ht="12.75" customHeight="1">
      <c r="B550" s="18"/>
      <c r="D550" s="18"/>
      <c r="E550" s="18"/>
      <c r="F550" s="18"/>
      <c r="G550" s="18"/>
      <c r="H550" s="18"/>
      <c r="I550" s="18"/>
      <c r="J550" s="18"/>
      <c r="K550" s="19"/>
      <c r="L550" s="19"/>
    </row>
    <row r="553" spans="2:12" ht="12.75" customHeight="1">
      <c r="K553" s="17"/>
      <c r="L553" s="17"/>
    </row>
    <row r="554" spans="2:12" ht="12.75" customHeight="1">
      <c r="K554" s="17"/>
      <c r="L554" s="17"/>
    </row>
    <row r="555" spans="2:12" ht="12.75" customHeight="1">
      <c r="K555" s="17"/>
      <c r="L555" s="17"/>
    </row>
    <row r="556" spans="2:12" ht="12.75" customHeight="1">
      <c r="K556" s="17"/>
      <c r="L556" s="17"/>
    </row>
    <row r="557" spans="2:12" ht="12.75" customHeight="1">
      <c r="K557" s="17"/>
      <c r="L557" s="17"/>
    </row>
    <row r="558" spans="2:12" ht="12.75" customHeight="1">
      <c r="K558" s="17"/>
      <c r="L558" s="17"/>
    </row>
    <row r="559" spans="2:12" ht="12.75" customHeight="1">
      <c r="K559" s="17"/>
      <c r="L559" s="17"/>
    </row>
    <row r="560" spans="2:12" ht="12.75" customHeight="1">
      <c r="K560" s="17"/>
      <c r="L560" s="17"/>
    </row>
    <row r="561" spans="2:12" ht="12.75" customHeight="1">
      <c r="K561" s="17"/>
      <c r="L561" s="17"/>
    </row>
    <row r="562" spans="2:12" ht="12.75" customHeight="1">
      <c r="K562" s="17"/>
      <c r="L562" s="17"/>
    </row>
    <row r="563" spans="2:12" ht="12.75" customHeight="1">
      <c r="K563" s="17"/>
      <c r="L563" s="17"/>
    </row>
    <row r="564" spans="2:12" ht="12.75" customHeight="1">
      <c r="K564" s="17"/>
      <c r="L564" s="17"/>
    </row>
    <row r="565" spans="2:12" ht="12.75" customHeight="1">
      <c r="K565" s="17"/>
      <c r="L565" s="17"/>
    </row>
    <row r="566" spans="2:12" ht="12.75" customHeight="1">
      <c r="K566" s="17"/>
      <c r="L566" s="17"/>
    </row>
    <row r="567" spans="2:12" ht="12.75" customHeight="1">
      <c r="K567" s="17"/>
      <c r="L567" s="17"/>
    </row>
    <row r="568" spans="2:12" ht="12.75" customHeight="1">
      <c r="D568" s="18"/>
      <c r="E568" s="18"/>
      <c r="F568" s="18"/>
      <c r="G568" s="18"/>
      <c r="H568" s="18"/>
      <c r="I568" s="18"/>
      <c r="J568" s="18"/>
      <c r="K568" s="17"/>
      <c r="L568" s="17"/>
    </row>
    <row r="570" spans="2:12" ht="12.75" customHeight="1">
      <c r="K570" s="17"/>
      <c r="L570" s="17"/>
    </row>
    <row r="571" spans="2:12" ht="12.75" customHeight="1">
      <c r="K571" s="17"/>
      <c r="L571" s="17"/>
    </row>
    <row r="572" spans="2:12" ht="12.75" customHeight="1">
      <c r="K572" s="17"/>
      <c r="L572" s="17"/>
    </row>
    <row r="573" spans="2:12" ht="12.75" customHeight="1">
      <c r="K573" s="17"/>
      <c r="L573" s="17"/>
    </row>
    <row r="574" spans="2:12" ht="12.75" customHeight="1">
      <c r="K574" s="17"/>
      <c r="L574" s="17"/>
    </row>
    <row r="575" spans="2:12" ht="12.75" customHeight="1">
      <c r="B575" s="18"/>
      <c r="D575" s="18"/>
      <c r="E575" s="18"/>
      <c r="F575" s="18"/>
      <c r="G575" s="18"/>
      <c r="H575" s="18"/>
      <c r="I575" s="18"/>
      <c r="J575" s="18"/>
      <c r="K575" s="17"/>
      <c r="L575" s="17"/>
    </row>
    <row r="576" spans="2:12" ht="12.75" customHeight="1">
      <c r="K576" s="17"/>
      <c r="L576" s="17"/>
    </row>
    <row r="577" spans="2:12" ht="12.75" customHeight="1">
      <c r="B577" s="18"/>
      <c r="D577" s="18"/>
      <c r="E577" s="18"/>
      <c r="F577" s="18"/>
      <c r="G577" s="18"/>
      <c r="H577" s="18"/>
      <c r="I577" s="18"/>
      <c r="J577" s="18"/>
      <c r="K577" s="17"/>
      <c r="L577" s="17"/>
    </row>
    <row r="578" spans="2:12" ht="12.75" customHeight="1">
      <c r="B578" s="18"/>
      <c r="D578" s="18"/>
      <c r="E578" s="18"/>
      <c r="F578" s="18"/>
      <c r="G578" s="18"/>
      <c r="H578" s="18"/>
      <c r="I578" s="18"/>
      <c r="J578" s="18"/>
      <c r="K578" s="17"/>
      <c r="L578" s="17"/>
    </row>
    <row r="579" spans="2:12" ht="12.75" customHeight="1">
      <c r="K579" s="17"/>
      <c r="L579" s="17"/>
    </row>
    <row r="580" spans="2:12" ht="12.75" customHeight="1">
      <c r="K580" s="17"/>
      <c r="L580" s="17"/>
    </row>
    <row r="581" spans="2:12" ht="12.75" customHeight="1">
      <c r="K581" s="17"/>
      <c r="L581" s="17"/>
    </row>
    <row r="582" spans="2:12" ht="12.75" customHeight="1">
      <c r="K582" s="17"/>
      <c r="L582" s="17"/>
    </row>
    <row r="583" spans="2:12" ht="12.75" customHeight="1">
      <c r="K583" s="17"/>
      <c r="L583" s="17"/>
    </row>
    <row r="584" spans="2:12" ht="12.75" customHeight="1">
      <c r="K584" s="17"/>
      <c r="L584" s="17"/>
    </row>
    <row r="585" spans="2:12" ht="12.75" customHeight="1">
      <c r="K585" s="17"/>
      <c r="L585" s="17"/>
    </row>
    <row r="586" spans="2:12" ht="12.75" customHeight="1">
      <c r="K586" s="17"/>
      <c r="L586" s="17"/>
    </row>
    <row r="587" spans="2:12" ht="12.75" customHeight="1">
      <c r="K587" s="17"/>
      <c r="L587" s="17"/>
    </row>
    <row r="588" spans="2:12" ht="12.75" customHeight="1">
      <c r="K588" s="17"/>
      <c r="L588" s="17"/>
    </row>
    <row r="589" spans="2:12" ht="12.75" customHeight="1">
      <c r="K589" s="17"/>
      <c r="L589" s="17"/>
    </row>
    <row r="590" spans="2:12" ht="12.75" customHeight="1">
      <c r="K590" s="17"/>
      <c r="L590" s="17"/>
    </row>
    <row r="591" spans="2:12" ht="12.75" customHeight="1">
      <c r="B591" s="18"/>
      <c r="D591" s="18"/>
      <c r="E591" s="18"/>
      <c r="F591" s="18"/>
      <c r="G591" s="18"/>
      <c r="H591" s="18"/>
      <c r="I591" s="18"/>
      <c r="J591" s="18"/>
      <c r="K591" s="17"/>
      <c r="L591" s="17"/>
    </row>
    <row r="592" spans="2:12" ht="12.75" customHeight="1">
      <c r="K592" s="17"/>
      <c r="L592" s="17"/>
    </row>
    <row r="593" spans="2:12" ht="12.75" customHeight="1">
      <c r="K593" s="17"/>
      <c r="L593" s="17"/>
    </row>
    <row r="594" spans="2:12" ht="12.75" customHeight="1">
      <c r="B594" s="12"/>
      <c r="D594" s="12"/>
      <c r="E594" s="12"/>
      <c r="F594" s="12"/>
      <c r="G594" s="12"/>
      <c r="H594" s="12"/>
      <c r="I594" s="12"/>
      <c r="J594" s="12"/>
      <c r="K594" s="17"/>
      <c r="L594" s="17"/>
    </row>
    <row r="595" spans="2:12" ht="12.75" customHeight="1">
      <c r="K595" s="17"/>
      <c r="L595" s="17"/>
    </row>
    <row r="596" spans="2:12" ht="12.75" customHeight="1">
      <c r="B596" s="12"/>
      <c r="D596" s="12"/>
      <c r="E596" s="12"/>
      <c r="F596" s="12"/>
      <c r="G596" s="12"/>
      <c r="H596" s="12"/>
      <c r="I596" s="12"/>
      <c r="J596" s="12"/>
      <c r="K596" s="17"/>
      <c r="L596" s="17"/>
    </row>
    <row r="597" spans="2:12" ht="12.75" customHeight="1">
      <c r="K597" s="17"/>
      <c r="L597" s="17"/>
    </row>
    <row r="598" spans="2:12" ht="12.75" customHeight="1">
      <c r="K598" s="17"/>
      <c r="L598" s="17"/>
    </row>
    <row r="599" spans="2:12" ht="12.75" customHeight="1">
      <c r="K599" s="17"/>
      <c r="L599" s="17"/>
    </row>
    <row r="600" spans="2:12" ht="12.75" customHeight="1">
      <c r="K600" s="17"/>
      <c r="L600" s="17"/>
    </row>
    <row r="601" spans="2:12" ht="12.75" customHeight="1">
      <c r="K601" s="17"/>
      <c r="L601" s="17"/>
    </row>
    <row r="602" spans="2:12" ht="12.75" customHeight="1">
      <c r="K602" s="17"/>
      <c r="L602" s="17"/>
    </row>
    <row r="603" spans="2:12" ht="12.75" customHeight="1">
      <c r="K603" s="17"/>
      <c r="L603" s="17"/>
    </row>
    <row r="604" spans="2:12" ht="12.75" customHeight="1">
      <c r="K604" s="17"/>
      <c r="L604" s="17"/>
    </row>
    <row r="605" spans="2:12" ht="12.75" customHeight="1">
      <c r="K605" s="17"/>
      <c r="L605" s="17"/>
    </row>
    <row r="606" spans="2:12" ht="12.75" customHeight="1">
      <c r="K606" s="17"/>
      <c r="L606" s="17"/>
    </row>
    <row r="607" spans="2:12" ht="12.75" customHeight="1">
      <c r="K607" s="17"/>
      <c r="L607" s="17"/>
    </row>
    <row r="608" spans="2:12" ht="12.75" customHeight="1">
      <c r="B608" s="12"/>
      <c r="D608" s="12"/>
      <c r="E608" s="12"/>
      <c r="F608" s="12"/>
      <c r="G608" s="12"/>
      <c r="H608" s="12"/>
      <c r="I608" s="12"/>
      <c r="J608" s="12"/>
      <c r="K608" s="17"/>
      <c r="L608" s="17"/>
    </row>
    <row r="609" spans="2:12" ht="12.75" customHeight="1">
      <c r="K609" s="17"/>
      <c r="L609" s="17"/>
    </row>
    <row r="610" spans="2:12" ht="12.75" customHeight="1">
      <c r="K610" s="17"/>
      <c r="L610" s="17"/>
    </row>
    <row r="611" spans="2:12" ht="12.75" customHeight="1">
      <c r="B611" s="12"/>
      <c r="D611" s="12"/>
      <c r="E611" s="12"/>
      <c r="F611" s="12"/>
      <c r="G611" s="12"/>
      <c r="H611" s="12"/>
      <c r="I611" s="12"/>
      <c r="J611" s="12"/>
      <c r="K611" s="17"/>
      <c r="L611" s="17"/>
    </row>
    <row r="612" spans="2:12" ht="12.75" customHeight="1">
      <c r="B612" s="12"/>
      <c r="D612" s="12"/>
      <c r="E612" s="12"/>
      <c r="F612" s="12"/>
      <c r="G612" s="12"/>
      <c r="H612" s="12"/>
      <c r="I612" s="12"/>
      <c r="J612" s="12"/>
      <c r="K612" s="17"/>
      <c r="L612" s="17"/>
    </row>
    <row r="613" spans="2:12" ht="12.75" customHeight="1">
      <c r="B613" s="12"/>
      <c r="D613" s="12"/>
      <c r="E613" s="12"/>
      <c r="F613" s="12"/>
      <c r="G613" s="12"/>
      <c r="H613" s="12"/>
      <c r="I613" s="12"/>
      <c r="J613" s="12"/>
      <c r="K613" s="17"/>
      <c r="L613" s="17"/>
    </row>
    <row r="614" spans="2:12" ht="12.75" customHeight="1">
      <c r="B614" s="12"/>
      <c r="D614" s="12"/>
      <c r="E614" s="12"/>
      <c r="F614" s="12"/>
      <c r="G614" s="12"/>
      <c r="H614" s="12"/>
      <c r="I614" s="12"/>
      <c r="J614" s="12"/>
      <c r="K614" s="17"/>
      <c r="L614" s="17"/>
    </row>
    <row r="615" spans="2:12" ht="12.75" customHeight="1">
      <c r="B615" s="12"/>
      <c r="D615" s="12"/>
      <c r="E615" s="12"/>
      <c r="F615" s="12"/>
      <c r="G615" s="12"/>
      <c r="H615" s="12"/>
      <c r="I615" s="12"/>
      <c r="J615" s="12"/>
      <c r="K615" s="17"/>
      <c r="L615" s="17"/>
    </row>
    <row r="616" spans="2:12" ht="12.75" customHeight="1">
      <c r="B616" s="12"/>
      <c r="D616" s="12"/>
      <c r="E616" s="12"/>
      <c r="F616" s="12"/>
      <c r="G616" s="12"/>
      <c r="H616" s="12"/>
      <c r="I616" s="12"/>
      <c r="J616" s="12"/>
      <c r="K616" s="17"/>
      <c r="L616" s="17"/>
    </row>
    <row r="617" spans="2:12" ht="12.75" customHeight="1">
      <c r="K617" s="17"/>
      <c r="L617" s="17"/>
    </row>
    <row r="618" spans="2:12" ht="12.75" customHeight="1">
      <c r="K618" s="17"/>
      <c r="L618" s="17"/>
    </row>
    <row r="619" spans="2:12" ht="12.75" customHeight="1">
      <c r="K619" s="17"/>
      <c r="L619" s="17"/>
    </row>
    <row r="620" spans="2:12" ht="12.75" customHeight="1">
      <c r="K620" s="17"/>
      <c r="L620" s="17"/>
    </row>
    <row r="621" spans="2:12" ht="12.75" customHeight="1">
      <c r="B621" s="12"/>
      <c r="D621" s="12"/>
      <c r="E621" s="12"/>
      <c r="F621" s="12"/>
      <c r="G621" s="12"/>
      <c r="H621" s="12"/>
      <c r="I621" s="12"/>
      <c r="J621" s="12"/>
      <c r="K621" s="17"/>
      <c r="L621" s="17"/>
    </row>
    <row r="622" spans="2:12" ht="12.75" customHeight="1">
      <c r="B622" s="12"/>
      <c r="D622" s="12"/>
      <c r="E622" s="12"/>
      <c r="F622" s="12"/>
      <c r="G622" s="12"/>
      <c r="H622" s="12"/>
      <c r="I622" s="12"/>
      <c r="J622" s="12"/>
      <c r="K622" s="17"/>
      <c r="L622" s="17"/>
    </row>
    <row r="623" spans="2:12" ht="12.75" customHeight="1">
      <c r="B623" s="12"/>
      <c r="D623" s="12"/>
      <c r="E623" s="12"/>
      <c r="F623" s="12"/>
      <c r="G623" s="12"/>
      <c r="H623" s="12"/>
      <c r="I623" s="12"/>
      <c r="J623" s="12"/>
      <c r="K623" s="17"/>
      <c r="L623" s="17"/>
    </row>
    <row r="624" spans="2:12" ht="12.75" customHeight="1">
      <c r="B624" s="12"/>
      <c r="D624" s="12"/>
      <c r="E624" s="12"/>
      <c r="F624" s="12"/>
      <c r="G624" s="12"/>
      <c r="H624" s="12"/>
      <c r="I624" s="12"/>
      <c r="J624" s="12"/>
      <c r="K624" s="17"/>
      <c r="L624" s="17"/>
    </row>
    <row r="625" spans="11:12" ht="12.75" customHeight="1">
      <c r="K625" s="17"/>
      <c r="L625" s="17"/>
    </row>
    <row r="626" spans="11:12" ht="12.75" customHeight="1">
      <c r="K626" s="17"/>
      <c r="L626" s="17"/>
    </row>
    <row r="627" spans="11:12" ht="12.75" customHeight="1">
      <c r="K627" s="17"/>
      <c r="L627" s="17"/>
    </row>
    <row r="628" spans="11:12" ht="12.75" customHeight="1">
      <c r="K628" s="17"/>
      <c r="L628" s="17"/>
    </row>
    <row r="629" spans="11:12" ht="12.75" customHeight="1">
      <c r="K629" s="17"/>
      <c r="L629" s="17"/>
    </row>
    <row r="630" spans="11:12" ht="12.75" customHeight="1">
      <c r="K630" s="17"/>
      <c r="L630" s="17"/>
    </row>
    <row r="631" spans="11:12" ht="12.75" customHeight="1">
      <c r="K631" s="17"/>
      <c r="L631" s="17"/>
    </row>
    <row r="632" spans="11:12" ht="12.75" customHeight="1">
      <c r="K632" s="17"/>
      <c r="L632" s="17"/>
    </row>
    <row r="633" spans="11:12" ht="12.75" customHeight="1">
      <c r="K633" s="17"/>
      <c r="L633" s="17"/>
    </row>
    <row r="634" spans="11:12" ht="12.75" customHeight="1">
      <c r="K634" s="17"/>
      <c r="L634" s="17"/>
    </row>
    <row r="635" spans="11:12" ht="12.75" customHeight="1">
      <c r="K635" s="17"/>
      <c r="L635" s="17"/>
    </row>
    <row r="636" spans="11:12" ht="12.75" customHeight="1">
      <c r="K636" s="17"/>
      <c r="L636" s="17"/>
    </row>
    <row r="637" spans="11:12" ht="12.75" customHeight="1">
      <c r="K637" s="17"/>
      <c r="L637" s="17"/>
    </row>
    <row r="638" spans="11:12" ht="12.75" customHeight="1">
      <c r="K638" s="17"/>
      <c r="L638" s="17"/>
    </row>
    <row r="639" spans="11:12" ht="12.75" customHeight="1">
      <c r="K639" s="17"/>
      <c r="L639" s="17"/>
    </row>
    <row r="640" spans="11:12" ht="12.75" customHeight="1">
      <c r="K640" s="17"/>
      <c r="L640" s="17"/>
    </row>
    <row r="641" spans="2:12" ht="12.75" customHeight="1">
      <c r="K641" s="17"/>
      <c r="L641" s="17"/>
    </row>
    <row r="642" spans="2:12" ht="12.75" customHeight="1">
      <c r="K642" s="17"/>
      <c r="L642" s="17"/>
    </row>
    <row r="643" spans="2:12" ht="12.75" customHeight="1">
      <c r="K643" s="17"/>
      <c r="L643" s="17"/>
    </row>
    <row r="644" spans="2:12" ht="12.75" customHeight="1">
      <c r="K644" s="17"/>
      <c r="L644" s="17"/>
    </row>
    <row r="645" spans="2:12" ht="12.75" customHeight="1">
      <c r="K645" s="17"/>
      <c r="L645" s="17"/>
    </row>
    <row r="646" spans="2:12" ht="12.75" customHeight="1">
      <c r="K646" s="17"/>
      <c r="L646" s="17"/>
    </row>
    <row r="647" spans="2:12" ht="12.75" customHeight="1">
      <c r="K647" s="17"/>
      <c r="L647" s="17"/>
    </row>
    <row r="648" spans="2:12" ht="12.75" customHeight="1">
      <c r="K648" s="17"/>
      <c r="L648" s="17"/>
    </row>
    <row r="649" spans="2:12" ht="12.75" customHeight="1">
      <c r="K649" s="17"/>
      <c r="L649" s="17"/>
    </row>
    <row r="650" spans="2:12" ht="12.75" customHeight="1">
      <c r="K650" s="17"/>
      <c r="L650" s="17"/>
    </row>
    <row r="651" spans="2:12" ht="12.75" customHeight="1">
      <c r="K651" s="17"/>
      <c r="L651" s="17"/>
    </row>
    <row r="652" spans="2:12" ht="12.75" customHeight="1">
      <c r="K652" s="17"/>
      <c r="L652" s="17"/>
    </row>
    <row r="653" spans="2:12" ht="12.75" customHeight="1">
      <c r="K653" s="17"/>
      <c r="L653" s="17"/>
    </row>
    <row r="654" spans="2:12" ht="12.75" customHeight="1">
      <c r="K654" s="17"/>
      <c r="L654" s="17"/>
    </row>
    <row r="655" spans="2:12" ht="12.75" customHeight="1">
      <c r="K655" s="17"/>
      <c r="L655" s="17"/>
    </row>
    <row r="656" spans="2:12" ht="12.75" customHeight="1">
      <c r="B656" s="18"/>
      <c r="D656" s="18"/>
      <c r="E656" s="18"/>
      <c r="F656" s="18"/>
      <c r="G656" s="18"/>
      <c r="H656" s="18"/>
      <c r="I656" s="18"/>
      <c r="J656" s="18"/>
      <c r="K656" s="17"/>
      <c r="L656" s="17"/>
    </row>
  </sheetData>
  <sheetCalcPr fullCalcOnLoad="1"/>
  <sortState ref="A2:XFD1048576">
    <sortCondition ref="E3:E1048576"/>
    <sortCondition ref="F3:F1048576"/>
    <sortCondition ref="I3:I1048576"/>
  </sortState>
  <customSheetViews>
    <customSheetView guid="{A2822BA0-8792-8A42-8107-58F529CC73B7}">
      <pane xSplit="1" ySplit="1.0163934426229508" topLeftCell="B2" activePane="bottomRight" state="frozenSplit"/>
      <selection pane="bottomRight" sqref="A1:XFD1048576"/>
    </customSheetView>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443"/>
  <sheetViews>
    <sheetView tabSelected="1" workbookViewId="0">
      <pane xSplit="5" ySplit="1" topLeftCell="F113" activePane="bottomRight" state="frozenSplit"/>
      <selection pane="topRight" activeCell="F1" sqref="F1"/>
      <selection pane="bottomLeft" activeCell="A2" sqref="A2"/>
      <selection pane="bottomRight" activeCell="F122" sqref="F122"/>
    </sheetView>
  </sheetViews>
  <sheetFormatPr baseColWidth="10" defaultColWidth="29.5" defaultRowHeight="12.75" customHeight="1"/>
  <cols>
    <col min="1" max="1" width="12" style="3" customWidth="1"/>
    <col min="2" max="2" width="20.6640625" style="3" customWidth="1"/>
    <col min="3" max="3" width="7.83203125" style="3" customWidth="1"/>
    <col min="4" max="4" width="28" style="3" customWidth="1"/>
    <col min="5" max="5" width="49" style="73" customWidth="1"/>
    <col min="6" max="6" width="37.33203125" style="3" customWidth="1"/>
    <col min="7" max="7" width="16.5" style="3" customWidth="1"/>
    <col min="8" max="8" width="18.5" style="3" customWidth="1"/>
    <col min="9" max="9" width="10.5" style="3" customWidth="1"/>
    <col min="10" max="11" width="10.1640625" style="3" customWidth="1"/>
    <col min="12" max="12" width="5.1640625" style="3" customWidth="1"/>
    <col min="13" max="13" width="8.33203125" style="3" customWidth="1"/>
    <col min="14" max="14" width="6.6640625" style="3" customWidth="1"/>
    <col min="15" max="15" width="13" style="21" customWidth="1"/>
    <col min="16" max="16" width="13.5" style="21" customWidth="1"/>
    <col min="17" max="17" width="17.5" style="21" customWidth="1"/>
    <col min="18" max="18" width="19.1640625" style="3" customWidth="1"/>
    <col min="19" max="19" width="12.33203125" style="3" customWidth="1"/>
    <col min="20" max="16384" width="29.5" style="3"/>
  </cols>
  <sheetData>
    <row r="1" spans="1:23" s="11" customFormat="1" ht="60" customHeight="1">
      <c r="A1" s="11" t="s">
        <v>75</v>
      </c>
      <c r="B1" s="10" t="s">
        <v>192</v>
      </c>
      <c r="C1" s="10" t="s">
        <v>1447</v>
      </c>
      <c r="D1" s="10" t="s">
        <v>731</v>
      </c>
      <c r="E1" s="10" t="s">
        <v>194</v>
      </c>
      <c r="F1" s="10" t="s">
        <v>409</v>
      </c>
      <c r="G1" s="10" t="s">
        <v>423</v>
      </c>
      <c r="H1" s="10" t="s">
        <v>782</v>
      </c>
      <c r="I1" s="10" t="s">
        <v>784</v>
      </c>
      <c r="J1" s="10" t="s">
        <v>809</v>
      </c>
      <c r="K1" s="10" t="s">
        <v>247</v>
      </c>
      <c r="L1" s="10" t="s">
        <v>1808</v>
      </c>
      <c r="M1" s="10" t="s">
        <v>1688</v>
      </c>
      <c r="N1" s="11" t="s">
        <v>74</v>
      </c>
      <c r="O1" s="10" t="s">
        <v>1802</v>
      </c>
      <c r="P1" s="10" t="s">
        <v>264</v>
      </c>
      <c r="Q1" s="11" t="s">
        <v>1570</v>
      </c>
      <c r="R1" s="11" t="s">
        <v>2589</v>
      </c>
      <c r="S1" s="11" t="s">
        <v>195</v>
      </c>
    </row>
    <row r="2" spans="1:23" s="65" customFormat="1" ht="34" customHeight="1">
      <c r="A2" s="65">
        <v>1</v>
      </c>
      <c r="B2" s="3">
        <f>VLOOKUP(D2,'Concept heirarchy position'!A$1:I$623,2,0)</f>
        <v>0</v>
      </c>
      <c r="C2" s="3">
        <v>1</v>
      </c>
      <c r="D2" s="16" t="s">
        <v>875</v>
      </c>
      <c r="E2" s="70" t="s">
        <v>176</v>
      </c>
      <c r="F2" s="70" t="s">
        <v>2545</v>
      </c>
      <c r="G2" s="70" t="s">
        <v>2213</v>
      </c>
      <c r="H2" s="66"/>
      <c r="I2" s="66"/>
      <c r="J2" s="66"/>
      <c r="K2" s="66"/>
      <c r="L2" s="66"/>
      <c r="M2" s="66"/>
      <c r="N2" s="3">
        <f>VLOOKUP(D2,'Concept heirarchy position'!A$1:I$623,3,0)</f>
        <v>1</v>
      </c>
      <c r="O2" s="66" t="s">
        <v>2608</v>
      </c>
      <c r="P2" s="66"/>
    </row>
    <row r="3" spans="1:23" s="65" customFormat="1" ht="17" customHeight="1">
      <c r="A3" s="65">
        <f>A2+1</f>
        <v>2</v>
      </c>
      <c r="B3" s="3" t="str">
        <f>VLOOKUP(D3,'Concept heirarchy position'!A$1:I$623,2,0)</f>
        <v>Surname</v>
      </c>
      <c r="C3" s="3">
        <f>C2+1</f>
        <v>2</v>
      </c>
      <c r="D3" s="3" t="s">
        <v>469</v>
      </c>
      <c r="E3" s="71" t="s">
        <v>1566</v>
      </c>
      <c r="F3" s="22" t="s">
        <v>1697</v>
      </c>
      <c r="G3" s="22" t="s">
        <v>1571</v>
      </c>
      <c r="H3" s="3"/>
      <c r="I3" s="3">
        <v>20</v>
      </c>
      <c r="J3" s="3"/>
      <c r="K3" s="3"/>
      <c r="L3" s="3"/>
      <c r="M3" s="3"/>
      <c r="N3" s="3">
        <f>VLOOKUP(D3,'Concept heirarchy position'!A$1:I$623,3,0)</f>
        <v>2</v>
      </c>
      <c r="O3" s="66" t="s">
        <v>2608</v>
      </c>
      <c r="P3" s="23"/>
      <c r="Q3" s="21"/>
    </row>
    <row r="4" spans="1:23" ht="17" customHeight="1">
      <c r="A4" s="65">
        <f t="shared" ref="A4:A67" si="0">A3+1</f>
        <v>3</v>
      </c>
      <c r="B4" s="3" t="str">
        <f>VLOOKUP(D4,'Concept heirarchy position'!A$1:I$623,2,0)</f>
        <v>Forename</v>
      </c>
      <c r="C4" s="3">
        <f t="shared" ref="C4:C67" si="1">C3+1</f>
        <v>3</v>
      </c>
      <c r="D4" s="3" t="s">
        <v>623</v>
      </c>
      <c r="E4" s="71" t="s">
        <v>1704</v>
      </c>
      <c r="F4" s="22" t="s">
        <v>1697</v>
      </c>
      <c r="G4" s="22" t="s">
        <v>1571</v>
      </c>
      <c r="I4" s="3">
        <v>20</v>
      </c>
      <c r="N4" s="3">
        <f>VLOOKUP(D4,'Concept heirarchy position'!A$1:I$623,3,0)</f>
        <v>3</v>
      </c>
      <c r="O4" s="66" t="s">
        <v>2608</v>
      </c>
      <c r="P4" s="23"/>
    </row>
    <row r="5" spans="1:23" ht="17" customHeight="1">
      <c r="A5" s="65">
        <f t="shared" si="0"/>
        <v>4</v>
      </c>
      <c r="B5" s="3" t="str">
        <f>VLOOKUP(D5,'Concept heirarchy position'!A$1:I$623,2,0)</f>
        <v>Middle name(s)</v>
      </c>
      <c r="C5" s="3">
        <f t="shared" si="1"/>
        <v>4</v>
      </c>
      <c r="D5" s="3" t="s">
        <v>625</v>
      </c>
      <c r="E5" s="71" t="s">
        <v>495</v>
      </c>
      <c r="F5" s="22" t="s">
        <v>1697</v>
      </c>
      <c r="G5" s="22" t="s">
        <v>1571</v>
      </c>
      <c r="I5" s="3">
        <v>40</v>
      </c>
      <c r="N5" s="3">
        <f>VLOOKUP(D5,'Concept heirarchy position'!A$1:I$623,3,0)</f>
        <v>4</v>
      </c>
      <c r="O5" s="66" t="s">
        <v>2608</v>
      </c>
      <c r="P5" s="23"/>
    </row>
    <row r="6" spans="1:23" ht="12.75" customHeight="1">
      <c r="A6" s="65">
        <f t="shared" si="0"/>
        <v>5</v>
      </c>
      <c r="B6" s="3" t="str">
        <f>VLOOKUP(D6,'Concept heirarchy position'!A$1:I$623,2,0)</f>
        <v>DOB</v>
      </c>
      <c r="C6" s="3">
        <f t="shared" si="1"/>
        <v>5</v>
      </c>
      <c r="D6" s="3" t="s">
        <v>496</v>
      </c>
      <c r="E6" s="71" t="s">
        <v>81</v>
      </c>
      <c r="F6" s="22" t="s">
        <v>1697</v>
      </c>
      <c r="G6" s="22" t="s">
        <v>1302</v>
      </c>
      <c r="M6" s="3" t="s">
        <v>1201</v>
      </c>
      <c r="N6" s="3">
        <f>VLOOKUP(D6,'Concept heirarchy position'!A$1:I$623,3,0)</f>
        <v>5</v>
      </c>
      <c r="O6" s="66" t="s">
        <v>2608</v>
      </c>
      <c r="P6" s="23"/>
    </row>
    <row r="7" spans="1:23" ht="12.75" customHeight="1">
      <c r="A7" s="65">
        <f t="shared" si="0"/>
        <v>6</v>
      </c>
      <c r="B7" s="3" t="str">
        <f>VLOOKUP(D7,'Concept heirarchy position'!A$1:I$623,2,0)</f>
        <v>Gender</v>
      </c>
      <c r="C7" s="3">
        <f t="shared" si="1"/>
        <v>6</v>
      </c>
      <c r="D7" s="3" t="s">
        <v>627</v>
      </c>
      <c r="E7" s="71" t="s">
        <v>369</v>
      </c>
      <c r="F7" s="22" t="s">
        <v>1697</v>
      </c>
      <c r="G7" s="22" t="s">
        <v>1202</v>
      </c>
      <c r="H7" s="22" t="s">
        <v>1433</v>
      </c>
      <c r="N7" s="3">
        <f>VLOOKUP(D7,'Concept heirarchy position'!A$1:I$623,3,0)</f>
        <v>7</v>
      </c>
      <c r="O7" s="66" t="s">
        <v>2608</v>
      </c>
      <c r="P7" s="23"/>
      <c r="Q7" s="3"/>
    </row>
    <row r="8" spans="1:23" ht="12.75" customHeight="1">
      <c r="A8" s="65">
        <f t="shared" si="0"/>
        <v>7</v>
      </c>
      <c r="B8" s="3" t="str">
        <f>VLOOKUP(D8,'Concept heirarchy position'!A$1:I$623,2,0)</f>
        <v>Email</v>
      </c>
      <c r="C8" s="3">
        <f t="shared" si="1"/>
        <v>7</v>
      </c>
      <c r="D8" s="3" t="s">
        <v>535</v>
      </c>
      <c r="E8" s="71" t="s">
        <v>1561</v>
      </c>
      <c r="F8" s="22" t="s">
        <v>1697</v>
      </c>
      <c r="G8" s="22" t="s">
        <v>1571</v>
      </c>
      <c r="I8" s="3">
        <v>40</v>
      </c>
      <c r="N8" s="3">
        <f>VLOOKUP(D8,'Concept heirarchy position'!A$1:I$623,3,0)</f>
        <v>9</v>
      </c>
      <c r="O8" s="66" t="s">
        <v>2608</v>
      </c>
      <c r="P8" s="23"/>
      <c r="Q8" s="23"/>
      <c r="U8"/>
      <c r="V8"/>
      <c r="W8"/>
    </row>
    <row r="9" spans="1:23" ht="12.75" customHeight="1">
      <c r="A9" s="65">
        <f t="shared" si="0"/>
        <v>8</v>
      </c>
      <c r="B9" s="3" t="str">
        <f>VLOOKUP(D9,'Concept heirarchy position'!A$1:I$623,2,0)</f>
        <v>Preferred Telephone Contact</v>
      </c>
      <c r="C9" s="3">
        <f t="shared" si="1"/>
        <v>8</v>
      </c>
      <c r="D9" s="9" t="s">
        <v>2599</v>
      </c>
      <c r="E9" s="71" t="s">
        <v>2245</v>
      </c>
      <c r="F9" s="22" t="s">
        <v>2340</v>
      </c>
      <c r="G9" s="22" t="s">
        <v>2433</v>
      </c>
      <c r="H9" s="12" t="s">
        <v>2434</v>
      </c>
      <c r="N9" s="3">
        <f>VLOOKUP(D9,'Concept heirarchy position'!A$1:I$623,3,0)</f>
        <v>11</v>
      </c>
      <c r="O9" s="66" t="s">
        <v>2608</v>
      </c>
      <c r="P9" s="23"/>
      <c r="Q9" s="23"/>
      <c r="U9"/>
      <c r="V9"/>
      <c r="W9"/>
    </row>
    <row r="10" spans="1:23" ht="12.75" customHeight="1">
      <c r="A10" s="65">
        <f t="shared" si="0"/>
        <v>9</v>
      </c>
      <c r="B10" s="3" t="str">
        <f>VLOOKUP(D10,'Concept heirarchy position'!A$1:I$623,2,0)</f>
        <v>Home Phone</v>
      </c>
      <c r="C10" s="3">
        <f t="shared" si="1"/>
        <v>9</v>
      </c>
      <c r="D10" s="3" t="s">
        <v>445</v>
      </c>
      <c r="E10" s="71" t="s">
        <v>1434</v>
      </c>
      <c r="F10" s="22" t="s">
        <v>2487</v>
      </c>
      <c r="G10" s="22" t="s">
        <v>1571</v>
      </c>
      <c r="I10" s="3">
        <v>20</v>
      </c>
      <c r="N10" s="3">
        <f>VLOOKUP(D10,'Concept heirarchy position'!A$1:I$623,3,0)</f>
        <v>12</v>
      </c>
      <c r="O10" s="66" t="s">
        <v>2608</v>
      </c>
      <c r="P10" s="23"/>
      <c r="Q10" s="23"/>
      <c r="U10"/>
      <c r="V10"/>
      <c r="W10"/>
    </row>
    <row r="11" spans="1:23" ht="12.75" customHeight="1">
      <c r="A11" s="65">
        <f t="shared" si="0"/>
        <v>10</v>
      </c>
      <c r="B11" s="3" t="str">
        <f>VLOOKUP(D11,'Concept heirarchy position'!A$1:I$623,2,0)</f>
        <v>Mobile Phone</v>
      </c>
      <c r="C11" s="3">
        <f t="shared" si="1"/>
        <v>10</v>
      </c>
      <c r="D11" s="3" t="s">
        <v>447</v>
      </c>
      <c r="E11" s="71" t="s">
        <v>1300</v>
      </c>
      <c r="F11" s="22" t="s">
        <v>2510</v>
      </c>
      <c r="G11" s="22" t="s">
        <v>1571</v>
      </c>
      <c r="I11" s="3">
        <v>20</v>
      </c>
      <c r="N11" s="3">
        <f>VLOOKUP(D11,'Concept heirarchy position'!A$1:I$623,3,0)</f>
        <v>13</v>
      </c>
      <c r="O11" s="66" t="s">
        <v>2608</v>
      </c>
      <c r="P11" s="23"/>
      <c r="Q11" s="23"/>
      <c r="U11"/>
      <c r="V11"/>
      <c r="W11"/>
    </row>
    <row r="12" spans="1:23" ht="12.75" customHeight="1">
      <c r="A12" s="65">
        <f t="shared" si="0"/>
        <v>11</v>
      </c>
      <c r="B12" s="3" t="str">
        <f>VLOOKUP(D12,'Concept heirarchy position'!A$1:I$623,2,0)</f>
        <v>Work Phone</v>
      </c>
      <c r="C12" s="3">
        <f t="shared" si="1"/>
        <v>11</v>
      </c>
      <c r="D12" s="3" t="s">
        <v>392</v>
      </c>
      <c r="E12" s="71" t="s">
        <v>1569</v>
      </c>
      <c r="F12" s="22" t="s">
        <v>2509</v>
      </c>
      <c r="G12" s="22" t="s">
        <v>1571</v>
      </c>
      <c r="I12" s="3">
        <v>20</v>
      </c>
      <c r="N12" s="3">
        <f>VLOOKUP(D12,'Concept heirarchy position'!A$1:I$623,3,0)</f>
        <v>14</v>
      </c>
      <c r="O12" s="66" t="s">
        <v>2608</v>
      </c>
      <c r="P12" s="23"/>
      <c r="Q12" s="23"/>
      <c r="U12"/>
      <c r="V12"/>
      <c r="W12"/>
    </row>
    <row r="13" spans="1:23" ht="12.75" customHeight="1">
      <c r="A13" s="65">
        <f t="shared" si="0"/>
        <v>12</v>
      </c>
      <c r="B13" s="3" t="str">
        <f>VLOOKUP(D13,'Concept heirarchy position'!A$1:I$623,2,0)</f>
        <v>Parent name</v>
      </c>
      <c r="C13" s="3">
        <f t="shared" si="1"/>
        <v>12</v>
      </c>
      <c r="D13" s="3" t="s">
        <v>2538</v>
      </c>
      <c r="E13" s="71" t="s">
        <v>2594</v>
      </c>
      <c r="F13" s="3" t="s">
        <v>1215</v>
      </c>
      <c r="G13" s="22" t="s">
        <v>1571</v>
      </c>
      <c r="I13" s="3">
        <v>20</v>
      </c>
      <c r="N13" s="3">
        <f>VLOOKUP(D13,'Concept heirarchy position'!A$1:I$623,3,0)</f>
        <v>32</v>
      </c>
      <c r="O13" s="66" t="s">
        <v>2608</v>
      </c>
      <c r="P13" s="23"/>
      <c r="Q13" s="23"/>
      <c r="U13"/>
      <c r="V13"/>
      <c r="W13"/>
    </row>
    <row r="14" spans="1:23" ht="12.75" customHeight="1">
      <c r="A14" s="65">
        <f t="shared" si="0"/>
        <v>13</v>
      </c>
      <c r="B14" s="3" t="str">
        <f>VLOOKUP(D14,'Concept heirarchy position'!A$1:I$623,2,0)</f>
        <v>Parent contact same</v>
      </c>
      <c r="C14" s="3">
        <f t="shared" si="1"/>
        <v>13</v>
      </c>
      <c r="D14" s="3" t="s">
        <v>266</v>
      </c>
      <c r="E14" s="71" t="s">
        <v>2367</v>
      </c>
      <c r="F14" s="3" t="s">
        <v>2552</v>
      </c>
      <c r="G14" s="22" t="s">
        <v>1202</v>
      </c>
      <c r="H14" s="22" t="s">
        <v>2285</v>
      </c>
      <c r="N14" s="3">
        <f>VLOOKUP(D14,'Concept heirarchy position'!A$1:I$623,3,0)</f>
        <v>33</v>
      </c>
      <c r="O14" s="66" t="s">
        <v>2608</v>
      </c>
      <c r="P14" s="23"/>
      <c r="Q14" s="23"/>
      <c r="U14"/>
      <c r="V14"/>
      <c r="W14"/>
    </row>
    <row r="15" spans="1:23" ht="12.75" customHeight="1">
      <c r="A15" s="65">
        <f t="shared" si="0"/>
        <v>14</v>
      </c>
      <c r="B15" s="3" t="str">
        <f>VLOOKUP(D15,'Concept heirarchy position'!A$1:I$623,2,0)</f>
        <v>Home Phone</v>
      </c>
      <c r="C15" s="3">
        <f t="shared" si="1"/>
        <v>14</v>
      </c>
      <c r="D15" s="3" t="s">
        <v>170</v>
      </c>
      <c r="E15" s="71" t="s">
        <v>2593</v>
      </c>
      <c r="F15" s="3" t="s">
        <v>2108</v>
      </c>
      <c r="G15" s="22" t="s">
        <v>1571</v>
      </c>
      <c r="I15" s="3">
        <v>20</v>
      </c>
      <c r="N15" s="3">
        <f>VLOOKUP(D15,'Concept heirarchy position'!A$1:I$623,3,0)</f>
        <v>34</v>
      </c>
      <c r="O15" s="66" t="s">
        <v>2608</v>
      </c>
      <c r="P15" s="23"/>
      <c r="Q15" s="23"/>
      <c r="U15"/>
      <c r="V15"/>
      <c r="W15"/>
    </row>
    <row r="16" spans="1:23" ht="12.75" customHeight="1">
      <c r="A16" s="65">
        <f t="shared" si="0"/>
        <v>15</v>
      </c>
      <c r="B16" s="3" t="str">
        <f>VLOOKUP(D16,'Concept heirarchy position'!A$1:I$623,2,0)</f>
        <v>Mobile Phone</v>
      </c>
      <c r="C16" s="3">
        <f t="shared" si="1"/>
        <v>15</v>
      </c>
      <c r="D16" s="3" t="s">
        <v>373</v>
      </c>
      <c r="E16" s="71" t="s">
        <v>1983</v>
      </c>
      <c r="F16" s="3" t="s">
        <v>319</v>
      </c>
      <c r="G16" s="22" t="s">
        <v>1571</v>
      </c>
      <c r="I16" s="3">
        <v>20</v>
      </c>
      <c r="N16" s="3">
        <f>VLOOKUP(D16,'Concept heirarchy position'!A$1:I$623,3,0)</f>
        <v>35</v>
      </c>
      <c r="O16" s="66" t="s">
        <v>2608</v>
      </c>
      <c r="P16" s="23"/>
      <c r="Q16" s="23"/>
      <c r="U16"/>
      <c r="V16"/>
      <c r="W16"/>
    </row>
    <row r="17" spans="1:23" ht="12.75" customHeight="1">
      <c r="A17" s="65">
        <f t="shared" si="0"/>
        <v>16</v>
      </c>
      <c r="B17" s="3" t="str">
        <f>VLOOKUP(D17,'Concept heirarchy position'!A$1:I$623,2,0)</f>
        <v>Work Phone</v>
      </c>
      <c r="C17" s="3">
        <f t="shared" si="1"/>
        <v>16</v>
      </c>
      <c r="D17" s="3" t="s">
        <v>479</v>
      </c>
      <c r="E17" s="71" t="s">
        <v>2327</v>
      </c>
      <c r="F17" s="3" t="s">
        <v>319</v>
      </c>
      <c r="G17" s="22" t="s">
        <v>1571</v>
      </c>
      <c r="I17" s="3">
        <v>20</v>
      </c>
      <c r="N17" s="3">
        <f>VLOOKUP(D17,'Concept heirarchy position'!A$1:I$623,3,0)</f>
        <v>36</v>
      </c>
      <c r="O17" s="66" t="s">
        <v>2608</v>
      </c>
      <c r="P17" s="23"/>
      <c r="Q17" s="23"/>
      <c r="U17"/>
      <c r="V17"/>
      <c r="W17"/>
    </row>
    <row r="18" spans="1:23" ht="12.75" customHeight="1">
      <c r="A18" s="65">
        <f t="shared" si="0"/>
        <v>17</v>
      </c>
      <c r="B18" s="3" t="str">
        <f>VLOOKUP(D18,'Concept heirarchy position'!A$1:I$623,2,0)</f>
        <v>Email</v>
      </c>
      <c r="C18" s="3">
        <f t="shared" si="1"/>
        <v>17</v>
      </c>
      <c r="D18" s="3" t="s">
        <v>248</v>
      </c>
      <c r="E18" s="71" t="s">
        <v>2328</v>
      </c>
      <c r="F18" s="3" t="s">
        <v>319</v>
      </c>
      <c r="G18" s="22" t="s">
        <v>1571</v>
      </c>
      <c r="I18" s="3">
        <v>40</v>
      </c>
      <c r="N18" s="3">
        <f>VLOOKUP(D18,'Concept heirarchy position'!A$1:I$623,3,0)</f>
        <v>37</v>
      </c>
      <c r="O18" s="66" t="s">
        <v>2608</v>
      </c>
      <c r="P18" s="23"/>
      <c r="Q18" s="23"/>
      <c r="U18"/>
      <c r="V18"/>
      <c r="W18"/>
    </row>
    <row r="19" spans="1:23" ht="12.75" customHeight="1">
      <c r="A19" s="65">
        <f t="shared" si="0"/>
        <v>18</v>
      </c>
      <c r="B19" s="3" t="str">
        <f>VLOOKUP(D19,'Concept heirarchy position'!A$1:I$623,2,0)</f>
        <v>Preferred Contact</v>
      </c>
      <c r="C19" s="3">
        <f t="shared" si="1"/>
        <v>18</v>
      </c>
      <c r="D19" s="3" t="s">
        <v>251</v>
      </c>
      <c r="E19" s="72" t="s">
        <v>2021</v>
      </c>
      <c r="F19" s="3" t="s">
        <v>319</v>
      </c>
      <c r="G19" s="12" t="s">
        <v>1202</v>
      </c>
      <c r="H19" s="25" t="s">
        <v>1575</v>
      </c>
      <c r="N19" s="3">
        <f>VLOOKUP(D19,'Concept heirarchy position'!A$1:I$623,3,0)</f>
        <v>39</v>
      </c>
      <c r="O19" s="66" t="s">
        <v>2608</v>
      </c>
      <c r="P19" s="24"/>
      <c r="Q19" s="24"/>
      <c r="U19"/>
      <c r="V19"/>
      <c r="W19"/>
    </row>
    <row r="20" spans="1:23" ht="12.75" customHeight="1">
      <c r="A20" s="65">
        <f t="shared" si="0"/>
        <v>19</v>
      </c>
      <c r="B20" s="3" t="str">
        <f>VLOOKUP(D20,'Concept heirarchy position'!A$1:I$623,2,0)</f>
        <v>Anesthetist</v>
      </c>
      <c r="C20" s="3">
        <f t="shared" si="1"/>
        <v>19</v>
      </c>
      <c r="D20" s="3" t="s">
        <v>2515</v>
      </c>
      <c r="E20" s="73" t="s">
        <v>2464</v>
      </c>
      <c r="F20" s="3" t="s">
        <v>1697</v>
      </c>
      <c r="G20" s="3" t="s">
        <v>491</v>
      </c>
      <c r="N20" s="3">
        <f>VLOOKUP(D20,'Concept heirarchy position'!A$1:I$623,3,0)</f>
        <v>57</v>
      </c>
      <c r="O20" s="66" t="s">
        <v>2608</v>
      </c>
      <c r="Q20" s="3"/>
      <c r="U20"/>
      <c r="V20"/>
      <c r="W20"/>
    </row>
    <row r="21" spans="1:23" ht="12.75" customHeight="1">
      <c r="A21" s="65">
        <f t="shared" si="0"/>
        <v>20</v>
      </c>
      <c r="B21" s="3" t="str">
        <f>VLOOKUP(D21,'Concept heirarchy position'!A$1:I$623,2,0)</f>
        <v>Referring Surgeon</v>
      </c>
      <c r="C21" s="3">
        <f t="shared" si="1"/>
        <v>20</v>
      </c>
      <c r="D21" s="3" t="s">
        <v>465</v>
      </c>
      <c r="E21" s="71" t="s">
        <v>2240</v>
      </c>
      <c r="F21" s="22" t="s">
        <v>1697</v>
      </c>
      <c r="G21" s="22" t="s">
        <v>1571</v>
      </c>
      <c r="H21" s="22"/>
      <c r="I21" s="3">
        <v>40</v>
      </c>
      <c r="N21" s="3">
        <f>VLOOKUP(D21,'Concept heirarchy position'!A$1:I$623,3,0)</f>
        <v>58</v>
      </c>
      <c r="O21" s="66" t="s">
        <v>2608</v>
      </c>
      <c r="P21" s="23"/>
      <c r="Q21" s="3"/>
      <c r="U21"/>
      <c r="V21"/>
      <c r="W21"/>
    </row>
    <row r="22" spans="1:23" ht="12.75" customHeight="1">
      <c r="A22" s="65">
        <f t="shared" si="0"/>
        <v>21</v>
      </c>
      <c r="B22" s="3" t="str">
        <f>VLOOKUP(D22,'Concept heirarchy position'!A$1:I$623,2,0)</f>
        <v>Procedure planned (patient report)</v>
      </c>
      <c r="C22" s="3">
        <f t="shared" si="1"/>
        <v>21</v>
      </c>
      <c r="D22" s="9" t="s">
        <v>2470</v>
      </c>
      <c r="E22" s="71" t="s">
        <v>941</v>
      </c>
      <c r="F22" s="22" t="s">
        <v>1697</v>
      </c>
      <c r="G22" s="22" t="s">
        <v>1571</v>
      </c>
      <c r="I22" s="3">
        <v>50</v>
      </c>
      <c r="N22" s="3">
        <f>VLOOKUP(D22,'Concept heirarchy position'!A$1:I$623,3,0)</f>
        <v>62</v>
      </c>
      <c r="O22" s="66" t="s">
        <v>2608</v>
      </c>
      <c r="P22" s="23"/>
      <c r="Q22" s="3"/>
    </row>
    <row r="23" spans="1:23" ht="12.75" customHeight="1">
      <c r="A23" s="65">
        <f t="shared" si="0"/>
        <v>22</v>
      </c>
      <c r="B23" s="3" t="str">
        <f>VLOOKUP(D23,'Concept heirarchy position'!A$1:I$623,2,0)</f>
        <v>Surgical diagnosis (patient report)</v>
      </c>
      <c r="C23" s="3">
        <f t="shared" si="1"/>
        <v>22</v>
      </c>
      <c r="D23" s="9" t="s">
        <v>2558</v>
      </c>
      <c r="E23" s="71" t="s">
        <v>2242</v>
      </c>
      <c r="F23" s="22" t="s">
        <v>1697</v>
      </c>
      <c r="G23" s="22" t="s">
        <v>1571</v>
      </c>
      <c r="I23" s="3">
        <v>50</v>
      </c>
      <c r="N23" s="3">
        <f>VLOOKUP(D23,'Concept heirarchy position'!A$1:I$623,3,0)</f>
        <v>65</v>
      </c>
      <c r="O23" s="66" t="s">
        <v>2608</v>
      </c>
      <c r="P23" s="23"/>
      <c r="Q23" s="3"/>
    </row>
    <row r="24" spans="1:23" ht="12.75" customHeight="1">
      <c r="A24" s="65">
        <f t="shared" si="0"/>
        <v>23</v>
      </c>
      <c r="B24" s="3">
        <f>VLOOKUP(D24,'Concept heirarchy position'!A$1:I$623,2,0)</f>
        <v>0</v>
      </c>
      <c r="C24" s="3">
        <f t="shared" si="1"/>
        <v>23</v>
      </c>
      <c r="D24" s="68" t="s">
        <v>2243</v>
      </c>
      <c r="E24" s="71" t="s">
        <v>218</v>
      </c>
      <c r="F24" s="22" t="s">
        <v>2340</v>
      </c>
      <c r="G24" s="22" t="s">
        <v>2337</v>
      </c>
      <c r="N24" s="3">
        <f>VLOOKUP(D24,'Concept heirarchy position'!A$1:I$623,3,0)</f>
        <v>68</v>
      </c>
      <c r="O24" s="66" t="s">
        <v>2608</v>
      </c>
      <c r="P24" s="23"/>
      <c r="Q24" s="3"/>
    </row>
    <row r="25" spans="1:23" ht="12.75" customHeight="1">
      <c r="A25" s="65">
        <f t="shared" si="0"/>
        <v>24</v>
      </c>
      <c r="B25" s="3" t="str">
        <f>VLOOKUP(D25,'Concept heirarchy position'!A$1:I$623,2,0)</f>
        <v>Exercise tolerance (METS)</v>
      </c>
      <c r="C25" s="3">
        <f t="shared" si="1"/>
        <v>24</v>
      </c>
      <c r="D25" s="3" t="s">
        <v>463</v>
      </c>
      <c r="E25" s="71" t="s">
        <v>480</v>
      </c>
      <c r="F25" s="12" t="s">
        <v>1697</v>
      </c>
      <c r="G25" s="12" t="s">
        <v>2406</v>
      </c>
      <c r="H25" s="9" t="s">
        <v>2414</v>
      </c>
      <c r="N25" s="3">
        <f>VLOOKUP(D25,'Concept heirarchy position'!A$1:I$623,3,0)</f>
        <v>70</v>
      </c>
      <c r="O25" s="66" t="s">
        <v>2608</v>
      </c>
      <c r="P25" s="24"/>
      <c r="Q25" s="3"/>
    </row>
    <row r="26" spans="1:23" ht="12.75" customHeight="1">
      <c r="A26" s="65">
        <f t="shared" si="0"/>
        <v>25</v>
      </c>
      <c r="B26" s="3" t="str">
        <f>VLOOKUP(D26,'Concept heirarchy position'!A$1:I$623,2,0)</f>
        <v>Carer for activities of daily living</v>
      </c>
      <c r="C26" s="3">
        <f t="shared" si="1"/>
        <v>25</v>
      </c>
      <c r="D26" s="22" t="s">
        <v>468</v>
      </c>
      <c r="E26" s="71" t="s">
        <v>123</v>
      </c>
      <c r="F26" s="22" t="s">
        <v>1697</v>
      </c>
      <c r="G26" s="22" t="s">
        <v>1202</v>
      </c>
      <c r="H26" s="28" t="s">
        <v>2285</v>
      </c>
      <c r="N26" s="3">
        <f>VLOOKUP(D26,'Concept heirarchy position'!A$1:I$623,3,0)</f>
        <v>72</v>
      </c>
      <c r="O26" s="66" t="s">
        <v>2608</v>
      </c>
      <c r="P26" s="23"/>
      <c r="Q26" s="3"/>
    </row>
    <row r="27" spans="1:23" ht="12.75" customHeight="1">
      <c r="A27" s="65">
        <f t="shared" si="0"/>
        <v>26</v>
      </c>
      <c r="B27" s="3" t="str">
        <f>VLOOKUP(D27,'Concept heirarchy position'!A$1:I$623,2,0)</f>
        <v>Previous surgery</v>
      </c>
      <c r="C27" s="3">
        <f t="shared" si="1"/>
        <v>26</v>
      </c>
      <c r="D27" s="3" t="s">
        <v>730</v>
      </c>
      <c r="E27" s="71" t="s">
        <v>767</v>
      </c>
      <c r="F27" s="22" t="s">
        <v>1697</v>
      </c>
      <c r="G27" s="22" t="s">
        <v>1202</v>
      </c>
      <c r="H27" s="28" t="s">
        <v>2285</v>
      </c>
      <c r="N27" s="3">
        <f>VLOOKUP(D27,'Concept heirarchy position'!A$1:I$623,3,0)</f>
        <v>74</v>
      </c>
      <c r="O27" s="66" t="s">
        <v>2608</v>
      </c>
      <c r="P27" s="23"/>
      <c r="Q27" s="3"/>
    </row>
    <row r="28" spans="1:23" ht="12.75" customHeight="1">
      <c r="A28" s="65">
        <f t="shared" si="0"/>
        <v>27</v>
      </c>
      <c r="B28" s="3" t="str">
        <f>VLOOKUP(D28,'Concept heirarchy position'!A$1:I$623,2,0)</f>
        <v>Previous surgery list</v>
      </c>
      <c r="C28" s="3">
        <f t="shared" si="1"/>
        <v>27</v>
      </c>
      <c r="D28" s="3" t="s">
        <v>546</v>
      </c>
      <c r="E28" s="71" t="s">
        <v>1117</v>
      </c>
      <c r="F28" s="3" t="s">
        <v>1411</v>
      </c>
      <c r="G28" s="22" t="s">
        <v>1443</v>
      </c>
      <c r="I28" s="28">
        <v>65535</v>
      </c>
      <c r="N28" s="3">
        <f>VLOOKUP(D28,'Concept heirarchy position'!A$1:I$623,3,0)</f>
        <v>75</v>
      </c>
      <c r="O28" s="66" t="s">
        <v>2608</v>
      </c>
      <c r="P28" s="23"/>
      <c r="Q28" s="3"/>
    </row>
    <row r="29" spans="1:23" ht="12.75" customHeight="1">
      <c r="A29" s="65">
        <f t="shared" si="0"/>
        <v>28</v>
      </c>
      <c r="B29" s="3" t="str">
        <f>VLOOKUP(D29,'Concept heirarchy position'!A$1:I$623,2,0)</f>
        <v>Previous anesthetic complications</v>
      </c>
      <c r="C29" s="3">
        <f t="shared" si="1"/>
        <v>28</v>
      </c>
      <c r="D29" s="3" t="s">
        <v>437</v>
      </c>
      <c r="E29" s="71" t="s">
        <v>2488</v>
      </c>
      <c r="F29" s="3" t="s">
        <v>1411</v>
      </c>
      <c r="G29" s="22" t="s">
        <v>1202</v>
      </c>
      <c r="H29" s="28" t="s">
        <v>168</v>
      </c>
      <c r="J29" s="3" t="s">
        <v>1572</v>
      </c>
      <c r="K29" s="3" t="s">
        <v>1769</v>
      </c>
      <c r="N29" s="3">
        <f>VLOOKUP(D29,'Concept heirarchy position'!A$1:I$623,3,0)</f>
        <v>76</v>
      </c>
      <c r="O29" s="66" t="s">
        <v>2608</v>
      </c>
      <c r="P29" s="23"/>
      <c r="Q29" s="3"/>
    </row>
    <row r="30" spans="1:23" ht="12.75" customHeight="1">
      <c r="A30" s="65">
        <f t="shared" si="0"/>
        <v>29</v>
      </c>
      <c r="B30" s="3" t="str">
        <f>VLOOKUP(D30,'Concept heirarchy position'!A$1:I$623,2,0)</f>
        <v>Family history of anesthesia complications</v>
      </c>
      <c r="C30" s="3">
        <f t="shared" si="1"/>
        <v>29</v>
      </c>
      <c r="D30" s="3" t="s">
        <v>779</v>
      </c>
      <c r="E30" s="71" t="s">
        <v>1269</v>
      </c>
      <c r="F30" s="22" t="s">
        <v>1697</v>
      </c>
      <c r="G30" s="22" t="s">
        <v>1202</v>
      </c>
      <c r="H30" s="28" t="s">
        <v>1054</v>
      </c>
      <c r="J30" s="22" t="s">
        <v>1572</v>
      </c>
      <c r="K30" s="22" t="s">
        <v>1769</v>
      </c>
      <c r="L30" s="22"/>
      <c r="M30" s="22"/>
      <c r="N30" s="3">
        <f>VLOOKUP(D30,'Concept heirarchy position'!A$1:I$623,3,0)</f>
        <v>77</v>
      </c>
      <c r="O30" s="66" t="s">
        <v>2608</v>
      </c>
      <c r="P30" s="23"/>
      <c r="Q30" s="3"/>
    </row>
    <row r="31" spans="1:23" ht="12.75" customHeight="1">
      <c r="A31" s="65">
        <f t="shared" si="0"/>
        <v>30</v>
      </c>
      <c r="B31" s="3" t="str">
        <f>VLOOKUP(D31,'Concept heirarchy position'!A$1:I$623,2,0)</f>
        <v>Previous PONV</v>
      </c>
      <c r="C31" s="3">
        <f t="shared" si="1"/>
        <v>30</v>
      </c>
      <c r="D31" s="3" t="s">
        <v>538</v>
      </c>
      <c r="E31" s="71" t="s">
        <v>765</v>
      </c>
      <c r="F31" s="3" t="s">
        <v>1411</v>
      </c>
      <c r="G31" s="22" t="s">
        <v>1202</v>
      </c>
      <c r="H31" s="28" t="s">
        <v>168</v>
      </c>
      <c r="N31" s="3">
        <f>VLOOKUP(D31,'Concept heirarchy position'!A$1:I$623,3,0)</f>
        <v>78</v>
      </c>
      <c r="O31" s="66" t="s">
        <v>2608</v>
      </c>
      <c r="P31" s="23"/>
      <c r="Q31" s="3"/>
    </row>
    <row r="32" spans="1:23" ht="12.75" customHeight="1">
      <c r="A32" s="65">
        <f t="shared" si="0"/>
        <v>31</v>
      </c>
      <c r="B32" s="3" t="str">
        <f>VLOOKUP(D32,'Concept heirarchy position'!A$1:I$623,2,0)</f>
        <v>Medication</v>
      </c>
      <c r="C32" s="3">
        <f t="shared" si="1"/>
        <v>31</v>
      </c>
      <c r="D32" s="28" t="s">
        <v>611</v>
      </c>
      <c r="E32" s="71" t="s">
        <v>827</v>
      </c>
      <c r="F32" s="22" t="s">
        <v>1697</v>
      </c>
      <c r="G32" s="22" t="s">
        <v>1202</v>
      </c>
      <c r="H32" s="28" t="s">
        <v>168</v>
      </c>
      <c r="N32" s="3">
        <f>VLOOKUP(D32,'Concept heirarchy position'!A$1:I$623,3,0)</f>
        <v>79</v>
      </c>
      <c r="O32" s="66" t="s">
        <v>2608</v>
      </c>
      <c r="P32" s="23"/>
      <c r="Q32" s="3"/>
    </row>
    <row r="33" spans="1:17" ht="12.75" customHeight="1">
      <c r="A33" s="65">
        <f t="shared" si="0"/>
        <v>32</v>
      </c>
      <c r="B33" s="3" t="str">
        <f>VLOOKUP(D33,'Concept heirarchy position'!A$1:I$623,2,0)</f>
        <v>Current medication</v>
      </c>
      <c r="C33" s="3">
        <f t="shared" si="1"/>
        <v>32</v>
      </c>
      <c r="D33" s="3" t="s">
        <v>591</v>
      </c>
      <c r="E33" s="71" t="s">
        <v>2489</v>
      </c>
      <c r="F33" s="22" t="s">
        <v>2172</v>
      </c>
      <c r="G33" s="22" t="s">
        <v>1443</v>
      </c>
      <c r="I33" s="22">
        <v>65536</v>
      </c>
      <c r="N33" s="3">
        <f>VLOOKUP(D33,'Concept heirarchy position'!A$1:I$623,3,0)</f>
        <v>80</v>
      </c>
      <c r="O33" s="66" t="s">
        <v>2608</v>
      </c>
      <c r="P33" s="23"/>
      <c r="Q33" s="3"/>
    </row>
    <row r="34" spans="1:17" ht="12.75" customHeight="1">
      <c r="A34" s="65">
        <f t="shared" si="0"/>
        <v>33</v>
      </c>
      <c r="B34" s="3" t="str">
        <f>VLOOKUP(D34,'Concept heirarchy position'!A$1:I$623,2,0)</f>
        <v>Allergies</v>
      </c>
      <c r="C34" s="3">
        <f t="shared" si="1"/>
        <v>33</v>
      </c>
      <c r="D34" s="22" t="s">
        <v>587</v>
      </c>
      <c r="E34" s="71" t="s">
        <v>1932</v>
      </c>
      <c r="F34" s="22" t="s">
        <v>1697</v>
      </c>
      <c r="G34" s="22" t="s">
        <v>1202</v>
      </c>
      <c r="H34" s="28" t="s">
        <v>168</v>
      </c>
      <c r="J34" s="22"/>
      <c r="K34" s="22"/>
      <c r="L34" s="22"/>
      <c r="M34" s="22"/>
      <c r="N34" s="3">
        <f>VLOOKUP(D34,'Concept heirarchy position'!A$1:I$623,3,0)</f>
        <v>93</v>
      </c>
      <c r="O34" s="66" t="s">
        <v>2608</v>
      </c>
      <c r="P34" s="23"/>
      <c r="Q34" s="3"/>
    </row>
    <row r="35" spans="1:17" ht="12.75" customHeight="1">
      <c r="A35" s="65">
        <f t="shared" si="0"/>
        <v>34</v>
      </c>
      <c r="B35" s="3" t="str">
        <f>VLOOKUP(D35,'Concept heirarchy position'!A$1:I$623,2,0)</f>
        <v>Allergy to (and reaction)</v>
      </c>
      <c r="C35" s="3">
        <f t="shared" si="1"/>
        <v>34</v>
      </c>
      <c r="D35" s="3" t="s">
        <v>965</v>
      </c>
      <c r="E35" s="71" t="s">
        <v>1712</v>
      </c>
      <c r="F35" s="22" t="s">
        <v>1184</v>
      </c>
      <c r="G35" s="22" t="s">
        <v>1443</v>
      </c>
      <c r="I35" s="28">
        <v>65535</v>
      </c>
      <c r="N35" s="3">
        <f>VLOOKUP(D35,'Concept heirarchy position'!A$1:I$623,3,0)</f>
        <v>94</v>
      </c>
      <c r="O35" s="66" t="s">
        <v>2608</v>
      </c>
      <c r="P35" s="23"/>
      <c r="Q35" s="3"/>
    </row>
    <row r="36" spans="1:17" ht="12.75" customHeight="1">
      <c r="A36" s="65">
        <f t="shared" si="0"/>
        <v>35</v>
      </c>
      <c r="B36" s="3" t="str">
        <f>VLOOKUP(D36,'Concept heirarchy position'!A$1:I$623,2,0)</f>
        <v>Side effects</v>
      </c>
      <c r="C36" s="3">
        <f t="shared" si="1"/>
        <v>35</v>
      </c>
      <c r="D36" s="3" t="s">
        <v>703</v>
      </c>
      <c r="E36" s="71" t="s">
        <v>1752</v>
      </c>
      <c r="F36" s="22" t="s">
        <v>1697</v>
      </c>
      <c r="G36" s="22" t="s">
        <v>1202</v>
      </c>
      <c r="H36" s="28" t="s">
        <v>1054</v>
      </c>
      <c r="J36" s="3" t="s">
        <v>1572</v>
      </c>
      <c r="K36" s="3" t="s">
        <v>1769</v>
      </c>
      <c r="N36" s="3">
        <f>VLOOKUP(D36,'Concept heirarchy position'!A$1:I$623,3,0)</f>
        <v>97</v>
      </c>
      <c r="O36" s="66" t="s">
        <v>2608</v>
      </c>
      <c r="P36" s="23"/>
      <c r="Q36" s="3"/>
    </row>
    <row r="37" spans="1:17" ht="12.75" customHeight="1">
      <c r="A37" s="65">
        <f t="shared" si="0"/>
        <v>36</v>
      </c>
      <c r="B37" s="3" t="str">
        <f>VLOOKUP(D37,'Concept heirarchy position'!A$1:I$623,2,0)</f>
        <v>Height(cm) patient report</v>
      </c>
      <c r="C37" s="3">
        <f t="shared" si="1"/>
        <v>36</v>
      </c>
      <c r="D37" s="3" t="s">
        <v>972</v>
      </c>
      <c r="E37" s="71" t="s">
        <v>1641</v>
      </c>
      <c r="F37" s="22" t="s">
        <v>1697</v>
      </c>
      <c r="G37" s="22" t="s">
        <v>1087</v>
      </c>
      <c r="N37" s="3">
        <f>VLOOKUP(D37,'Concept heirarchy position'!A$1:I$623,3,0)</f>
        <v>98</v>
      </c>
      <c r="O37" s="66" t="s">
        <v>2608</v>
      </c>
      <c r="P37" s="23"/>
      <c r="Q37" s="3"/>
    </row>
    <row r="38" spans="1:17" ht="12.75" customHeight="1">
      <c r="A38" s="65">
        <f t="shared" si="0"/>
        <v>37</v>
      </c>
      <c r="B38" s="3" t="str">
        <f>VLOOKUP(D38,'Concept heirarchy position'!A$1:I$623,2,0)</f>
        <v>Weight(kg) patient report</v>
      </c>
      <c r="C38" s="3">
        <f t="shared" si="1"/>
        <v>37</v>
      </c>
      <c r="D38" s="3" t="s">
        <v>574</v>
      </c>
      <c r="E38" s="71" t="s">
        <v>1968</v>
      </c>
      <c r="F38" s="22" t="s">
        <v>1697</v>
      </c>
      <c r="G38" s="22" t="s">
        <v>1087</v>
      </c>
      <c r="N38" s="3">
        <f>VLOOKUP(D38,'Concept heirarchy position'!A$1:I$623,3,0)</f>
        <v>99</v>
      </c>
      <c r="O38" s="66" t="s">
        <v>2608</v>
      </c>
      <c r="P38" s="23"/>
      <c r="Q38" s="3"/>
    </row>
    <row r="39" spans="1:17" ht="12.75" customHeight="1">
      <c r="A39" s="65">
        <f t="shared" si="0"/>
        <v>38</v>
      </c>
      <c r="B39" s="3" t="str">
        <f>VLOOKUP(D39,'Concept heirarchy position'!A$1:I$623,2,0)</f>
        <v>Alcohol current</v>
      </c>
      <c r="C39" s="3">
        <f t="shared" si="1"/>
        <v>38</v>
      </c>
      <c r="D39" s="22" t="s">
        <v>284</v>
      </c>
      <c r="E39" s="71" t="s">
        <v>1512</v>
      </c>
      <c r="F39" s="22" t="s">
        <v>1697</v>
      </c>
      <c r="G39" s="22" t="s">
        <v>1202</v>
      </c>
      <c r="H39" s="9" t="s">
        <v>2473</v>
      </c>
      <c r="K39" s="22"/>
      <c r="L39" s="22"/>
      <c r="M39" s="22"/>
      <c r="N39" s="3">
        <f>VLOOKUP(D39,'Concept heirarchy position'!A$1:I$623,3,0)</f>
        <v>100</v>
      </c>
      <c r="O39" s="66" t="s">
        <v>2608</v>
      </c>
      <c r="P39" s="23"/>
      <c r="Q39" s="3"/>
    </row>
    <row r="40" spans="1:17" ht="12.75" customHeight="1">
      <c r="A40" s="65">
        <f t="shared" si="0"/>
        <v>39</v>
      </c>
      <c r="B40" s="3" t="str">
        <f>VLOOKUP(D40,'Concept heirarchy position'!A$1:I$623,2,0)</f>
        <v>Alcohol units per week</v>
      </c>
      <c r="C40" s="3">
        <f t="shared" si="1"/>
        <v>39</v>
      </c>
      <c r="D40" s="3" t="s">
        <v>522</v>
      </c>
      <c r="E40" s="71" t="s">
        <v>1524</v>
      </c>
      <c r="F40" s="3" t="s">
        <v>1392</v>
      </c>
      <c r="G40" s="22" t="s">
        <v>1087</v>
      </c>
      <c r="N40" s="3">
        <f>VLOOKUP(D40,'Concept heirarchy position'!A$1:I$623,3,0)</f>
        <v>101</v>
      </c>
      <c r="O40" s="66" t="s">
        <v>2608</v>
      </c>
      <c r="P40" s="23"/>
      <c r="Q40" s="3"/>
    </row>
    <row r="41" spans="1:17" ht="12.75" customHeight="1">
      <c r="A41" s="65">
        <f t="shared" si="0"/>
        <v>40</v>
      </c>
      <c r="B41" s="3" t="str">
        <f>VLOOKUP(D41,'Concept heirarchy position'!A$1:I$623,2,0)</f>
        <v>Tobacco ever</v>
      </c>
      <c r="C41" s="3">
        <f t="shared" si="1"/>
        <v>40</v>
      </c>
      <c r="D41" s="3" t="s">
        <v>659</v>
      </c>
      <c r="E41" s="71" t="s">
        <v>1518</v>
      </c>
      <c r="F41" s="22" t="s">
        <v>1697</v>
      </c>
      <c r="G41" s="22" t="s">
        <v>1202</v>
      </c>
      <c r="H41" s="9" t="s">
        <v>2473</v>
      </c>
      <c r="N41" s="3">
        <f>VLOOKUP(D41,'Concept heirarchy position'!A$1:I$623,3,0)</f>
        <v>102</v>
      </c>
      <c r="O41" s="66" t="s">
        <v>2608</v>
      </c>
      <c r="P41" s="23"/>
      <c r="Q41" s="3"/>
    </row>
    <row r="42" spans="1:17" ht="12.75" customHeight="1">
      <c r="A42" s="65">
        <f t="shared" si="0"/>
        <v>41</v>
      </c>
      <c r="B42" s="3" t="str">
        <f>VLOOKUP(D42,'Concept heirarchy position'!A$1:I$623,2,0)</f>
        <v>Current smoker</v>
      </c>
      <c r="C42" s="3">
        <f t="shared" si="1"/>
        <v>41</v>
      </c>
      <c r="D42" s="3" t="s">
        <v>406</v>
      </c>
      <c r="E42" s="71" t="s">
        <v>1636</v>
      </c>
      <c r="F42" s="3" t="s">
        <v>1649</v>
      </c>
      <c r="G42" s="22" t="s">
        <v>1202</v>
      </c>
      <c r="H42" s="9" t="s">
        <v>2473</v>
      </c>
      <c r="N42" s="3">
        <f>VLOOKUP(D42,'Concept heirarchy position'!A$1:I$623,3,0)</f>
        <v>103</v>
      </c>
      <c r="O42" s="66" t="s">
        <v>2608</v>
      </c>
      <c r="P42" s="23"/>
      <c r="Q42" s="3"/>
    </row>
    <row r="43" spans="1:17" ht="12.75" customHeight="1">
      <c r="A43" s="65">
        <f t="shared" si="0"/>
        <v>42</v>
      </c>
      <c r="B43" s="3" t="str">
        <f>VLOOKUP(D43,'Concept heirarchy position'!A$1:I$623,2,0)</f>
        <v>Cigarettes / day</v>
      </c>
      <c r="C43" s="3">
        <f t="shared" si="1"/>
        <v>42</v>
      </c>
      <c r="D43" s="3" t="s">
        <v>530</v>
      </c>
      <c r="E43" s="71" t="s">
        <v>1127</v>
      </c>
      <c r="F43" s="22" t="s">
        <v>1247</v>
      </c>
      <c r="G43" s="12" t="s">
        <v>1087</v>
      </c>
      <c r="N43" s="3">
        <f>VLOOKUP(D43,'Concept heirarchy position'!A$1:I$623,3,0)</f>
        <v>104</v>
      </c>
      <c r="O43" s="66" t="s">
        <v>2608</v>
      </c>
      <c r="P43" s="23"/>
      <c r="Q43" s="3"/>
    </row>
    <row r="44" spans="1:17" ht="12.75" customHeight="1">
      <c r="A44" s="65">
        <f t="shared" si="0"/>
        <v>43</v>
      </c>
      <c r="B44" s="3" t="str">
        <f>VLOOKUP(D44,'Concept heirarchy position'!A$1:I$623,2,0)</f>
        <v>Tobacco Date stopped</v>
      </c>
      <c r="C44" s="3">
        <f t="shared" si="1"/>
        <v>43</v>
      </c>
      <c r="D44" s="22" t="s">
        <v>781</v>
      </c>
      <c r="E44" s="71" t="s">
        <v>80</v>
      </c>
      <c r="F44" s="22" t="s">
        <v>1129</v>
      </c>
      <c r="G44" s="22" t="s">
        <v>1302</v>
      </c>
      <c r="M44" s="3" t="s">
        <v>1201</v>
      </c>
      <c r="N44" s="3">
        <f>VLOOKUP(D44,'Concept heirarchy position'!A$1:I$623,3,0)</f>
        <v>105</v>
      </c>
      <c r="O44" s="66" t="s">
        <v>2608</v>
      </c>
      <c r="P44" s="23"/>
      <c r="Q44" s="3"/>
    </row>
    <row r="45" spans="1:17" ht="12.75" customHeight="1">
      <c r="A45" s="65">
        <f t="shared" si="0"/>
        <v>44</v>
      </c>
      <c r="B45" s="3" t="str">
        <f>VLOOKUP(D45,'Concept heirarchy position'!A$1:I$623,2,0)</f>
        <v>Illicit drugs</v>
      </c>
      <c r="C45" s="3">
        <f t="shared" si="1"/>
        <v>44</v>
      </c>
      <c r="D45" s="3" t="s">
        <v>689</v>
      </c>
      <c r="E45" s="71" t="s">
        <v>1258</v>
      </c>
      <c r="F45" s="22" t="s">
        <v>1697</v>
      </c>
      <c r="G45" s="22" t="s">
        <v>1202</v>
      </c>
      <c r="H45" s="12" t="s">
        <v>2285</v>
      </c>
      <c r="J45" s="3" t="s">
        <v>1572</v>
      </c>
      <c r="K45" s="3" t="s">
        <v>1769</v>
      </c>
      <c r="N45" s="3">
        <f>VLOOKUP(D45,'Concept heirarchy position'!A$1:I$623,3,0)</f>
        <v>107</v>
      </c>
      <c r="O45" s="66" t="s">
        <v>2608</v>
      </c>
      <c r="P45" s="23"/>
      <c r="Q45" s="3"/>
    </row>
    <row r="46" spans="1:17" ht="12.75" customHeight="1">
      <c r="A46" s="65">
        <f t="shared" si="0"/>
        <v>45</v>
      </c>
      <c r="B46" s="3" t="str">
        <f>VLOOKUP(D46,'Concept heirarchy position'!A$1:I$623,2,0)</f>
        <v>Malignancy current</v>
      </c>
      <c r="C46" s="3">
        <f t="shared" si="1"/>
        <v>45</v>
      </c>
      <c r="D46" s="12" t="s">
        <v>829</v>
      </c>
      <c r="E46" s="72" t="s">
        <v>355</v>
      </c>
      <c r="F46" s="12" t="s">
        <v>118</v>
      </c>
      <c r="G46" s="12" t="s">
        <v>2186</v>
      </c>
      <c r="H46" s="12" t="s">
        <v>2285</v>
      </c>
      <c r="J46" s="12" t="s">
        <v>2187</v>
      </c>
      <c r="K46" s="3" t="s">
        <v>2527</v>
      </c>
      <c r="N46" s="3">
        <f>VLOOKUP(D46,'Concept heirarchy position'!A$1:I$623,3,0)</f>
        <v>109</v>
      </c>
      <c r="O46" s="66" t="s">
        <v>2608</v>
      </c>
      <c r="P46" s="24"/>
      <c r="Q46" s="3"/>
    </row>
    <row r="47" spans="1:17" ht="12.75" customHeight="1">
      <c r="A47" s="65">
        <f t="shared" si="0"/>
        <v>46</v>
      </c>
      <c r="B47" s="3" t="str">
        <f>VLOOKUP(D47,'Concept heirarchy position'!A$1:I$623,2,0)</f>
        <v>Malignancy past</v>
      </c>
      <c r="C47" s="3">
        <f t="shared" si="1"/>
        <v>46</v>
      </c>
      <c r="D47" s="22" t="s">
        <v>2409</v>
      </c>
      <c r="E47" s="71" t="s">
        <v>353</v>
      </c>
      <c r="F47" s="22" t="s">
        <v>2545</v>
      </c>
      <c r="G47" s="12" t="s">
        <v>2186</v>
      </c>
      <c r="H47" s="12" t="s">
        <v>2285</v>
      </c>
      <c r="J47" s="22" t="s">
        <v>354</v>
      </c>
      <c r="K47" s="22" t="s">
        <v>2527</v>
      </c>
      <c r="L47" s="22"/>
      <c r="M47" s="22"/>
      <c r="N47" s="3">
        <f>VLOOKUP(D47,'Concept heirarchy position'!A$1:I$623,3,0)</f>
        <v>110</v>
      </c>
      <c r="O47" s="66" t="s">
        <v>2608</v>
      </c>
      <c r="P47" s="23"/>
      <c r="Q47" s="3"/>
    </row>
    <row r="48" spans="1:17" ht="12.75" customHeight="1">
      <c r="A48" s="65">
        <f t="shared" si="0"/>
        <v>47</v>
      </c>
      <c r="B48" s="3" t="str">
        <f>VLOOKUP(D48,'Concept heirarchy position'!A$1:I$623,2,0)</f>
        <v>Limitation to blood products</v>
      </c>
      <c r="C48" s="3">
        <f t="shared" si="1"/>
        <v>47</v>
      </c>
      <c r="D48" s="3" t="s">
        <v>181</v>
      </c>
      <c r="E48" s="71" t="s">
        <v>1514</v>
      </c>
      <c r="F48" s="22" t="s">
        <v>1697</v>
      </c>
      <c r="G48" s="22" t="s">
        <v>1202</v>
      </c>
      <c r="H48" s="28" t="s">
        <v>2285</v>
      </c>
      <c r="J48" s="22" t="s">
        <v>1572</v>
      </c>
      <c r="K48" s="22" t="s">
        <v>1769</v>
      </c>
      <c r="L48" s="22"/>
      <c r="M48" s="22"/>
      <c r="N48" s="3">
        <f>VLOOKUP(D48,'Concept heirarchy position'!A$1:I$623,3,0)</f>
        <v>112</v>
      </c>
      <c r="O48" s="66" t="s">
        <v>2608</v>
      </c>
      <c r="P48" s="23"/>
      <c r="Q48" s="3"/>
    </row>
    <row r="49" spans="1:17" ht="12.75" customHeight="1">
      <c r="A49" s="65">
        <f t="shared" si="0"/>
        <v>48</v>
      </c>
      <c r="B49" s="3" t="str">
        <f>VLOOKUP(D49,'Concept heirarchy position'!A$1:I$623,2,0)</f>
        <v>Developmental delay or cognitive impairment</v>
      </c>
      <c r="C49" s="3">
        <f t="shared" si="1"/>
        <v>48</v>
      </c>
      <c r="D49" s="3" t="s">
        <v>533</v>
      </c>
      <c r="E49" s="71" t="s">
        <v>161</v>
      </c>
      <c r="F49" s="18" t="s">
        <v>1151</v>
      </c>
      <c r="G49" s="22" t="s">
        <v>1202</v>
      </c>
      <c r="H49" s="28" t="s">
        <v>2285</v>
      </c>
      <c r="J49" s="3" t="s">
        <v>1572</v>
      </c>
      <c r="K49" s="3" t="s">
        <v>1769</v>
      </c>
      <c r="N49" s="3">
        <f>VLOOKUP(D49,'Concept heirarchy position'!A$1:I$623,3,0)</f>
        <v>116</v>
      </c>
      <c r="O49" s="66" t="s">
        <v>2608</v>
      </c>
      <c r="P49" s="23"/>
      <c r="Q49" s="3"/>
    </row>
    <row r="50" spans="1:17" ht="12.75" customHeight="1">
      <c r="A50" s="65">
        <f t="shared" si="0"/>
        <v>49</v>
      </c>
      <c r="B50" s="3" t="str">
        <f>VLOOKUP(D50,'Concept heirarchy position'!A$1:I$623,2,0)</f>
        <v>Congenital or hereditary disease</v>
      </c>
      <c r="C50" s="3">
        <f t="shared" si="1"/>
        <v>49</v>
      </c>
      <c r="D50" s="3" t="s">
        <v>888</v>
      </c>
      <c r="E50" s="71" t="s">
        <v>579</v>
      </c>
      <c r="F50" s="18" t="s">
        <v>1151</v>
      </c>
      <c r="G50" s="22" t="s">
        <v>1202</v>
      </c>
      <c r="H50" s="28" t="s">
        <v>2285</v>
      </c>
      <c r="J50" s="3" t="s">
        <v>2518</v>
      </c>
      <c r="K50" s="3" t="s">
        <v>2527</v>
      </c>
      <c r="N50" s="3">
        <f>VLOOKUP(D50,'Concept heirarchy position'!A$1:I$623,3,0)</f>
        <v>117</v>
      </c>
      <c r="O50" s="66" t="s">
        <v>2608</v>
      </c>
      <c r="P50" s="23"/>
      <c r="Q50" s="3"/>
    </row>
    <row r="51" spans="1:17" ht="12.75" customHeight="1">
      <c r="A51" s="65">
        <f t="shared" si="0"/>
        <v>50</v>
      </c>
      <c r="B51" s="3" t="str">
        <f>VLOOKUP(D51,'Concept heirarchy position'!A$1:I$623,2,0)</f>
        <v>Bronchial hyperreactivity</v>
      </c>
      <c r="C51" s="3">
        <f t="shared" si="1"/>
        <v>50</v>
      </c>
      <c r="D51" s="3" t="s">
        <v>733</v>
      </c>
      <c r="E51" s="71" t="s">
        <v>361</v>
      </c>
      <c r="F51" s="18" t="s">
        <v>1151</v>
      </c>
      <c r="G51" s="22" t="s">
        <v>1202</v>
      </c>
      <c r="H51" s="28" t="s">
        <v>1054</v>
      </c>
      <c r="N51" s="3">
        <f>VLOOKUP(D51,'Concept heirarchy position'!A$1:I$623,3,0)</f>
        <v>118</v>
      </c>
      <c r="O51" s="66" t="s">
        <v>2608</v>
      </c>
      <c r="P51" s="23"/>
      <c r="Q51" s="3"/>
    </row>
    <row r="52" spans="1:17" ht="12.75" customHeight="1">
      <c r="A52" s="65">
        <f t="shared" si="0"/>
        <v>51</v>
      </c>
      <c r="B52" s="3" t="str">
        <f>VLOOKUP(D52,'Concept heirarchy position'!A$1:I$623,2,0)</f>
        <v>Immunisations up to date</v>
      </c>
      <c r="C52" s="3">
        <f t="shared" si="1"/>
        <v>51</v>
      </c>
      <c r="D52" s="3" t="s">
        <v>411</v>
      </c>
      <c r="E52" s="71" t="s">
        <v>362</v>
      </c>
      <c r="F52" s="3" t="s">
        <v>1151</v>
      </c>
      <c r="G52" s="22" t="s">
        <v>1202</v>
      </c>
      <c r="H52" s="28" t="s">
        <v>1054</v>
      </c>
      <c r="J52" s="3" t="s">
        <v>1572</v>
      </c>
      <c r="K52" s="3" t="s">
        <v>1696</v>
      </c>
      <c r="N52" s="3">
        <f>VLOOKUP(D52,'Concept heirarchy position'!A$1:I$623,3,0)</f>
        <v>119</v>
      </c>
      <c r="O52" s="66" t="s">
        <v>2608</v>
      </c>
      <c r="P52" s="23"/>
      <c r="Q52" s="3"/>
    </row>
    <row r="53" spans="1:17" ht="12.75" customHeight="1">
      <c r="A53" s="65">
        <f t="shared" si="0"/>
        <v>52</v>
      </c>
      <c r="B53" s="3" t="str">
        <f>VLOOKUP(D53,'Concept heirarchy position'!A$1:I$623,2,0)</f>
        <v>Premature delivery</v>
      </c>
      <c r="C53" s="3">
        <f t="shared" si="1"/>
        <v>52</v>
      </c>
      <c r="D53" s="3" t="s">
        <v>1157</v>
      </c>
      <c r="E53" s="71" t="s">
        <v>363</v>
      </c>
      <c r="F53" s="3" t="s">
        <v>1824</v>
      </c>
      <c r="G53" s="22" t="s">
        <v>1202</v>
      </c>
      <c r="H53" s="28" t="s">
        <v>2285</v>
      </c>
      <c r="N53" s="3">
        <f>VLOOKUP(D53,'Concept heirarchy position'!A$1:I$623,3,0)</f>
        <v>120</v>
      </c>
      <c r="O53" s="66" t="s">
        <v>2608</v>
      </c>
      <c r="P53" s="23"/>
      <c r="Q53" s="3"/>
    </row>
    <row r="54" spans="1:17" ht="12.75" customHeight="1">
      <c r="A54" s="65">
        <f t="shared" si="0"/>
        <v>53</v>
      </c>
      <c r="B54" s="3" t="str">
        <f>VLOOKUP(D54,'Concept heirarchy position'!A$1:I$623,2,0)</f>
        <v>Gestational age at birth</v>
      </c>
      <c r="C54" s="3">
        <f t="shared" si="1"/>
        <v>53</v>
      </c>
      <c r="D54" s="3" t="s">
        <v>1024</v>
      </c>
      <c r="E54" s="71" t="s">
        <v>8</v>
      </c>
      <c r="F54" s="22" t="s">
        <v>1692</v>
      </c>
      <c r="G54" s="12" t="s">
        <v>1087</v>
      </c>
      <c r="N54" s="3">
        <f>VLOOKUP(D54,'Concept heirarchy position'!A$1:I$623,3,0)</f>
        <v>122</v>
      </c>
      <c r="O54" s="66" t="s">
        <v>2608</v>
      </c>
      <c r="P54" s="23"/>
      <c r="Q54" s="3"/>
    </row>
    <row r="55" spans="1:17" ht="12.75" customHeight="1">
      <c r="A55" s="65">
        <f t="shared" si="0"/>
        <v>54</v>
      </c>
      <c r="B55" s="3" t="str">
        <f>VLOOKUP(D55,'Concept heirarchy position'!A$1:I$623,2,0)</f>
        <v>Possible cardiac disease</v>
      </c>
      <c r="C55" s="3">
        <f t="shared" si="1"/>
        <v>54</v>
      </c>
      <c r="D55" s="3" t="s">
        <v>269</v>
      </c>
      <c r="E55" s="71" t="s">
        <v>436</v>
      </c>
      <c r="F55" s="3" t="s">
        <v>1151</v>
      </c>
      <c r="G55" s="22" t="s">
        <v>1202</v>
      </c>
      <c r="H55" s="28" t="s">
        <v>1054</v>
      </c>
      <c r="N55" s="3">
        <f>VLOOKUP(D55,'Concept heirarchy position'!A$1:I$623,3,0)</f>
        <v>124</v>
      </c>
      <c r="O55" s="66" t="s">
        <v>2608</v>
      </c>
      <c r="P55" s="23"/>
      <c r="Q55" s="3"/>
    </row>
    <row r="56" spans="1:17" ht="12.75" customHeight="1">
      <c r="A56" s="65">
        <f t="shared" si="0"/>
        <v>55</v>
      </c>
      <c r="B56" s="3" t="str">
        <f>VLOOKUP(D56,'Concept heirarchy position'!A$1:I$623,2,0)</f>
        <v>Hypertension</v>
      </c>
      <c r="C56" s="3">
        <f t="shared" si="1"/>
        <v>55</v>
      </c>
      <c r="D56" s="3" t="s">
        <v>1090</v>
      </c>
      <c r="E56" s="71" t="s">
        <v>1938</v>
      </c>
      <c r="F56" s="3" t="s">
        <v>2206</v>
      </c>
      <c r="G56" s="22" t="s">
        <v>1202</v>
      </c>
      <c r="H56" s="28" t="s">
        <v>168</v>
      </c>
      <c r="N56" s="3">
        <f>VLOOKUP(D56,'Concept heirarchy position'!A$1:I$623,3,0)</f>
        <v>131</v>
      </c>
      <c r="O56" s="66" t="s">
        <v>2608</v>
      </c>
      <c r="P56" s="23"/>
      <c r="Q56" s="3"/>
    </row>
    <row r="57" spans="1:17" ht="12.75" customHeight="1">
      <c r="A57" s="65">
        <f t="shared" si="0"/>
        <v>56</v>
      </c>
      <c r="B57" s="3" t="str">
        <f>VLOOKUP(D57,'Concept heirarchy position'!A$1:I$623,2,0)</f>
        <v>IHD</v>
      </c>
      <c r="C57" s="3">
        <f t="shared" si="1"/>
        <v>56</v>
      </c>
      <c r="D57" s="3" t="s">
        <v>711</v>
      </c>
      <c r="E57" s="72" t="s">
        <v>2201</v>
      </c>
      <c r="F57" s="3" t="s">
        <v>2206</v>
      </c>
      <c r="G57" s="22" t="s">
        <v>1202</v>
      </c>
      <c r="H57" s="28" t="s">
        <v>168</v>
      </c>
      <c r="N57" s="3">
        <f>VLOOKUP(D57,'Concept heirarchy position'!A$1:I$623,3,0)</f>
        <v>132</v>
      </c>
      <c r="O57" s="66" t="s">
        <v>2608</v>
      </c>
      <c r="P57" s="24"/>
      <c r="Q57" s="3"/>
    </row>
    <row r="58" spans="1:17" ht="12.75" customHeight="1">
      <c r="A58" s="65">
        <f t="shared" si="0"/>
        <v>57</v>
      </c>
      <c r="B58" s="3" t="str">
        <f>VLOOKUP(D58,'Concept heirarchy position'!A$1:I$623,2,0)</f>
        <v>Angina</v>
      </c>
      <c r="C58" s="3">
        <f t="shared" si="1"/>
        <v>57</v>
      </c>
      <c r="D58" s="3" t="s">
        <v>824</v>
      </c>
      <c r="E58" s="71" t="s">
        <v>2556</v>
      </c>
      <c r="F58" s="3" t="s">
        <v>2557</v>
      </c>
      <c r="G58" s="22" t="s">
        <v>1202</v>
      </c>
      <c r="H58" s="28" t="s">
        <v>168</v>
      </c>
      <c r="N58" s="3">
        <f>VLOOKUP(D58,'Concept heirarchy position'!A$1:I$623,3,0)</f>
        <v>133</v>
      </c>
      <c r="O58" s="66" t="s">
        <v>2608</v>
      </c>
      <c r="P58" s="23"/>
      <c r="Q58" s="3"/>
    </row>
    <row r="59" spans="1:17" ht="12.75" customHeight="1">
      <c r="A59" s="65">
        <f t="shared" si="0"/>
        <v>58</v>
      </c>
      <c r="B59" s="3" t="str">
        <f>VLOOKUP(D59,'Concept heirarchy position'!A$1:I$623,2,0)</f>
        <v>MI</v>
      </c>
      <c r="C59" s="3">
        <f t="shared" si="1"/>
        <v>58</v>
      </c>
      <c r="D59" s="3" t="s">
        <v>476</v>
      </c>
      <c r="E59" s="71" t="s">
        <v>2463</v>
      </c>
      <c r="F59" s="3" t="s">
        <v>2557</v>
      </c>
      <c r="G59" s="22" t="s">
        <v>1202</v>
      </c>
      <c r="H59" s="28" t="s">
        <v>168</v>
      </c>
      <c r="J59" s="22"/>
      <c r="K59" s="22"/>
      <c r="L59" s="22"/>
      <c r="M59" s="22"/>
      <c r="N59" s="3">
        <f>VLOOKUP(D59,'Concept heirarchy position'!A$1:I$623,3,0)</f>
        <v>135</v>
      </c>
      <c r="O59" s="66" t="s">
        <v>2608</v>
      </c>
      <c r="P59" s="23"/>
      <c r="Q59" s="3"/>
    </row>
    <row r="60" spans="1:17" ht="12.75" customHeight="1">
      <c r="A60" s="65">
        <f t="shared" si="0"/>
        <v>59</v>
      </c>
      <c r="B60" s="3" t="str">
        <f>VLOOKUP(D60,'Concept heirarchy position'!A$1:I$623,2,0)</f>
        <v>Number of previous MI</v>
      </c>
      <c r="C60" s="3">
        <f t="shared" si="1"/>
        <v>59</v>
      </c>
      <c r="D60" s="3" t="s">
        <v>169</v>
      </c>
      <c r="E60" s="71" t="s">
        <v>1767</v>
      </c>
      <c r="F60" s="22" t="s">
        <v>963</v>
      </c>
      <c r="G60" s="12" t="s">
        <v>1087</v>
      </c>
      <c r="N60" s="3">
        <f>VLOOKUP(D60,'Concept heirarchy position'!A$1:I$623,3,0)</f>
        <v>138</v>
      </c>
      <c r="O60" s="66" t="s">
        <v>2608</v>
      </c>
      <c r="P60" s="23"/>
      <c r="Q60" s="3"/>
    </row>
    <row r="61" spans="1:17" ht="12.75" customHeight="1">
      <c r="A61" s="65">
        <f t="shared" si="0"/>
        <v>60</v>
      </c>
      <c r="B61" s="3" t="str">
        <f>VLOOKUP(D61,'Concept heirarchy position'!A$1:I$623,2,0)</f>
        <v>Date of most recent ACS/MI</v>
      </c>
      <c r="C61" s="3">
        <f t="shared" si="1"/>
        <v>60</v>
      </c>
      <c r="D61" s="3" t="s">
        <v>852</v>
      </c>
      <c r="E61" s="71" t="s">
        <v>511</v>
      </c>
      <c r="F61" s="22" t="s">
        <v>963</v>
      </c>
      <c r="G61" s="22" t="s">
        <v>1302</v>
      </c>
      <c r="M61" s="3" t="s">
        <v>1201</v>
      </c>
      <c r="N61" s="3">
        <f>VLOOKUP(D61,'Concept heirarchy position'!A$1:I$623,3,0)</f>
        <v>140</v>
      </c>
      <c r="O61" s="66" t="s">
        <v>2608</v>
      </c>
      <c r="P61" s="23"/>
      <c r="Q61" s="3"/>
    </row>
    <row r="62" spans="1:17" ht="12.75" customHeight="1">
      <c r="A62" s="65">
        <f t="shared" si="0"/>
        <v>61</v>
      </c>
      <c r="B62" s="3" t="str">
        <f>VLOOKUP(D62,'Concept heirarchy position'!A$1:I$623,2,0)</f>
        <v>Heart failure</v>
      </c>
      <c r="C62" s="3">
        <f t="shared" si="1"/>
        <v>61</v>
      </c>
      <c r="D62" s="3" t="s">
        <v>461</v>
      </c>
      <c r="E62" s="71" t="s">
        <v>2109</v>
      </c>
      <c r="F62" s="22" t="s">
        <v>1697</v>
      </c>
      <c r="G62" s="22" t="s">
        <v>1202</v>
      </c>
      <c r="H62" s="28" t="s">
        <v>2285</v>
      </c>
      <c r="N62" s="3">
        <f>VLOOKUP(D62,'Concept heirarchy position'!A$1:I$623,3,0)</f>
        <v>145</v>
      </c>
      <c r="O62" s="66" t="s">
        <v>2608</v>
      </c>
      <c r="P62" s="23"/>
      <c r="Q62" s="3"/>
    </row>
    <row r="63" spans="1:17" ht="12.75" customHeight="1">
      <c r="A63" s="65">
        <f t="shared" si="0"/>
        <v>62</v>
      </c>
      <c r="B63" s="3" t="str">
        <f>VLOOKUP(D63,'Concept heirarchy position'!A$1:I$623,2,0)</f>
        <v>Arrhythmia</v>
      </c>
      <c r="C63" s="3">
        <f t="shared" si="1"/>
        <v>62</v>
      </c>
      <c r="D63" s="3" t="s">
        <v>968</v>
      </c>
      <c r="E63" s="71" t="s">
        <v>2442</v>
      </c>
      <c r="F63" s="22" t="s">
        <v>1697</v>
      </c>
      <c r="G63" s="22" t="s">
        <v>1202</v>
      </c>
      <c r="H63" s="28" t="s">
        <v>2285</v>
      </c>
      <c r="J63" s="22" t="s">
        <v>1572</v>
      </c>
      <c r="K63" s="22" t="s">
        <v>1769</v>
      </c>
      <c r="L63" s="22"/>
      <c r="M63" s="22"/>
      <c r="N63" s="3">
        <f>VLOOKUP(D63,'Concept heirarchy position'!A$1:I$623,3,0)</f>
        <v>152</v>
      </c>
      <c r="O63" s="66" t="s">
        <v>2608</v>
      </c>
      <c r="P63" s="23"/>
      <c r="Q63" s="3"/>
    </row>
    <row r="64" spans="1:17" ht="12.75" customHeight="1">
      <c r="A64" s="65">
        <f t="shared" si="0"/>
        <v>63</v>
      </c>
      <c r="B64" s="3" t="str">
        <f>VLOOKUP(D64,'Concept heirarchy position'!A$1:I$623,2,0)</f>
        <v>Atrial fibrillation</v>
      </c>
      <c r="C64" s="3">
        <f t="shared" si="1"/>
        <v>63</v>
      </c>
      <c r="D64" s="3" t="s">
        <v>977</v>
      </c>
      <c r="E64" s="71" t="s">
        <v>1093</v>
      </c>
      <c r="F64" s="12" t="s">
        <v>1088</v>
      </c>
      <c r="G64" s="22" t="s">
        <v>1202</v>
      </c>
      <c r="H64" s="28" t="s">
        <v>168</v>
      </c>
      <c r="K64" s="22" t="s">
        <v>1769</v>
      </c>
      <c r="L64" s="22"/>
      <c r="M64" s="22"/>
      <c r="N64" s="3">
        <f>VLOOKUP(D64,'Concept heirarchy position'!A$1:I$623,3,0)</f>
        <v>153</v>
      </c>
      <c r="O64" s="66" t="s">
        <v>2608</v>
      </c>
      <c r="P64" s="23"/>
      <c r="Q64" s="3"/>
    </row>
    <row r="65" spans="1:17" ht="12.75" customHeight="1">
      <c r="A65" s="65">
        <f t="shared" si="0"/>
        <v>64</v>
      </c>
      <c r="B65" s="3" t="str">
        <f>VLOOKUP(D65,'Concept heirarchy position'!A$1:I$623,2,0)</f>
        <v>Valvular heart disease</v>
      </c>
      <c r="C65" s="3">
        <f t="shared" si="1"/>
        <v>64</v>
      </c>
      <c r="D65" s="3" t="s">
        <v>635</v>
      </c>
      <c r="E65" s="71" t="s">
        <v>326</v>
      </c>
      <c r="F65" s="22" t="s">
        <v>1697</v>
      </c>
      <c r="G65" s="22" t="s">
        <v>1202</v>
      </c>
      <c r="H65" s="28" t="s">
        <v>168</v>
      </c>
      <c r="J65" s="3" t="s">
        <v>2518</v>
      </c>
      <c r="K65" s="3" t="s">
        <v>2527</v>
      </c>
      <c r="N65" s="3">
        <f>VLOOKUP(D65,'Concept heirarchy position'!A$1:I$623,3,0)</f>
        <v>155</v>
      </c>
      <c r="O65" s="66" t="s">
        <v>2608</v>
      </c>
      <c r="P65" s="23"/>
      <c r="Q65" s="3"/>
    </row>
    <row r="66" spans="1:17" ht="12.75" customHeight="1">
      <c r="A66" s="65">
        <f t="shared" si="0"/>
        <v>65</v>
      </c>
      <c r="B66" s="3" t="str">
        <f>VLOOKUP(D66,'Concept heirarchy position'!A$1:I$623,2,0)</f>
        <v>Pacemaker / ICD</v>
      </c>
      <c r="C66" s="3">
        <f t="shared" si="1"/>
        <v>65</v>
      </c>
      <c r="D66" s="3" t="s">
        <v>902</v>
      </c>
      <c r="E66" s="71" t="s">
        <v>1628</v>
      </c>
      <c r="F66" s="22" t="s">
        <v>1697</v>
      </c>
      <c r="G66" s="22" t="s">
        <v>1202</v>
      </c>
      <c r="H66" s="28" t="s">
        <v>2285</v>
      </c>
      <c r="J66" s="22"/>
      <c r="K66" s="22"/>
      <c r="L66" s="22"/>
      <c r="M66" s="22"/>
      <c r="N66" s="3">
        <f>VLOOKUP(D66,'Concept heirarchy position'!A$1:I$623,3,0)</f>
        <v>160</v>
      </c>
      <c r="O66" s="66" t="s">
        <v>2608</v>
      </c>
      <c r="P66" s="23"/>
      <c r="Q66" s="3"/>
    </row>
    <row r="67" spans="1:17" ht="12.75" customHeight="1">
      <c r="A67" s="65">
        <f t="shared" si="0"/>
        <v>66</v>
      </c>
      <c r="B67" s="3" t="str">
        <f>VLOOKUP(D67,'Concept heirarchy position'!A$1:I$623,2,0)</f>
        <v>Peripheral vascular disease</v>
      </c>
      <c r="C67" s="3">
        <f t="shared" si="1"/>
        <v>66</v>
      </c>
      <c r="D67" s="3" t="s">
        <v>654</v>
      </c>
      <c r="E67" s="71" t="s">
        <v>2146</v>
      </c>
      <c r="F67" s="22" t="s">
        <v>1697</v>
      </c>
      <c r="G67" s="22" t="s">
        <v>1202</v>
      </c>
      <c r="H67" s="28" t="s">
        <v>1054</v>
      </c>
      <c r="N67" s="3">
        <f>VLOOKUP(D67,'Concept heirarchy position'!A$1:I$623,3,0)</f>
        <v>164</v>
      </c>
      <c r="O67" s="66" t="s">
        <v>2608</v>
      </c>
      <c r="P67" s="23"/>
      <c r="Q67" s="3"/>
    </row>
    <row r="68" spans="1:17" ht="12.75" customHeight="1">
      <c r="A68" s="65">
        <f t="shared" ref="A68:A131" si="2">A67+1</f>
        <v>67</v>
      </c>
      <c r="B68" s="3" t="str">
        <f>VLOOKUP(D68,'Concept heirarchy position'!A$1:I$623,2,0)</f>
        <v>DVT</v>
      </c>
      <c r="C68" s="3">
        <f t="shared" ref="C68:C131" si="3">C67+1</f>
        <v>67</v>
      </c>
      <c r="D68" s="3" t="s">
        <v>523</v>
      </c>
      <c r="E68" s="71" t="s">
        <v>1108</v>
      </c>
      <c r="F68" s="3" t="s">
        <v>2545</v>
      </c>
      <c r="G68" s="22" t="s">
        <v>1202</v>
      </c>
      <c r="H68" s="28" t="s">
        <v>1054</v>
      </c>
      <c r="N68" s="3">
        <f>VLOOKUP(D68,'Concept heirarchy position'!A$1:I$623,3,0)</f>
        <v>165</v>
      </c>
      <c r="O68" s="66" t="s">
        <v>2608</v>
      </c>
      <c r="P68" s="23"/>
      <c r="Q68" s="3"/>
    </row>
    <row r="69" spans="1:17" ht="12.75" customHeight="1">
      <c r="A69" s="65">
        <f t="shared" si="2"/>
        <v>68</v>
      </c>
      <c r="B69" s="3" t="str">
        <f>VLOOKUP(D69,'Concept heirarchy position'!A$1:I$623,2,0)</f>
        <v>Congenital heart disease</v>
      </c>
      <c r="C69" s="3">
        <f t="shared" si="3"/>
        <v>68</v>
      </c>
      <c r="D69" s="3" t="s">
        <v>1405</v>
      </c>
      <c r="E69" s="71" t="s">
        <v>854</v>
      </c>
      <c r="F69" s="3" t="s">
        <v>2206</v>
      </c>
      <c r="G69" s="22" t="s">
        <v>1202</v>
      </c>
      <c r="H69" s="28" t="s">
        <v>2285</v>
      </c>
      <c r="J69" s="22" t="s">
        <v>1572</v>
      </c>
      <c r="K69" s="22" t="s">
        <v>1769</v>
      </c>
      <c r="L69" s="22"/>
      <c r="M69" s="22"/>
      <c r="N69" s="3">
        <f>VLOOKUP(D69,'Concept heirarchy position'!A$1:I$623,3,0)</f>
        <v>166</v>
      </c>
      <c r="O69" s="66" t="s">
        <v>2608</v>
      </c>
      <c r="P69" s="23"/>
      <c r="Q69" s="3"/>
    </row>
    <row r="70" spans="1:17" ht="12.75" customHeight="1">
      <c r="A70" s="65">
        <f t="shared" si="2"/>
        <v>69</v>
      </c>
      <c r="B70" s="3" t="str">
        <f>VLOOKUP(D70,'Concept heirarchy position'!A$1:I$623,2,0)</f>
        <v>Cardiac surgery</v>
      </c>
      <c r="C70" s="3">
        <f t="shared" si="3"/>
        <v>69</v>
      </c>
      <c r="D70" s="3" t="s">
        <v>1035</v>
      </c>
      <c r="E70" s="71" t="s">
        <v>1133</v>
      </c>
      <c r="F70" s="3" t="s">
        <v>1411</v>
      </c>
      <c r="G70" s="22" t="s">
        <v>1202</v>
      </c>
      <c r="H70" s="28" t="s">
        <v>2285</v>
      </c>
      <c r="J70" s="22" t="s">
        <v>1572</v>
      </c>
      <c r="K70" s="22" t="s">
        <v>1769</v>
      </c>
      <c r="L70" s="22"/>
      <c r="M70" s="22"/>
      <c r="N70" s="3">
        <f>VLOOKUP(D70,'Concept heirarchy position'!A$1:I$623,3,0)</f>
        <v>173</v>
      </c>
      <c r="O70" s="66" t="s">
        <v>2608</v>
      </c>
      <c r="P70" s="23"/>
      <c r="Q70" s="3"/>
    </row>
    <row r="71" spans="1:17" ht="12.75" customHeight="1">
      <c r="A71" s="65">
        <f t="shared" si="2"/>
        <v>70</v>
      </c>
      <c r="B71" s="3" t="str">
        <f>VLOOKUP(D71,'Concept heirarchy position'!A$1:I$623,2,0)</f>
        <v>COPD</v>
      </c>
      <c r="C71" s="3">
        <f t="shared" si="3"/>
        <v>70</v>
      </c>
      <c r="D71" s="22" t="s">
        <v>1282</v>
      </c>
      <c r="E71" s="71" t="s">
        <v>1139</v>
      </c>
      <c r="F71" s="3" t="s">
        <v>2206</v>
      </c>
      <c r="G71" s="22" t="s">
        <v>1202</v>
      </c>
      <c r="H71" s="28" t="s">
        <v>1054</v>
      </c>
      <c r="N71" s="3">
        <f>VLOOKUP(D71,'Concept heirarchy position'!A$1:I$623,3,0)</f>
        <v>178</v>
      </c>
      <c r="O71" s="66" t="s">
        <v>2608</v>
      </c>
      <c r="P71" s="23"/>
      <c r="Q71" s="3"/>
    </row>
    <row r="72" spans="1:17" ht="12.75" customHeight="1">
      <c r="A72" s="65">
        <f t="shared" si="2"/>
        <v>71</v>
      </c>
      <c r="B72" s="3" t="str">
        <f>VLOOKUP(D72,'Concept heirarchy position'!A$1:I$623,2,0)</f>
        <v>Asthma</v>
      </c>
      <c r="C72" s="3">
        <f t="shared" si="3"/>
        <v>71</v>
      </c>
      <c r="D72" s="22" t="s">
        <v>1167</v>
      </c>
      <c r="E72" s="71" t="s">
        <v>883</v>
      </c>
      <c r="F72" s="3" t="s">
        <v>2206</v>
      </c>
      <c r="G72" s="22" t="s">
        <v>1202</v>
      </c>
      <c r="H72" s="28" t="s">
        <v>2285</v>
      </c>
      <c r="J72" s="22"/>
      <c r="K72" s="22"/>
      <c r="L72" s="22"/>
      <c r="M72" s="22"/>
      <c r="N72" s="3">
        <f>VLOOKUP(D72,'Concept heirarchy position'!A$1:I$623,3,0)</f>
        <v>180</v>
      </c>
      <c r="O72" s="66" t="s">
        <v>2608</v>
      </c>
      <c r="P72" s="23"/>
      <c r="Q72" s="3"/>
    </row>
    <row r="73" spans="1:17" ht="12.75" customHeight="1">
      <c r="A73" s="65">
        <f t="shared" si="2"/>
        <v>72</v>
      </c>
      <c r="B73" s="3" t="str">
        <f>VLOOKUP(D73,'Concept heirarchy position'!A$1:I$623,2,0)</f>
        <v>Asthma ER attendance</v>
      </c>
      <c r="C73" s="3">
        <f t="shared" si="3"/>
        <v>72</v>
      </c>
      <c r="D73" s="9" t="s">
        <v>666</v>
      </c>
      <c r="E73" s="72" t="s">
        <v>715</v>
      </c>
      <c r="F73" s="22" t="s">
        <v>717</v>
      </c>
      <c r="G73" s="22" t="s">
        <v>1202</v>
      </c>
      <c r="H73" s="28" t="s">
        <v>2285</v>
      </c>
      <c r="N73" s="3">
        <f>VLOOKUP(D73,'Concept heirarchy position'!A$1:I$623,3,0)</f>
        <v>182</v>
      </c>
      <c r="O73" s="66" t="s">
        <v>2608</v>
      </c>
      <c r="P73" s="24"/>
      <c r="Q73" s="3"/>
    </row>
    <row r="74" spans="1:17" ht="12.75" customHeight="1">
      <c r="A74" s="65">
        <f t="shared" si="2"/>
        <v>73</v>
      </c>
      <c r="B74" s="3" t="str">
        <f>VLOOKUP(D74,'Concept heirarchy position'!A$1:I$623,2,0)</f>
        <v>Asthma hospitalisations</v>
      </c>
      <c r="C74" s="3">
        <f t="shared" si="3"/>
        <v>73</v>
      </c>
      <c r="D74" s="9" t="s">
        <v>394</v>
      </c>
      <c r="E74" s="72" t="s">
        <v>456</v>
      </c>
      <c r="F74" s="22" t="s">
        <v>717</v>
      </c>
      <c r="G74" s="22" t="s">
        <v>1202</v>
      </c>
      <c r="H74" s="28" t="s">
        <v>2285</v>
      </c>
      <c r="N74" s="3">
        <f>VLOOKUP(D74,'Concept heirarchy position'!A$1:I$623,3,0)</f>
        <v>183</v>
      </c>
      <c r="O74" s="66" t="s">
        <v>2608</v>
      </c>
      <c r="P74" s="24"/>
      <c r="Q74" s="3"/>
    </row>
    <row r="75" spans="1:17" ht="12.75" customHeight="1">
      <c r="A75" s="65">
        <f t="shared" si="2"/>
        <v>74</v>
      </c>
      <c r="B75" s="3" t="str">
        <f>VLOOKUP(D75,'Concept heirarchy position'!A$1:I$623,2,0)</f>
        <v>Aspirin sensitive asthma</v>
      </c>
      <c r="C75" s="3">
        <f t="shared" si="3"/>
        <v>74</v>
      </c>
      <c r="D75" s="68" t="s">
        <v>199</v>
      </c>
      <c r="E75" s="72" t="s">
        <v>202</v>
      </c>
      <c r="F75" s="22" t="s">
        <v>717</v>
      </c>
      <c r="G75" s="22" t="s">
        <v>1202</v>
      </c>
      <c r="H75" s="28" t="s">
        <v>1054</v>
      </c>
      <c r="N75" s="3">
        <f>VLOOKUP(D75,'Concept heirarchy position'!A$1:I$623,3,0)</f>
        <v>187</v>
      </c>
      <c r="O75" s="66" t="s">
        <v>2518</v>
      </c>
      <c r="P75" s="24"/>
      <c r="Q75" s="3"/>
    </row>
    <row r="76" spans="1:17" ht="12.75" customHeight="1">
      <c r="A76" s="65">
        <f t="shared" si="2"/>
        <v>75</v>
      </c>
      <c r="B76" s="3" t="str">
        <f>VLOOKUP(D76,'Concept heirarchy position'!A$1:I$623,2,0)</f>
        <v>Snorer</v>
      </c>
      <c r="C76" s="3">
        <f t="shared" si="3"/>
        <v>75</v>
      </c>
      <c r="D76" s="9" t="s">
        <v>2575</v>
      </c>
      <c r="E76" s="72" t="s">
        <v>2373</v>
      </c>
      <c r="F76" s="22" t="s">
        <v>2163</v>
      </c>
      <c r="G76" s="22" t="s">
        <v>2374</v>
      </c>
      <c r="H76" s="28" t="s">
        <v>1054</v>
      </c>
      <c r="N76" s="3">
        <f>VLOOKUP(D76,'Concept heirarchy position'!A$1:I$623,3,0)</f>
        <v>188</v>
      </c>
      <c r="O76" s="66" t="s">
        <v>2608</v>
      </c>
      <c r="P76" s="24"/>
      <c r="Q76" s="3"/>
    </row>
    <row r="77" spans="1:17" ht="12.75" customHeight="1">
      <c r="A77" s="65">
        <f t="shared" si="2"/>
        <v>76</v>
      </c>
      <c r="B77" s="3" t="str">
        <f>VLOOKUP(D77,'Concept heirarchy position'!A$1:I$623,2,0)</f>
        <v>Obstructive sleep apnoea</v>
      </c>
      <c r="C77" s="3">
        <f t="shared" si="3"/>
        <v>76</v>
      </c>
      <c r="D77" s="3" t="s">
        <v>364</v>
      </c>
      <c r="E77" s="71" t="s">
        <v>2262</v>
      </c>
      <c r="F77" s="22" t="s">
        <v>1697</v>
      </c>
      <c r="G77" s="22" t="s">
        <v>1202</v>
      </c>
      <c r="H77" s="28" t="s">
        <v>2285</v>
      </c>
      <c r="N77" s="3">
        <f>VLOOKUP(D77,'Concept heirarchy position'!A$1:I$623,3,0)</f>
        <v>189</v>
      </c>
      <c r="O77" s="66" t="s">
        <v>2608</v>
      </c>
      <c r="P77" s="23"/>
      <c r="Q77" s="3"/>
    </row>
    <row r="78" spans="1:17" ht="12.75" customHeight="1">
      <c r="A78" s="65">
        <f t="shared" si="2"/>
        <v>77</v>
      </c>
      <c r="B78" s="3" t="str">
        <f>VLOOKUP(D78,'Concept heirarchy position'!A$1:I$623,2,0)</f>
        <v>CPAP</v>
      </c>
      <c r="C78" s="3">
        <f t="shared" si="3"/>
        <v>77</v>
      </c>
      <c r="D78" s="22" t="s">
        <v>831</v>
      </c>
      <c r="E78" s="71" t="s">
        <v>1895</v>
      </c>
      <c r="F78" s="12" t="s">
        <v>2574</v>
      </c>
      <c r="G78" s="22" t="s">
        <v>1202</v>
      </c>
      <c r="H78" s="9" t="s">
        <v>2473</v>
      </c>
      <c r="N78" s="3">
        <f>VLOOKUP(D78,'Concept heirarchy position'!A$1:I$623,3,0)</f>
        <v>190</v>
      </c>
      <c r="O78" s="66" t="s">
        <v>2608</v>
      </c>
      <c r="P78" s="23"/>
      <c r="Q78" s="3"/>
    </row>
    <row r="79" spans="1:17" ht="12.75" customHeight="1">
      <c r="A79" s="65">
        <f t="shared" si="2"/>
        <v>78</v>
      </c>
      <c r="B79" s="3" t="str">
        <f>VLOOKUP(D79,'Concept heirarchy position'!A$1:I$623,2,0)</f>
        <v>STOP S</v>
      </c>
      <c r="C79" s="3">
        <f t="shared" si="3"/>
        <v>78</v>
      </c>
      <c r="D79" s="68" t="s">
        <v>2286</v>
      </c>
      <c r="E79" s="71" t="s">
        <v>2379</v>
      </c>
      <c r="F79" s="22" t="s">
        <v>2534</v>
      </c>
      <c r="G79" s="22" t="s">
        <v>1202</v>
      </c>
      <c r="H79" s="9" t="s">
        <v>2473</v>
      </c>
      <c r="N79" s="3">
        <f>VLOOKUP(D79,'Concept heirarchy position'!A$1:I$623,3,0)</f>
        <v>191</v>
      </c>
      <c r="O79" s="66" t="s">
        <v>2608</v>
      </c>
      <c r="P79" s="23"/>
      <c r="Q79" s="3"/>
    </row>
    <row r="80" spans="1:17" ht="12.75" customHeight="1">
      <c r="A80" s="65">
        <f t="shared" si="2"/>
        <v>79</v>
      </c>
      <c r="B80" s="3" t="str">
        <f>VLOOKUP(D80,'Concept heirarchy position'!A$1:I$623,2,0)</f>
        <v>STOP T</v>
      </c>
      <c r="C80" s="3">
        <f t="shared" si="3"/>
        <v>79</v>
      </c>
      <c r="D80" s="68" t="s">
        <v>2288</v>
      </c>
      <c r="E80" s="71" t="s">
        <v>2381</v>
      </c>
      <c r="F80" s="22" t="s">
        <v>2534</v>
      </c>
      <c r="G80" s="22" t="s">
        <v>1202</v>
      </c>
      <c r="H80" s="9" t="s">
        <v>2473</v>
      </c>
      <c r="N80" s="3">
        <f>VLOOKUP(D80,'Concept heirarchy position'!A$1:I$623,3,0)</f>
        <v>192</v>
      </c>
      <c r="O80" s="66" t="s">
        <v>2608</v>
      </c>
      <c r="P80" s="23"/>
      <c r="Q80" s="3"/>
    </row>
    <row r="81" spans="1:17" ht="12.75" customHeight="1">
      <c r="A81" s="65">
        <f t="shared" si="2"/>
        <v>80</v>
      </c>
      <c r="B81" s="3" t="str">
        <f>VLOOKUP(D81,'Concept heirarchy position'!A$1:I$623,2,0)</f>
        <v>STOP O</v>
      </c>
      <c r="C81" s="3">
        <f t="shared" si="3"/>
        <v>80</v>
      </c>
      <c r="D81" s="68" t="s">
        <v>2290</v>
      </c>
      <c r="E81" s="71" t="s">
        <v>2506</v>
      </c>
      <c r="F81" s="22" t="s">
        <v>2534</v>
      </c>
      <c r="G81" s="22" t="s">
        <v>1202</v>
      </c>
      <c r="H81" s="9" t="s">
        <v>2473</v>
      </c>
      <c r="N81" s="3">
        <f>VLOOKUP(D81,'Concept heirarchy position'!A$1:I$623,3,0)</f>
        <v>193</v>
      </c>
      <c r="O81" s="66" t="s">
        <v>2608</v>
      </c>
      <c r="P81" s="23"/>
      <c r="Q81" s="3"/>
    </row>
    <row r="82" spans="1:17" ht="12.75" customHeight="1">
      <c r="A82" s="65">
        <f t="shared" si="2"/>
        <v>81</v>
      </c>
      <c r="B82" s="3" t="str">
        <f>VLOOKUP(D82,'Concept heirarchy position'!A$1:I$623,2,0)</f>
        <v>Home oxygen</v>
      </c>
      <c r="C82" s="3">
        <f t="shared" si="3"/>
        <v>81</v>
      </c>
      <c r="D82" s="3" t="s">
        <v>1221</v>
      </c>
      <c r="E82" s="71" t="s">
        <v>1236</v>
      </c>
      <c r="F82" s="12" t="s">
        <v>1140</v>
      </c>
      <c r="G82" s="22" t="s">
        <v>1202</v>
      </c>
      <c r="H82" s="9" t="s">
        <v>2473</v>
      </c>
      <c r="N82" s="3">
        <f>VLOOKUP(D82,'Concept heirarchy position'!A$1:I$623,3,0)</f>
        <v>204</v>
      </c>
      <c r="O82" s="66" t="s">
        <v>2608</v>
      </c>
      <c r="P82" s="23"/>
      <c r="Q82" s="3"/>
    </row>
    <row r="83" spans="1:17" ht="12.75" customHeight="1">
      <c r="A83" s="65">
        <f t="shared" si="2"/>
        <v>82</v>
      </c>
      <c r="B83" s="3" t="str">
        <f>VLOOKUP(D83,'Concept heirarchy position'!A$1:I$623,2,0)</f>
        <v>Stroke</v>
      </c>
      <c r="C83" s="3">
        <f t="shared" si="3"/>
        <v>82</v>
      </c>
      <c r="D83" s="9" t="s">
        <v>2443</v>
      </c>
      <c r="E83" s="72" t="s">
        <v>38</v>
      </c>
      <c r="F83" s="12" t="s">
        <v>2398</v>
      </c>
      <c r="G83" s="12" t="s">
        <v>2374</v>
      </c>
      <c r="H83" s="12" t="s">
        <v>2285</v>
      </c>
      <c r="J83" s="12" t="s">
        <v>39</v>
      </c>
      <c r="K83" s="12" t="s">
        <v>2527</v>
      </c>
      <c r="L83" s="12"/>
      <c r="M83" s="12"/>
      <c r="N83" s="3">
        <f>VLOOKUP(D83,'Concept heirarchy position'!A$1:I$623,3,0)</f>
        <v>208</v>
      </c>
      <c r="O83" s="66" t="s">
        <v>2608</v>
      </c>
      <c r="P83" s="24"/>
      <c r="Q83" s="3"/>
    </row>
    <row r="84" spans="1:17" ht="12.75" customHeight="1">
      <c r="A84" s="65">
        <f t="shared" si="2"/>
        <v>83</v>
      </c>
      <c r="B84" s="3" t="str">
        <f>VLOOKUP(D84,'Concept heirarchy position'!A$1:I$623,2,0)</f>
        <v>Seizure disorder</v>
      </c>
      <c r="C84" s="3">
        <f t="shared" si="3"/>
        <v>83</v>
      </c>
      <c r="D84" s="3" t="s">
        <v>1380</v>
      </c>
      <c r="E84" s="71" t="s">
        <v>1901</v>
      </c>
      <c r="F84" s="22" t="s">
        <v>1697</v>
      </c>
      <c r="G84" s="22" t="s">
        <v>1202</v>
      </c>
      <c r="H84" s="12" t="s">
        <v>2285</v>
      </c>
      <c r="N84" s="3">
        <f>VLOOKUP(D84,'Concept heirarchy position'!A$1:I$623,3,0)</f>
        <v>210</v>
      </c>
      <c r="O84" s="66" t="s">
        <v>2608</v>
      </c>
      <c r="P84" s="23"/>
      <c r="Q84" s="3"/>
    </row>
    <row r="85" spans="1:17" ht="12.75" customHeight="1">
      <c r="A85" s="65">
        <f t="shared" si="2"/>
        <v>84</v>
      </c>
      <c r="B85" s="3" t="str">
        <f>VLOOKUP(D85,'Concept heirarchy position'!A$1:I$623,2,0)</f>
        <v>Psychiatric disorders</v>
      </c>
      <c r="C85" s="3">
        <f t="shared" si="3"/>
        <v>84</v>
      </c>
      <c r="D85" s="3" t="s">
        <v>601</v>
      </c>
      <c r="E85" s="71" t="s">
        <v>2370</v>
      </c>
      <c r="F85" s="22" t="s">
        <v>1697</v>
      </c>
      <c r="G85" s="22" t="s">
        <v>1202</v>
      </c>
      <c r="H85" s="28" t="s">
        <v>1054</v>
      </c>
      <c r="J85" s="3" t="s">
        <v>1572</v>
      </c>
      <c r="K85" s="3" t="s">
        <v>1769</v>
      </c>
      <c r="N85" s="3">
        <f>VLOOKUP(D85,'Concept heirarchy position'!A$1:I$623,3,0)</f>
        <v>213</v>
      </c>
      <c r="O85" s="66" t="s">
        <v>2608</v>
      </c>
      <c r="P85" s="23"/>
      <c r="Q85" s="3"/>
    </row>
    <row r="86" spans="1:17" ht="12.75" customHeight="1">
      <c r="A86" s="65">
        <f t="shared" si="2"/>
        <v>85</v>
      </c>
      <c r="B86" s="3" t="str">
        <f>VLOOKUP(D86,'Concept heirarchy position'!A$1:I$623,2,0)</f>
        <v>Spinal cord injury</v>
      </c>
      <c r="C86" s="3">
        <f t="shared" si="3"/>
        <v>85</v>
      </c>
      <c r="D86" s="3" t="s">
        <v>604</v>
      </c>
      <c r="E86" s="71" t="s">
        <v>1985</v>
      </c>
      <c r="F86" s="22" t="s">
        <v>1697</v>
      </c>
      <c r="G86" s="22" t="s">
        <v>1202</v>
      </c>
      <c r="H86" s="12" t="s">
        <v>2285</v>
      </c>
      <c r="J86" s="3" t="s">
        <v>2187</v>
      </c>
      <c r="K86" s="3" t="s">
        <v>2583</v>
      </c>
      <c r="N86" s="3">
        <f>VLOOKUP(D86,'Concept heirarchy position'!A$1:I$623,3,0)</f>
        <v>214</v>
      </c>
      <c r="O86" s="66" t="s">
        <v>2608</v>
      </c>
      <c r="P86" s="23"/>
      <c r="Q86" s="3"/>
    </row>
    <row r="87" spans="1:17" ht="12.75" customHeight="1">
      <c r="A87" s="65">
        <f t="shared" si="2"/>
        <v>86</v>
      </c>
      <c r="B87" s="3" t="str">
        <f>VLOOKUP(D87,'Concept heirarchy position'!A$1:I$623,2,0)</f>
        <v>Neuromuscular disease</v>
      </c>
      <c r="C87" s="3">
        <f t="shared" si="3"/>
        <v>86</v>
      </c>
      <c r="D87" s="3" t="s">
        <v>564</v>
      </c>
      <c r="E87" s="71" t="s">
        <v>2413</v>
      </c>
      <c r="F87" s="3" t="s">
        <v>1151</v>
      </c>
      <c r="G87" s="22" t="s">
        <v>1202</v>
      </c>
      <c r="H87" s="28" t="s">
        <v>2285</v>
      </c>
      <c r="J87" s="3" t="s">
        <v>1572</v>
      </c>
      <c r="K87" s="3" t="s">
        <v>1769</v>
      </c>
      <c r="N87" s="3">
        <f>VLOOKUP(D87,'Concept heirarchy position'!A$1:I$623,3,0)</f>
        <v>218</v>
      </c>
      <c r="O87" s="66" t="s">
        <v>2608</v>
      </c>
      <c r="P87" s="23"/>
      <c r="Q87" s="3"/>
    </row>
    <row r="88" spans="1:17" ht="12.75" customHeight="1">
      <c r="A88" s="65">
        <f t="shared" si="2"/>
        <v>87</v>
      </c>
      <c r="B88" s="3" t="str">
        <f>VLOOKUP(D88,'Concept heirarchy position'!A$1:I$623,2,0)</f>
        <v>Gastroesophageal reflux</v>
      </c>
      <c r="C88" s="3">
        <f t="shared" si="3"/>
        <v>87</v>
      </c>
      <c r="D88" s="3" t="s">
        <v>1276</v>
      </c>
      <c r="E88" s="71" t="s">
        <v>1916</v>
      </c>
      <c r="F88" s="22" t="s">
        <v>1697</v>
      </c>
      <c r="G88" s="22" t="s">
        <v>1202</v>
      </c>
      <c r="H88" s="28" t="s">
        <v>1054</v>
      </c>
      <c r="N88" s="3">
        <f>VLOOKUP(D88,'Concept heirarchy position'!A$1:I$623,3,0)</f>
        <v>224</v>
      </c>
      <c r="O88" s="66" t="s">
        <v>2608</v>
      </c>
      <c r="P88" s="23"/>
      <c r="Q88" s="3"/>
    </row>
    <row r="89" spans="1:17" ht="12.75" customHeight="1">
      <c r="A89" s="65">
        <f t="shared" si="2"/>
        <v>88</v>
      </c>
      <c r="B89" s="3" t="str">
        <f>VLOOKUP(D89,'Concept heirarchy position'!A$1:I$623,2,0)</f>
        <v>Liver disease</v>
      </c>
      <c r="C89" s="3">
        <f t="shared" si="3"/>
        <v>88</v>
      </c>
      <c r="D89" s="3" t="s">
        <v>514</v>
      </c>
      <c r="E89" s="71" t="s">
        <v>1816</v>
      </c>
      <c r="F89" s="22" t="s">
        <v>1697</v>
      </c>
      <c r="G89" s="22" t="s">
        <v>1202</v>
      </c>
      <c r="H89" s="28" t="s">
        <v>2285</v>
      </c>
      <c r="N89" s="3">
        <f>VLOOKUP(D89,'Concept heirarchy position'!A$1:I$623,3,0)</f>
        <v>227</v>
      </c>
      <c r="O89" s="66" t="s">
        <v>2608</v>
      </c>
      <c r="P89" s="23"/>
      <c r="Q89" s="3"/>
    </row>
    <row r="90" spans="1:17" ht="12.75" customHeight="1">
      <c r="A90" s="65">
        <f t="shared" si="2"/>
        <v>89</v>
      </c>
      <c r="B90" s="3" t="str">
        <f>VLOOKUP(D90,'Concept heirarchy position'!A$1:I$623,2,0)</f>
        <v>Hepatitis</v>
      </c>
      <c r="C90" s="3">
        <f t="shared" si="3"/>
        <v>89</v>
      </c>
      <c r="D90" s="3" t="s">
        <v>899</v>
      </c>
      <c r="E90" s="71" t="s">
        <v>336</v>
      </c>
      <c r="F90" s="3" t="s">
        <v>714</v>
      </c>
      <c r="G90" s="22" t="s">
        <v>1202</v>
      </c>
      <c r="H90" s="28" t="s">
        <v>1054</v>
      </c>
      <c r="J90" s="22" t="s">
        <v>1572</v>
      </c>
      <c r="K90" s="22" t="s">
        <v>1769</v>
      </c>
      <c r="L90" s="22"/>
      <c r="M90" s="22"/>
      <c r="N90" s="3">
        <f>VLOOKUP(D90,'Concept heirarchy position'!A$1:I$623,3,0)</f>
        <v>228</v>
      </c>
      <c r="O90" s="66" t="s">
        <v>2608</v>
      </c>
      <c r="P90" s="23"/>
      <c r="Q90" s="3"/>
    </row>
    <row r="91" spans="1:17" ht="12.75" customHeight="1">
      <c r="A91" s="65">
        <f t="shared" si="2"/>
        <v>90</v>
      </c>
      <c r="B91" s="3" t="str">
        <f>VLOOKUP(D91,'Concept heirarchy position'!A$1:I$623,2,0)</f>
        <v>Cirrhosis</v>
      </c>
      <c r="C91" s="3">
        <f t="shared" si="3"/>
        <v>90</v>
      </c>
      <c r="D91" s="22" t="s">
        <v>649</v>
      </c>
      <c r="E91" s="71" t="s">
        <v>1030</v>
      </c>
      <c r="F91" s="3" t="s">
        <v>714</v>
      </c>
      <c r="G91" s="22" t="s">
        <v>1202</v>
      </c>
      <c r="H91" s="28" t="s">
        <v>2285</v>
      </c>
      <c r="N91" s="3">
        <f>VLOOKUP(D91,'Concept heirarchy position'!A$1:I$623,3,0)</f>
        <v>230</v>
      </c>
      <c r="O91" s="66" t="s">
        <v>2608</v>
      </c>
      <c r="P91" s="23"/>
      <c r="Q91" s="3"/>
    </row>
    <row r="92" spans="1:17" ht="12.75" customHeight="1">
      <c r="A92" s="65">
        <f t="shared" si="2"/>
        <v>91</v>
      </c>
      <c r="B92" s="3" t="str">
        <f>VLOOKUP(D92,'Concept heirarchy position'!A$1:I$623,2,0)</f>
        <v>Diabetes</v>
      </c>
      <c r="C92" s="3">
        <f t="shared" si="3"/>
        <v>91</v>
      </c>
      <c r="D92" s="22" t="s">
        <v>647</v>
      </c>
      <c r="E92" s="71" t="s">
        <v>1555</v>
      </c>
      <c r="F92" s="22" t="s">
        <v>1697</v>
      </c>
      <c r="G92" s="22" t="s">
        <v>1202</v>
      </c>
      <c r="H92" s="28" t="s">
        <v>1054</v>
      </c>
      <c r="N92" s="3">
        <f>VLOOKUP(D92,'Concept heirarchy position'!A$1:I$623,3,0)</f>
        <v>234</v>
      </c>
      <c r="O92" s="66" t="s">
        <v>2608</v>
      </c>
      <c r="P92" s="23"/>
      <c r="Q92" s="3"/>
    </row>
    <row r="93" spans="1:17" ht="12.75" customHeight="1">
      <c r="A93" s="65">
        <f t="shared" si="2"/>
        <v>92</v>
      </c>
      <c r="B93" s="3" t="str">
        <f>VLOOKUP(D93,'Concept heirarchy position'!A$1:I$623,2,0)</f>
        <v>Diabetes treatment</v>
      </c>
      <c r="C93" s="3">
        <f t="shared" si="3"/>
        <v>92</v>
      </c>
      <c r="D93" s="3" t="s">
        <v>1391</v>
      </c>
      <c r="E93" s="72" t="s">
        <v>2314</v>
      </c>
      <c r="F93" s="12" t="s">
        <v>1446</v>
      </c>
      <c r="G93" s="12" t="s">
        <v>1202</v>
      </c>
      <c r="H93" s="12" t="s">
        <v>2490</v>
      </c>
      <c r="N93" s="3">
        <f>VLOOKUP(D93,'Concept heirarchy position'!A$1:I$623,3,0)</f>
        <v>236</v>
      </c>
      <c r="O93" s="66" t="s">
        <v>2608</v>
      </c>
      <c r="P93" s="24"/>
      <c r="Q93" s="3"/>
    </row>
    <row r="94" spans="1:17" ht="12.75" customHeight="1">
      <c r="A94" s="65">
        <f t="shared" si="2"/>
        <v>93</v>
      </c>
      <c r="B94" s="3" t="str">
        <f>VLOOKUP(D94,'Concept heirarchy position'!A$1:I$623,2,0)</f>
        <v>Thyroid disease</v>
      </c>
      <c r="C94" s="3">
        <f t="shared" si="3"/>
        <v>93</v>
      </c>
      <c r="D94" s="3" t="s">
        <v>1313</v>
      </c>
      <c r="E94" s="71" t="s">
        <v>1702</v>
      </c>
      <c r="F94" s="22" t="s">
        <v>1697</v>
      </c>
      <c r="G94" s="22" t="s">
        <v>1202</v>
      </c>
      <c r="H94" s="28" t="s">
        <v>2285</v>
      </c>
      <c r="J94" s="22"/>
      <c r="K94" s="22"/>
      <c r="L94" s="22"/>
      <c r="M94" s="22"/>
      <c r="N94" s="3">
        <f>VLOOKUP(D94,'Concept heirarchy position'!A$1:I$623,3,0)</f>
        <v>239</v>
      </c>
      <c r="O94" s="66" t="s">
        <v>2608</v>
      </c>
      <c r="P94" s="23"/>
      <c r="Q94" s="3"/>
    </row>
    <row r="95" spans="1:17" ht="12.75" customHeight="1">
      <c r="A95" s="65">
        <f t="shared" si="2"/>
        <v>94</v>
      </c>
      <c r="B95" s="3" t="str">
        <f>VLOOKUP(D95,'Concept heirarchy position'!A$1:I$623,2,0)</f>
        <v>Hyperthyroidism</v>
      </c>
      <c r="C95" s="3">
        <f t="shared" si="3"/>
        <v>94</v>
      </c>
      <c r="D95" s="12" t="s">
        <v>1451</v>
      </c>
      <c r="E95" s="71" t="s">
        <v>2392</v>
      </c>
      <c r="F95" s="22" t="s">
        <v>328</v>
      </c>
      <c r="G95" s="12" t="s">
        <v>1202</v>
      </c>
      <c r="H95" s="28" t="s">
        <v>1054</v>
      </c>
      <c r="J95" s="22" t="s">
        <v>2518</v>
      </c>
      <c r="K95" s="22" t="s">
        <v>2527</v>
      </c>
      <c r="L95" s="22"/>
      <c r="M95" s="22"/>
      <c r="N95" s="3">
        <f>VLOOKUP(D95,'Concept heirarchy position'!A$1:I$623,3,0)</f>
        <v>241</v>
      </c>
      <c r="O95" s="66" t="s">
        <v>2608</v>
      </c>
      <c r="P95" s="23"/>
      <c r="Q95" s="3"/>
    </row>
    <row r="96" spans="1:17" ht="12.75" customHeight="1">
      <c r="A96" s="65">
        <f t="shared" si="2"/>
        <v>95</v>
      </c>
      <c r="B96" s="3" t="str">
        <f>VLOOKUP(D96,'Concept heirarchy position'!A$1:I$623,2,0)</f>
        <v>Hypothyroidism</v>
      </c>
      <c r="C96" s="3">
        <f t="shared" si="3"/>
        <v>95</v>
      </c>
      <c r="D96" s="12" t="s">
        <v>1452</v>
      </c>
      <c r="E96" s="72" t="s">
        <v>2299</v>
      </c>
      <c r="F96" s="22" t="s">
        <v>328</v>
      </c>
      <c r="G96" s="12" t="s">
        <v>1202</v>
      </c>
      <c r="H96" s="28" t="s">
        <v>1054</v>
      </c>
      <c r="J96" s="3" t="s">
        <v>2477</v>
      </c>
      <c r="K96" s="3" t="s">
        <v>2527</v>
      </c>
      <c r="N96" s="3">
        <f>VLOOKUP(D96,'Concept heirarchy position'!A$1:I$623,3,0)</f>
        <v>242</v>
      </c>
      <c r="O96" s="66" t="s">
        <v>2608</v>
      </c>
      <c r="P96" s="24"/>
      <c r="Q96" s="3"/>
    </row>
    <row r="97" spans="1:17" ht="12.75" customHeight="1">
      <c r="A97" s="65">
        <f t="shared" si="2"/>
        <v>96</v>
      </c>
      <c r="B97" s="3" t="str">
        <f>VLOOKUP(D97,'Concept heirarchy position'!A$1:I$623,2,0)</f>
        <v>Renal disease</v>
      </c>
      <c r="C97" s="3">
        <f t="shared" si="3"/>
        <v>96</v>
      </c>
      <c r="D97" s="3" t="s">
        <v>906</v>
      </c>
      <c r="E97" s="71" t="s">
        <v>1690</v>
      </c>
      <c r="F97" s="22" t="s">
        <v>1697</v>
      </c>
      <c r="G97" s="22" t="s">
        <v>1202</v>
      </c>
      <c r="H97" s="28" t="s">
        <v>2285</v>
      </c>
      <c r="J97" s="3" t="s">
        <v>2477</v>
      </c>
      <c r="K97" s="3" t="s">
        <v>2527</v>
      </c>
      <c r="N97" s="3">
        <f>VLOOKUP(D97,'Concept heirarchy position'!A$1:I$623,3,0)</f>
        <v>244</v>
      </c>
      <c r="O97" s="66" t="s">
        <v>2608</v>
      </c>
      <c r="P97" s="23"/>
      <c r="Q97" s="3"/>
    </row>
    <row r="98" spans="1:17" ht="12.75" customHeight="1">
      <c r="A98" s="65">
        <f t="shared" si="2"/>
        <v>97</v>
      </c>
      <c r="B98" s="3" t="str">
        <f>VLOOKUP(D98,'Concept heirarchy position'!A$1:I$623,2,0)</f>
        <v>Dialysis</v>
      </c>
      <c r="C98" s="3">
        <f t="shared" si="3"/>
        <v>97</v>
      </c>
      <c r="D98" s="3" t="s">
        <v>1161</v>
      </c>
      <c r="E98" s="72" t="s">
        <v>2483</v>
      </c>
      <c r="F98" s="3" t="s">
        <v>2431</v>
      </c>
      <c r="G98" s="12" t="s">
        <v>1202</v>
      </c>
      <c r="H98" s="28" t="s">
        <v>2285</v>
      </c>
      <c r="N98" s="3">
        <f>VLOOKUP(D98,'Concept heirarchy position'!A$1:I$623,3,0)</f>
        <v>246</v>
      </c>
      <c r="O98" s="66" t="s">
        <v>2608</v>
      </c>
      <c r="P98" s="24"/>
      <c r="Q98" s="3"/>
    </row>
    <row r="99" spans="1:17" ht="12.75" customHeight="1">
      <c r="A99" s="65">
        <f t="shared" si="2"/>
        <v>98</v>
      </c>
      <c r="B99" s="3" t="str">
        <f>VLOOKUP(D99,'Concept heirarchy position'!A$1:I$623,2,0)</f>
        <v>Dialysis type</v>
      </c>
      <c r="C99" s="3">
        <f t="shared" si="3"/>
        <v>98</v>
      </c>
      <c r="D99" s="12" t="s">
        <v>1162</v>
      </c>
      <c r="E99" s="72" t="s">
        <v>2322</v>
      </c>
      <c r="F99" s="3" t="s">
        <v>1915</v>
      </c>
      <c r="G99" s="12" t="s">
        <v>1202</v>
      </c>
      <c r="H99" s="12" t="s">
        <v>1162</v>
      </c>
      <c r="N99" s="3">
        <f>VLOOKUP(D99,'Concept heirarchy position'!A$1:I$623,3,0)</f>
        <v>247</v>
      </c>
      <c r="O99" s="66" t="s">
        <v>2608</v>
      </c>
      <c r="P99" s="24"/>
      <c r="Q99" s="3"/>
    </row>
    <row r="100" spans="1:17" ht="12.75" customHeight="1">
      <c r="A100" s="65">
        <f t="shared" si="2"/>
        <v>99</v>
      </c>
      <c r="B100" s="3" t="str">
        <f>VLOOKUP(D100,'Concept heirarchy position'!A$1:I$623,2,0)</f>
        <v>Breastfeeding</v>
      </c>
      <c r="C100" s="3">
        <f t="shared" si="3"/>
        <v>99</v>
      </c>
      <c r="D100" s="3" t="s">
        <v>551</v>
      </c>
      <c r="E100" s="71" t="s">
        <v>1699</v>
      </c>
      <c r="F100" s="12" t="s">
        <v>2596</v>
      </c>
      <c r="G100" s="22" t="s">
        <v>1202</v>
      </c>
      <c r="H100" s="28" t="s">
        <v>2285</v>
      </c>
      <c r="N100" s="3">
        <f>VLOOKUP(D100,'Concept heirarchy position'!A$1:I$623,3,0)</f>
        <v>250</v>
      </c>
      <c r="O100" s="66" t="s">
        <v>2608</v>
      </c>
      <c r="P100" s="23"/>
      <c r="Q100" s="3"/>
    </row>
    <row r="101" spans="1:17" ht="12.75" customHeight="1">
      <c r="A101" s="65">
        <f t="shared" si="2"/>
        <v>100</v>
      </c>
      <c r="B101" s="3" t="str">
        <f>VLOOKUP(D101,'Concept heirarchy position'!A$1:I$623,2,0)</f>
        <v>Currently Pregnant</v>
      </c>
      <c r="C101" s="3">
        <f t="shared" si="3"/>
        <v>100</v>
      </c>
      <c r="D101" s="3" t="s">
        <v>798</v>
      </c>
      <c r="E101" s="71" t="s">
        <v>1343</v>
      </c>
      <c r="F101" s="22" t="s">
        <v>2546</v>
      </c>
      <c r="G101" s="22" t="s">
        <v>1202</v>
      </c>
      <c r="H101" s="22" t="s">
        <v>1342</v>
      </c>
      <c r="N101" s="3">
        <f>VLOOKUP(D101,'Concept heirarchy position'!A$1:I$623,3,0)</f>
        <v>251</v>
      </c>
      <c r="O101" s="66" t="s">
        <v>2608</v>
      </c>
      <c r="P101" s="23"/>
      <c r="Q101" s="3"/>
    </row>
    <row r="102" spans="1:17" ht="12.75" customHeight="1">
      <c r="A102" s="65">
        <f t="shared" si="2"/>
        <v>101</v>
      </c>
      <c r="B102" s="3" t="str">
        <f>VLOOKUP(D102,'Concept heirarchy position'!A$1:I$623,2,0)</f>
        <v>LMP</v>
      </c>
      <c r="C102" s="3">
        <f t="shared" si="3"/>
        <v>101</v>
      </c>
      <c r="D102" s="3" t="s">
        <v>815</v>
      </c>
      <c r="E102" s="71" t="s">
        <v>512</v>
      </c>
      <c r="F102" s="12" t="s">
        <v>1835</v>
      </c>
      <c r="G102" s="22" t="s">
        <v>1302</v>
      </c>
      <c r="M102" s="3" t="s">
        <v>1201</v>
      </c>
      <c r="N102" s="3">
        <f>VLOOKUP(D102,'Concept heirarchy position'!A$1:I$623,3,0)</f>
        <v>252</v>
      </c>
      <c r="O102" s="66" t="s">
        <v>2608</v>
      </c>
      <c r="P102" s="23"/>
      <c r="Q102" s="3"/>
    </row>
    <row r="103" spans="1:17" ht="12.75" customHeight="1">
      <c r="A103" s="65">
        <f t="shared" si="2"/>
        <v>102</v>
      </c>
      <c r="B103" s="3" t="str">
        <f>VLOOKUP(D103,'Concept heirarchy position'!A$1:I$623,2,0)</f>
        <v>Gestation (weeks)</v>
      </c>
      <c r="C103" s="3">
        <f t="shared" si="3"/>
        <v>102</v>
      </c>
      <c r="D103" s="3" t="s">
        <v>506</v>
      </c>
      <c r="E103" s="71" t="s">
        <v>1461</v>
      </c>
      <c r="F103" s="12" t="s">
        <v>1720</v>
      </c>
      <c r="G103" s="12" t="s">
        <v>1087</v>
      </c>
      <c r="N103" s="3">
        <f>VLOOKUP(D103,'Concept heirarchy position'!A$1:I$623,3,0)</f>
        <v>253</v>
      </c>
      <c r="O103" s="66" t="s">
        <v>2608</v>
      </c>
      <c r="P103" s="23"/>
      <c r="Q103" s="3"/>
    </row>
    <row r="104" spans="1:17" ht="12.75" customHeight="1">
      <c r="A104" s="65">
        <f t="shared" si="2"/>
        <v>103</v>
      </c>
      <c r="B104" s="3" t="str">
        <f>VLOOKUP(D104,'Concept heirarchy position'!A$1:I$623,2,0)</f>
        <v>Expected delivery date</v>
      </c>
      <c r="C104" s="3">
        <f t="shared" si="3"/>
        <v>103</v>
      </c>
      <c r="D104" s="3" t="s">
        <v>401</v>
      </c>
      <c r="E104" s="71" t="s">
        <v>183</v>
      </c>
      <c r="F104" s="22" t="s">
        <v>1720</v>
      </c>
      <c r="G104" s="22" t="s">
        <v>1302</v>
      </c>
      <c r="M104" s="3" t="s">
        <v>937</v>
      </c>
      <c r="N104" s="3">
        <f>VLOOKUP(D104,'Concept heirarchy position'!A$1:I$623,3,0)</f>
        <v>254</v>
      </c>
      <c r="O104" s="66" t="s">
        <v>2608</v>
      </c>
      <c r="P104" s="23"/>
      <c r="Q104" s="3"/>
    </row>
    <row r="105" spans="1:17" ht="12.75" customHeight="1">
      <c r="A105" s="65">
        <f t="shared" si="2"/>
        <v>104</v>
      </c>
      <c r="B105" s="3" t="str">
        <f>VLOOKUP(D105,'Concept heirarchy position'!A$1:I$623,2,0)</f>
        <v>Back problems</v>
      </c>
      <c r="C105" s="3">
        <f t="shared" si="3"/>
        <v>104</v>
      </c>
      <c r="D105" s="68" t="s">
        <v>2393</v>
      </c>
      <c r="E105" s="73" t="s">
        <v>2397</v>
      </c>
      <c r="F105" s="3" t="s">
        <v>2398</v>
      </c>
      <c r="G105" s="3" t="s">
        <v>2374</v>
      </c>
      <c r="H105" s="9" t="s">
        <v>2473</v>
      </c>
      <c r="J105" s="3" t="s">
        <v>2399</v>
      </c>
      <c r="K105" s="3" t="s">
        <v>2527</v>
      </c>
      <c r="N105" s="3">
        <f>VLOOKUP(D105,'Concept heirarchy position'!A$1:I$623,3,0)</f>
        <v>264</v>
      </c>
      <c r="O105" s="66" t="s">
        <v>2608</v>
      </c>
      <c r="Q105" s="3"/>
    </row>
    <row r="106" spans="1:17" ht="12.75" customHeight="1">
      <c r="A106" s="65">
        <f t="shared" si="2"/>
        <v>105</v>
      </c>
      <c r="B106" s="3" t="str">
        <f>VLOOKUP(D106,'Concept heirarchy position'!A$1:I$623,2,0)</f>
        <v>Rheumatoid arthritis</v>
      </c>
      <c r="C106" s="3">
        <f t="shared" si="3"/>
        <v>105</v>
      </c>
      <c r="D106" s="3" t="s">
        <v>706</v>
      </c>
      <c r="E106" s="71" t="s">
        <v>1062</v>
      </c>
      <c r="F106" s="22" t="s">
        <v>1697</v>
      </c>
      <c r="G106" s="22" t="s">
        <v>1202</v>
      </c>
      <c r="H106" s="28" t="s">
        <v>2285</v>
      </c>
      <c r="N106" s="3">
        <f>VLOOKUP(D106,'Concept heirarchy position'!A$1:I$623,3,0)</f>
        <v>267</v>
      </c>
      <c r="O106" s="66" t="s">
        <v>2608</v>
      </c>
      <c r="P106" s="23"/>
      <c r="Q106" s="3"/>
    </row>
    <row r="107" spans="1:17" ht="12.75" customHeight="1">
      <c r="A107" s="65">
        <f t="shared" si="2"/>
        <v>106</v>
      </c>
      <c r="B107" s="3" t="str">
        <f>VLOOKUP(D107,'Concept heirarchy position'!A$1:I$623,2,0)</f>
        <v>Bleeding diathesis</v>
      </c>
      <c r="C107" s="3">
        <f t="shared" si="3"/>
        <v>106</v>
      </c>
      <c r="D107" s="3" t="s">
        <v>844</v>
      </c>
      <c r="E107" s="71" t="s">
        <v>822</v>
      </c>
      <c r="F107" s="22" t="s">
        <v>1697</v>
      </c>
      <c r="G107" s="22" t="s">
        <v>1202</v>
      </c>
      <c r="H107" s="28" t="s">
        <v>2285</v>
      </c>
      <c r="J107" s="3" t="s">
        <v>1572</v>
      </c>
      <c r="K107" s="3" t="s">
        <v>1769</v>
      </c>
      <c r="N107" s="3">
        <f>VLOOKUP(D107,'Concept heirarchy position'!A$1:I$623,3,0)</f>
        <v>269</v>
      </c>
      <c r="O107" s="66" t="s">
        <v>2608</v>
      </c>
      <c r="P107" s="23"/>
      <c r="Q107" s="3"/>
    </row>
    <row r="108" spans="1:17" ht="12.75" customHeight="1">
      <c r="A108" s="65">
        <f t="shared" si="2"/>
        <v>107</v>
      </c>
      <c r="B108" s="3" t="str">
        <f>VLOOKUP(D108,'Concept heirarchy position'!A$1:I$623,2,0)</f>
        <v>URTI within 6 weeks</v>
      </c>
      <c r="C108" s="3">
        <f t="shared" si="3"/>
        <v>107</v>
      </c>
      <c r="D108" s="3" t="s">
        <v>895</v>
      </c>
      <c r="E108" s="71" t="s">
        <v>2256</v>
      </c>
      <c r="F108" s="3" t="s">
        <v>1151</v>
      </c>
      <c r="G108" s="22" t="s">
        <v>1202</v>
      </c>
      <c r="H108" s="28" t="s">
        <v>2285</v>
      </c>
      <c r="N108" s="3">
        <f>VLOOKUP(D108,'Concept heirarchy position'!A$1:I$623,3,0)</f>
        <v>276</v>
      </c>
      <c r="O108" s="66" t="s">
        <v>2608</v>
      </c>
      <c r="P108" s="23"/>
      <c r="Q108" s="3"/>
    </row>
    <row r="109" spans="1:17" ht="12.75" customHeight="1">
      <c r="A109" s="65">
        <f t="shared" si="2"/>
        <v>108</v>
      </c>
      <c r="B109" s="3" t="str">
        <f>VLOOKUP(D109,'Concept heirarchy position'!A$1:I$623,2,0)</f>
        <v>URTI within 6 weeks</v>
      </c>
      <c r="C109" s="3">
        <f t="shared" si="3"/>
        <v>108</v>
      </c>
      <c r="D109" s="3" t="s">
        <v>895</v>
      </c>
      <c r="E109" s="71" t="s">
        <v>1578</v>
      </c>
      <c r="F109" s="12" t="s">
        <v>2206</v>
      </c>
      <c r="G109" s="22" t="s">
        <v>1202</v>
      </c>
      <c r="H109" s="28" t="s">
        <v>2285</v>
      </c>
      <c r="N109" s="3">
        <f>VLOOKUP(D109,'Concept heirarchy position'!A$1:I$623,3,0)</f>
        <v>276</v>
      </c>
      <c r="O109" s="66" t="s">
        <v>2608</v>
      </c>
      <c r="P109" s="23"/>
      <c r="Q109" s="3"/>
    </row>
    <row r="110" spans="1:17" ht="12.75" customHeight="1">
      <c r="A110" s="65">
        <f t="shared" si="2"/>
        <v>109</v>
      </c>
      <c r="B110" s="3" t="str">
        <f>VLOOKUP(D110,'Concept heirarchy position'!A$1:I$623,2,0)</f>
        <v>Organ transplant</v>
      </c>
      <c r="C110" s="3">
        <f t="shared" si="3"/>
        <v>109</v>
      </c>
      <c r="D110" s="3" t="s">
        <v>1034</v>
      </c>
      <c r="E110" s="71" t="s">
        <v>1178</v>
      </c>
      <c r="F110" s="22" t="s">
        <v>1697</v>
      </c>
      <c r="G110" s="22" t="s">
        <v>1202</v>
      </c>
      <c r="H110" s="28" t="s">
        <v>2285</v>
      </c>
      <c r="J110" s="3" t="s">
        <v>1572</v>
      </c>
      <c r="K110" s="3" t="s">
        <v>1769</v>
      </c>
      <c r="N110" s="3">
        <f>VLOOKUP(D110,'Concept heirarchy position'!A$1:I$623,3,0)</f>
        <v>291</v>
      </c>
      <c r="O110" s="66" t="s">
        <v>2608</v>
      </c>
      <c r="P110" s="23"/>
      <c r="Q110" s="3"/>
    </row>
    <row r="111" spans="1:17" ht="12.75" customHeight="1">
      <c r="A111" s="65">
        <f t="shared" si="2"/>
        <v>110</v>
      </c>
      <c r="B111" s="3" t="str">
        <f>VLOOKUP(D111,'Concept heirarchy position'!A$1:I$623,2,0)</f>
        <v>Other internal disease</v>
      </c>
      <c r="C111" s="3">
        <f t="shared" si="3"/>
        <v>110</v>
      </c>
      <c r="D111" s="3" t="s">
        <v>1286</v>
      </c>
      <c r="E111" s="71" t="s">
        <v>1774</v>
      </c>
      <c r="F111" s="22" t="s">
        <v>1697</v>
      </c>
      <c r="G111" s="22" t="s">
        <v>1202</v>
      </c>
      <c r="H111" s="28" t="s">
        <v>2285</v>
      </c>
      <c r="J111" s="3" t="s">
        <v>1572</v>
      </c>
      <c r="K111" s="3" t="s">
        <v>1769</v>
      </c>
      <c r="N111" s="3">
        <f>VLOOKUP(D111,'Concept heirarchy position'!A$1:I$623,3,0)</f>
        <v>292</v>
      </c>
      <c r="O111" s="66" t="s">
        <v>2608</v>
      </c>
      <c r="P111" s="23"/>
      <c r="Q111" s="3"/>
    </row>
    <row r="112" spans="1:17" ht="12.75" customHeight="1">
      <c r="A112" s="65">
        <f t="shared" si="2"/>
        <v>111</v>
      </c>
      <c r="B112" s="3" t="str">
        <f>VLOOKUP(D112,'Concept heirarchy position'!A$1:I$623,2,0)</f>
        <v>History of difficult intubation</v>
      </c>
      <c r="C112" s="3">
        <f t="shared" si="3"/>
        <v>111</v>
      </c>
      <c r="D112" s="7" t="s">
        <v>1346</v>
      </c>
      <c r="E112" s="71" t="s">
        <v>1650</v>
      </c>
      <c r="F112" s="22" t="s">
        <v>1697</v>
      </c>
      <c r="G112" s="22" t="s">
        <v>1202</v>
      </c>
      <c r="H112" s="28" t="s">
        <v>1054</v>
      </c>
      <c r="J112" s="3" t="s">
        <v>1572</v>
      </c>
      <c r="K112" s="3" t="s">
        <v>1769</v>
      </c>
      <c r="N112" s="3">
        <f>VLOOKUP(D112,'Concept heirarchy position'!A$1:I$623,3,0)</f>
        <v>320</v>
      </c>
      <c r="O112" s="66" t="s">
        <v>2608</v>
      </c>
      <c r="P112" s="23"/>
      <c r="Q112" s="3"/>
    </row>
    <row r="113" spans="1:23" ht="12.75" customHeight="1">
      <c r="A113" s="65">
        <f t="shared" si="2"/>
        <v>112</v>
      </c>
      <c r="B113" s="3" t="str">
        <f>VLOOKUP(D113,'Concept heirarchy position'!A$1:I$623,2,0)</f>
        <v>Blood test in last year</v>
      </c>
      <c r="C113" s="3">
        <f t="shared" si="3"/>
        <v>112</v>
      </c>
      <c r="D113" s="3" t="s">
        <v>1420</v>
      </c>
      <c r="E113" s="71" t="s">
        <v>1771</v>
      </c>
      <c r="F113" s="22" t="s">
        <v>1697</v>
      </c>
      <c r="G113" s="22" t="s">
        <v>1202</v>
      </c>
      <c r="H113" s="28" t="s">
        <v>2285</v>
      </c>
      <c r="N113" s="3">
        <f>VLOOKUP(D113,'Concept heirarchy position'!A$1:I$623,3,0)</f>
        <v>347</v>
      </c>
      <c r="O113" s="66" t="s">
        <v>2608</v>
      </c>
      <c r="P113" s="23"/>
      <c r="Q113" s="3"/>
    </row>
    <row r="114" spans="1:23" ht="12.75" customHeight="1">
      <c r="A114" s="65">
        <f t="shared" si="2"/>
        <v>113</v>
      </c>
      <c r="B114" s="3">
        <f>VLOOKUP(D114,'Concept heirarchy position'!A$1:I$623,2,0)</f>
        <v>0</v>
      </c>
      <c r="C114" s="3">
        <f t="shared" si="3"/>
        <v>113</v>
      </c>
      <c r="D114" s="9" t="s">
        <v>2576</v>
      </c>
      <c r="E114" s="72" t="s">
        <v>2580</v>
      </c>
      <c r="F114" s="3" t="s">
        <v>2578</v>
      </c>
      <c r="G114" s="12" t="s">
        <v>2337</v>
      </c>
      <c r="H114" s="12"/>
      <c r="N114" s="3">
        <f>VLOOKUP(D114,'Concept heirarchy position'!A$1:I$623,3,0)</f>
        <v>348</v>
      </c>
      <c r="O114" s="66" t="s">
        <v>2608</v>
      </c>
      <c r="P114" s="24"/>
      <c r="Q114" s="3"/>
    </row>
    <row r="115" spans="1:23" ht="12.75" customHeight="1">
      <c r="A115" s="65">
        <f t="shared" si="2"/>
        <v>114</v>
      </c>
      <c r="B115" s="3" t="str">
        <f>VLOOKUP(D115,'Concept heirarchy position'!A$1:I$623,2,0)</f>
        <v>Pulmonary function tests performed</v>
      </c>
      <c r="C115" s="3">
        <f t="shared" si="3"/>
        <v>114</v>
      </c>
      <c r="D115" s="3" t="s">
        <v>1047</v>
      </c>
      <c r="E115" s="71" t="s">
        <v>2361</v>
      </c>
      <c r="F115" s="22" t="s">
        <v>1697</v>
      </c>
      <c r="G115" s="22" t="s">
        <v>1202</v>
      </c>
      <c r="H115" s="28" t="s">
        <v>2285</v>
      </c>
      <c r="N115" s="3">
        <f>VLOOKUP(D115,'Concept heirarchy position'!A$1:I$623,3,0)</f>
        <v>365</v>
      </c>
      <c r="O115" s="66" t="s">
        <v>2608</v>
      </c>
      <c r="P115" s="23"/>
      <c r="Q115" s="3"/>
    </row>
    <row r="116" spans="1:23" ht="12.75" customHeight="1">
      <c r="A116" s="65">
        <f t="shared" si="2"/>
        <v>115</v>
      </c>
      <c r="B116" s="3" t="str">
        <f>VLOOKUP(D116,'Concept heirarchy position'!A$1:I$623,2,0)</f>
        <v>Bring PFTs</v>
      </c>
      <c r="C116" s="3">
        <f t="shared" si="3"/>
        <v>115</v>
      </c>
      <c r="D116" s="9" t="s">
        <v>2339</v>
      </c>
      <c r="E116" s="72" t="s">
        <v>2484</v>
      </c>
      <c r="F116" s="12" t="s">
        <v>2284</v>
      </c>
      <c r="G116" s="12" t="s">
        <v>2337</v>
      </c>
      <c r="H116" s="12"/>
      <c r="N116" s="3">
        <f>VLOOKUP(D116,'Concept heirarchy position'!A$1:I$623,3,0)</f>
        <v>366</v>
      </c>
      <c r="O116" s="66" t="s">
        <v>2608</v>
      </c>
      <c r="P116" s="24"/>
      <c r="Q116" s="3"/>
    </row>
    <row r="117" spans="1:23" ht="12.75" customHeight="1">
      <c r="A117" s="65">
        <f t="shared" si="2"/>
        <v>116</v>
      </c>
      <c r="B117" s="3" t="str">
        <f>VLOOKUP(D117,'Concept heirarchy position'!A$1:I$623,2,0)</f>
        <v>CXR performed</v>
      </c>
      <c r="C117" s="3">
        <f t="shared" si="3"/>
        <v>116</v>
      </c>
      <c r="D117" s="3" t="s">
        <v>922</v>
      </c>
      <c r="E117" s="71" t="s">
        <v>1522</v>
      </c>
      <c r="F117" s="22" t="s">
        <v>1697</v>
      </c>
      <c r="G117" s="22" t="s">
        <v>1202</v>
      </c>
      <c r="H117" s="28" t="s">
        <v>2285</v>
      </c>
      <c r="N117" s="3">
        <f>VLOOKUP(D117,'Concept heirarchy position'!A$1:I$623,3,0)</f>
        <v>369</v>
      </c>
      <c r="O117" s="66" t="s">
        <v>2608</v>
      </c>
      <c r="P117" s="23"/>
      <c r="Q117" s="3"/>
    </row>
    <row r="118" spans="1:23" ht="12.75" customHeight="1">
      <c r="A118" s="65">
        <f t="shared" si="2"/>
        <v>117</v>
      </c>
      <c r="B118" s="3" t="str">
        <f>VLOOKUP(D118,'Concept heirarchy position'!A$1:I$623,2,0)</f>
        <v>Bring CXR</v>
      </c>
      <c r="C118" s="3">
        <f t="shared" si="3"/>
        <v>117</v>
      </c>
      <c r="D118" s="68" t="s">
        <v>2511</v>
      </c>
      <c r="E118" s="72" t="s">
        <v>2244</v>
      </c>
      <c r="F118" s="3" t="s">
        <v>2432</v>
      </c>
      <c r="G118" s="12" t="s">
        <v>2337</v>
      </c>
      <c r="H118" s="12"/>
      <c r="N118" s="3">
        <f>VLOOKUP(D118,'Concept heirarchy position'!A$1:I$623,3,0)</f>
        <v>370</v>
      </c>
      <c r="O118" s="66" t="s">
        <v>2608</v>
      </c>
      <c r="P118" s="24"/>
      <c r="Q118" s="3"/>
    </row>
    <row r="119" spans="1:23" ht="12.75" customHeight="1">
      <c r="A119" s="65">
        <f t="shared" si="2"/>
        <v>118</v>
      </c>
      <c r="B119" s="3" t="str">
        <f>VLOOKUP(D119,'Concept heirarchy position'!A$1:I$623,2,0)</f>
        <v>Echo performed</v>
      </c>
      <c r="C119" s="3">
        <f t="shared" si="3"/>
        <v>118</v>
      </c>
      <c r="D119" s="3" t="s">
        <v>432</v>
      </c>
      <c r="E119" s="71" t="s">
        <v>1786</v>
      </c>
      <c r="F119" s="22" t="s">
        <v>1697</v>
      </c>
      <c r="G119" s="22" t="s">
        <v>1202</v>
      </c>
      <c r="H119" s="28" t="s">
        <v>2285</v>
      </c>
      <c r="N119" s="3">
        <f>VLOOKUP(D119,'Concept heirarchy position'!A$1:I$623,3,0)</f>
        <v>373</v>
      </c>
      <c r="O119" s="66" t="s">
        <v>2608</v>
      </c>
      <c r="P119" s="23"/>
      <c r="Q119" s="3"/>
    </row>
    <row r="120" spans="1:23" ht="12.75" customHeight="1">
      <c r="A120" s="65">
        <f t="shared" si="2"/>
        <v>119</v>
      </c>
      <c r="B120" s="3" t="str">
        <f>VLOOKUP(D120,'Concept heirarchy position'!A$1:I$623,2,0)</f>
        <v>Bring Echo</v>
      </c>
      <c r="C120" s="3">
        <f t="shared" si="3"/>
        <v>119</v>
      </c>
      <c r="D120" s="68" t="s">
        <v>2512</v>
      </c>
      <c r="E120" s="72" t="s">
        <v>2484</v>
      </c>
      <c r="F120" s="3" t="s">
        <v>2208</v>
      </c>
      <c r="G120" s="12" t="s">
        <v>2337</v>
      </c>
      <c r="H120" s="12"/>
      <c r="N120" s="3">
        <f>VLOOKUP(D120,'Concept heirarchy position'!A$1:I$623,3,0)</f>
        <v>374</v>
      </c>
      <c r="O120" s="66" t="s">
        <v>2608</v>
      </c>
      <c r="P120" s="24"/>
      <c r="Q120" s="3"/>
    </row>
    <row r="121" spans="1:23" ht="12.75" customHeight="1">
      <c r="A121" s="65">
        <f t="shared" si="2"/>
        <v>120</v>
      </c>
      <c r="B121" s="3" t="str">
        <f>VLOOKUP(D121,'Concept heirarchy position'!A$1:I$623,2,0)</f>
        <v>Questions for anesthetist</v>
      </c>
      <c r="C121" s="3">
        <f t="shared" si="3"/>
        <v>120</v>
      </c>
      <c r="D121" s="68" t="s">
        <v>2417</v>
      </c>
      <c r="E121" s="70" t="s">
        <v>2572</v>
      </c>
      <c r="F121" s="66" t="s">
        <v>450</v>
      </c>
      <c r="G121" s="66" t="s">
        <v>2573</v>
      </c>
      <c r="H121" s="66"/>
      <c r="I121" s="66">
        <v>65535</v>
      </c>
      <c r="J121" s="66"/>
      <c r="K121" s="66"/>
      <c r="L121" s="66"/>
      <c r="M121" s="66"/>
      <c r="N121" s="3">
        <f>VLOOKUP(D121,'Concept heirarchy position'!A$1:I$623,3,0)</f>
        <v>400</v>
      </c>
      <c r="O121" s="66" t="s">
        <v>2608</v>
      </c>
      <c r="P121" s="66"/>
      <c r="Q121" s="65"/>
    </row>
    <row r="122" spans="1:23" ht="12.75" customHeight="1">
      <c r="A122" s="65">
        <f t="shared" si="2"/>
        <v>121</v>
      </c>
      <c r="B122" s="3" t="str">
        <f>VLOOKUP(D122,'Concept heirarchy position'!A$1:I$623,2,0)</f>
        <v>Comments about Pre-op.net</v>
      </c>
      <c r="C122" s="3">
        <f t="shared" si="3"/>
        <v>121</v>
      </c>
      <c r="D122" s="9" t="s">
        <v>2422</v>
      </c>
      <c r="E122" s="73" t="s">
        <v>2539</v>
      </c>
      <c r="F122" s="3" t="s">
        <v>1697</v>
      </c>
      <c r="G122" s="3" t="s">
        <v>1202</v>
      </c>
      <c r="H122" s="9" t="s">
        <v>2473</v>
      </c>
      <c r="J122" s="3" t="s">
        <v>2518</v>
      </c>
      <c r="K122" s="3" t="s">
        <v>2527</v>
      </c>
      <c r="N122" s="3">
        <f>VLOOKUP(D122,'Concept heirarchy position'!A$1:I$623,3,0)</f>
        <v>402</v>
      </c>
      <c r="O122" s="66" t="s">
        <v>2608</v>
      </c>
      <c r="Q122" s="3"/>
    </row>
    <row r="123" spans="1:23" ht="12.75" customHeight="1">
      <c r="A123" s="65">
        <f t="shared" si="2"/>
        <v>122</v>
      </c>
      <c r="B123" s="3" t="str">
        <f>VLOOKUP(D123,'Concept heirarchy position'!A$1:I$623,2,0)</f>
        <v>Consent to Privacy Policy</v>
      </c>
      <c r="C123" s="3">
        <f t="shared" si="3"/>
        <v>122</v>
      </c>
      <c r="D123" s="68" t="s">
        <v>2335</v>
      </c>
      <c r="E123" s="71" t="s">
        <v>2446</v>
      </c>
      <c r="F123" s="68" t="s">
        <v>2545</v>
      </c>
      <c r="G123" s="3" t="s">
        <v>1202</v>
      </c>
      <c r="H123" s="9" t="s">
        <v>2473</v>
      </c>
      <c r="N123" s="3">
        <f>VLOOKUP(D123,'Concept heirarchy position'!A$1:I$623,3,0)</f>
        <v>403</v>
      </c>
      <c r="O123" s="66" t="s">
        <v>2608</v>
      </c>
      <c r="P123" s="23"/>
      <c r="Q123" s="3"/>
    </row>
    <row r="124" spans="1:23" ht="12.75" customHeight="1">
      <c r="A124" s="65">
        <f t="shared" si="2"/>
        <v>123</v>
      </c>
      <c r="B124" s="3" t="str">
        <f>VLOOKUP(D124,'Concept heirarchy position'!A$1:I$623,2,0)</f>
        <v>Assessment completed by</v>
      </c>
      <c r="C124" s="3">
        <f t="shared" si="3"/>
        <v>123</v>
      </c>
      <c r="D124" s="68" t="s">
        <v>483</v>
      </c>
      <c r="E124" s="71" t="s">
        <v>341</v>
      </c>
      <c r="F124" s="22" t="s">
        <v>1697</v>
      </c>
      <c r="G124" s="22" t="s">
        <v>2433</v>
      </c>
      <c r="H124" s="9" t="s">
        <v>337</v>
      </c>
      <c r="N124" s="3">
        <f>VLOOKUP(D124,'Concept heirarchy position'!A$1:I$623,3,0)</f>
        <v>407</v>
      </c>
      <c r="O124" s="66" t="s">
        <v>2608</v>
      </c>
      <c r="P124" s="23"/>
      <c r="Q124" s="3"/>
    </row>
    <row r="125" spans="1:23" ht="12.75" customHeight="1">
      <c r="A125" s="65">
        <f t="shared" si="2"/>
        <v>124</v>
      </c>
      <c r="B125" s="3" t="str">
        <f>VLOOKUP(D125,'Concept heirarchy position'!A$1:I$623,2,0)</f>
        <v>Assessment completed by</v>
      </c>
      <c r="C125" s="3">
        <f t="shared" si="3"/>
        <v>124</v>
      </c>
      <c r="D125" s="68" t="s">
        <v>613</v>
      </c>
      <c r="E125" s="71" t="s">
        <v>308</v>
      </c>
      <c r="F125" s="68" t="s">
        <v>2253</v>
      </c>
      <c r="G125" s="22" t="s">
        <v>482</v>
      </c>
      <c r="I125" s="3">
        <v>40</v>
      </c>
      <c r="N125" s="3">
        <f>VLOOKUP(D125,'Concept heirarchy position'!A$1:I$623,3,0)</f>
        <v>408</v>
      </c>
      <c r="O125" s="66" t="s">
        <v>2608</v>
      </c>
      <c r="P125" s="23"/>
      <c r="Q125" s="3"/>
    </row>
    <row r="126" spans="1:23" ht="12.75" customHeight="1">
      <c r="A126" s="65">
        <f t="shared" si="2"/>
        <v>125</v>
      </c>
      <c r="B126" s="3" t="e">
        <f>VLOOKUP(D126,'Concept heirarchy position'!A$1:I$623,2,0)</f>
        <v>#N/A</v>
      </c>
      <c r="C126" s="3">
        <f t="shared" si="3"/>
        <v>125</v>
      </c>
      <c r="E126" s="72" t="s">
        <v>237</v>
      </c>
      <c r="F126" s="3" t="s">
        <v>2</v>
      </c>
      <c r="G126" s="12" t="s">
        <v>114</v>
      </c>
      <c r="H126" s="25"/>
      <c r="N126" s="3" t="e">
        <f>VLOOKUP(D126,'Concept heirarchy position'!A$1:I$623,3,0)</f>
        <v>#N/A</v>
      </c>
      <c r="P126" s="24" t="s">
        <v>2518</v>
      </c>
      <c r="Q126" s="24"/>
      <c r="U126"/>
      <c r="V126"/>
      <c r="W126"/>
    </row>
    <row r="127" spans="1:23" ht="12.75" customHeight="1">
      <c r="A127" s="65">
        <f t="shared" si="2"/>
        <v>126</v>
      </c>
      <c r="B127" s="3" t="str">
        <f>VLOOKUP(D127,'Concept heirarchy position'!A$1:I$623,2,0)</f>
        <v>Anesthetist</v>
      </c>
      <c r="C127" s="3">
        <f t="shared" si="3"/>
        <v>126</v>
      </c>
      <c r="D127" s="3" t="s">
        <v>2494</v>
      </c>
      <c r="E127" s="73" t="s">
        <v>2494</v>
      </c>
      <c r="F127" s="3" t="s">
        <v>1697</v>
      </c>
      <c r="G127" s="3" t="s">
        <v>491</v>
      </c>
      <c r="L127" s="3" t="s">
        <v>2518</v>
      </c>
      <c r="N127" s="3">
        <f>VLOOKUP(D127,'Concept heirarchy position'!A$1:I$623,3,0)</f>
        <v>57</v>
      </c>
      <c r="P127" s="21" t="s">
        <v>2518</v>
      </c>
      <c r="U127"/>
      <c r="V127"/>
      <c r="W127"/>
    </row>
    <row r="128" spans="1:23" ht="12.75" customHeight="1">
      <c r="A128" s="65">
        <f t="shared" si="2"/>
        <v>127</v>
      </c>
      <c r="B128" s="3" t="str">
        <f>VLOOKUP(D128,'Concept heirarchy position'!A$1:I$623,2,0)</f>
        <v>Referring Surgeon</v>
      </c>
      <c r="C128" s="3">
        <f t="shared" si="3"/>
        <v>127</v>
      </c>
      <c r="D128" s="3" t="s">
        <v>465</v>
      </c>
      <c r="E128" s="72" t="s">
        <v>1324</v>
      </c>
      <c r="F128" s="12" t="s">
        <v>1697</v>
      </c>
      <c r="G128" s="12" t="s">
        <v>1571</v>
      </c>
      <c r="H128" s="12"/>
      <c r="I128" s="3">
        <v>40</v>
      </c>
      <c r="N128" s="3">
        <f>VLOOKUP(D128,'Concept heirarchy position'!A$1:I$623,3,0)</f>
        <v>58</v>
      </c>
      <c r="P128" s="24" t="s">
        <v>1572</v>
      </c>
      <c r="Q128" s="3"/>
      <c r="U128"/>
      <c r="V128"/>
      <c r="W128"/>
    </row>
    <row r="129" spans="1:17" ht="12.75" customHeight="1">
      <c r="A129" s="65">
        <f t="shared" si="2"/>
        <v>128</v>
      </c>
      <c r="B129" s="3" t="str">
        <f>VLOOKUP(D129,'Concept heirarchy position'!A$1:I$623,2,0)</f>
        <v>Referring Speciality</v>
      </c>
      <c r="C129" s="3">
        <f t="shared" si="3"/>
        <v>128</v>
      </c>
      <c r="D129" s="3" t="s">
        <v>275</v>
      </c>
      <c r="E129" s="72" t="s">
        <v>2472</v>
      </c>
      <c r="F129" s="12" t="s">
        <v>1697</v>
      </c>
      <c r="G129" s="12" t="s">
        <v>1202</v>
      </c>
      <c r="H129" s="25" t="s">
        <v>1456</v>
      </c>
      <c r="J129" s="3" t="s">
        <v>1572</v>
      </c>
      <c r="K129" s="3" t="s">
        <v>839</v>
      </c>
      <c r="N129" s="3">
        <f>VLOOKUP(D129,'Concept heirarchy position'!A$1:I$623,3,0)</f>
        <v>59</v>
      </c>
      <c r="P129" s="24" t="s">
        <v>1572</v>
      </c>
      <c r="Q129" s="3"/>
    </row>
    <row r="130" spans="1:17" ht="12.75" customHeight="1">
      <c r="A130" s="65">
        <f t="shared" si="2"/>
        <v>129</v>
      </c>
      <c r="B130" s="3" t="str">
        <f>VLOOKUP(D130,'Concept heirarchy position'!A$1:I$623,2,0)</f>
        <v>Procedure planned</v>
      </c>
      <c r="C130" s="3">
        <f t="shared" si="3"/>
        <v>129</v>
      </c>
      <c r="D130" s="3" t="s">
        <v>475</v>
      </c>
      <c r="E130" s="72" t="s">
        <v>206</v>
      </c>
      <c r="F130" s="12" t="s">
        <v>1697</v>
      </c>
      <c r="G130" s="12" t="s">
        <v>1571</v>
      </c>
      <c r="I130" s="3">
        <v>50</v>
      </c>
      <c r="N130" s="3">
        <f>VLOOKUP(D130,'Concept heirarchy position'!A$1:I$623,3,0)</f>
        <v>61</v>
      </c>
      <c r="P130" s="24" t="s">
        <v>2477</v>
      </c>
      <c r="Q130" s="3"/>
    </row>
    <row r="131" spans="1:17" ht="12.75" customHeight="1">
      <c r="A131" s="65">
        <f t="shared" si="2"/>
        <v>130</v>
      </c>
      <c r="B131" s="3" t="str">
        <f>VLOOKUP(D131,'Concept heirarchy position'!A$1:I$623,2,0)</f>
        <v>Surgical diagnosis</v>
      </c>
      <c r="C131" s="3">
        <f t="shared" si="3"/>
        <v>130</v>
      </c>
      <c r="D131" s="3" t="s">
        <v>908</v>
      </c>
      <c r="E131" s="72" t="s">
        <v>813</v>
      </c>
      <c r="F131" s="12" t="s">
        <v>1697</v>
      </c>
      <c r="G131" s="12" t="s">
        <v>1571</v>
      </c>
      <c r="I131" s="3">
        <v>50</v>
      </c>
      <c r="N131" s="3">
        <f>VLOOKUP(D131,'Concept heirarchy position'!A$1:I$623,3,0)</f>
        <v>64</v>
      </c>
      <c r="O131" s="24"/>
      <c r="P131" s="24" t="s">
        <v>1572</v>
      </c>
      <c r="Q131" s="3"/>
    </row>
    <row r="132" spans="1:17" ht="12.75" customHeight="1">
      <c r="A132" s="65">
        <f t="shared" ref="A132:A195" si="4">A131+1</f>
        <v>131</v>
      </c>
      <c r="B132" s="3" t="str">
        <f>VLOOKUP(D132,'Concept heirarchy position'!A$1:I$623,2,0)</f>
        <v>Risk of excessive blood loss</v>
      </c>
      <c r="C132" s="3">
        <f t="shared" ref="C132:C195" si="5">C131+1</f>
        <v>131</v>
      </c>
      <c r="D132" s="3" t="s">
        <v>841</v>
      </c>
      <c r="E132" s="72" t="s">
        <v>1086</v>
      </c>
      <c r="F132" s="12" t="s">
        <v>1697</v>
      </c>
      <c r="G132" s="12" t="s">
        <v>1202</v>
      </c>
      <c r="H132" s="12" t="s">
        <v>823</v>
      </c>
      <c r="N132" s="3">
        <f>VLOOKUP(D132,'Concept heirarchy position'!A$1:I$623,3,0)</f>
        <v>67</v>
      </c>
      <c r="P132" s="24" t="s">
        <v>1572</v>
      </c>
      <c r="Q132" s="3"/>
    </row>
    <row r="133" spans="1:17" ht="12.75" customHeight="1">
      <c r="A133" s="65">
        <f t="shared" si="4"/>
        <v>132</v>
      </c>
      <c r="B133" s="3" t="e">
        <f>VLOOKUP(D133,'Concept heirarchy position'!A$1:I$623,2,0)</f>
        <v>#N/A</v>
      </c>
      <c r="C133" s="3">
        <f t="shared" si="5"/>
        <v>132</v>
      </c>
      <c r="E133" s="71" t="s">
        <v>237</v>
      </c>
      <c r="F133" s="12"/>
      <c r="G133" s="12" t="s">
        <v>129</v>
      </c>
      <c r="H133" s="9"/>
      <c r="N133" s="3" t="e">
        <f>VLOOKUP(D133,'Concept heirarchy position'!A$1:I$623,3,0)</f>
        <v>#N/A</v>
      </c>
      <c r="O133" s="66"/>
      <c r="P133" s="24" t="s">
        <v>130</v>
      </c>
      <c r="Q133" s="3"/>
    </row>
    <row r="134" spans="1:17" ht="12.75" customHeight="1">
      <c r="A134" s="65">
        <f t="shared" si="4"/>
        <v>133</v>
      </c>
      <c r="B134" s="3" t="e">
        <f>VLOOKUP(D134,'Concept heirarchy position'!A$1:I$623,2,0)</f>
        <v>#N/A</v>
      </c>
      <c r="C134" s="3">
        <f t="shared" si="5"/>
        <v>133</v>
      </c>
      <c r="E134" s="71" t="s">
        <v>134</v>
      </c>
      <c r="F134" s="3" t="s">
        <v>2</v>
      </c>
      <c r="G134" s="12" t="s">
        <v>133</v>
      </c>
      <c r="H134" s="9"/>
      <c r="N134" s="3" t="e">
        <f>VLOOKUP(D134,'Concept heirarchy position'!A$1:I$623,3,0)</f>
        <v>#N/A</v>
      </c>
      <c r="O134" s="66"/>
      <c r="P134" s="24" t="s">
        <v>131</v>
      </c>
      <c r="Q134" s="3"/>
    </row>
    <row r="135" spans="1:17" ht="12.75" customHeight="1">
      <c r="A135" s="65">
        <f t="shared" si="4"/>
        <v>134</v>
      </c>
      <c r="B135" s="3" t="str">
        <f>VLOOKUP(D135,'Concept heirarchy position'!A$1:I$623,2,0)</f>
        <v>Exercise tolerance (METS)</v>
      </c>
      <c r="C135" s="3">
        <f t="shared" si="5"/>
        <v>134</v>
      </c>
      <c r="D135" s="3" t="s">
        <v>463</v>
      </c>
      <c r="E135" s="71" t="s">
        <v>293</v>
      </c>
      <c r="F135" s="12" t="s">
        <v>1697</v>
      </c>
      <c r="G135" s="12" t="s">
        <v>2406</v>
      </c>
      <c r="H135" s="9" t="s">
        <v>2414</v>
      </c>
      <c r="N135" s="3">
        <f>VLOOKUP(D135,'Concept heirarchy position'!A$1:I$623,3,0)</f>
        <v>70</v>
      </c>
      <c r="P135" s="24" t="s">
        <v>1572</v>
      </c>
      <c r="Q135" s="3"/>
    </row>
    <row r="136" spans="1:17" ht="12.75" customHeight="1">
      <c r="A136" s="65">
        <f t="shared" si="4"/>
        <v>135</v>
      </c>
      <c r="B136" s="3" t="str">
        <f>VLOOKUP(D136,'Concept heirarchy position'!A$1:I$623,2,0)</f>
        <v>Difficulty in communicaton</v>
      </c>
      <c r="C136" s="3">
        <f t="shared" si="5"/>
        <v>135</v>
      </c>
      <c r="D136" s="3" t="s">
        <v>576</v>
      </c>
      <c r="E136" s="72" t="s">
        <v>1634</v>
      </c>
      <c r="F136" s="12" t="s">
        <v>1697</v>
      </c>
      <c r="G136" s="12" t="s">
        <v>1202</v>
      </c>
      <c r="H136" s="12" t="s">
        <v>823</v>
      </c>
      <c r="J136" s="12" t="s">
        <v>1572</v>
      </c>
      <c r="K136" s="3" t="s">
        <v>1769</v>
      </c>
      <c r="N136" s="3">
        <f>VLOOKUP(D136,'Concept heirarchy position'!A$1:I$623,3,0)</f>
        <v>73</v>
      </c>
      <c r="O136" s="24"/>
      <c r="P136" s="24" t="s">
        <v>1572</v>
      </c>
      <c r="Q136" s="3"/>
    </row>
    <row r="137" spans="1:17" ht="12.75" customHeight="1">
      <c r="A137" s="65">
        <f t="shared" si="4"/>
        <v>136</v>
      </c>
      <c r="B137" s="3" t="e">
        <f>VLOOKUP(D137,'Concept heirarchy position'!A$1:I$623,2,0)</f>
        <v>#N/A</v>
      </c>
      <c r="C137" s="3">
        <f t="shared" si="5"/>
        <v>136</v>
      </c>
      <c r="E137" s="72" t="s">
        <v>111</v>
      </c>
      <c r="F137" s="12"/>
      <c r="G137" s="12" t="s">
        <v>135</v>
      </c>
      <c r="H137" s="12"/>
      <c r="J137" s="12"/>
      <c r="N137" s="3" t="e">
        <f>VLOOKUP(D137,'Concept heirarchy position'!A$1:I$623,3,0)</f>
        <v>#N/A</v>
      </c>
      <c r="O137" s="24"/>
      <c r="P137" s="24" t="s">
        <v>112</v>
      </c>
      <c r="Q137" s="3"/>
    </row>
    <row r="138" spans="1:17" ht="12.75" customHeight="1">
      <c r="A138" s="65">
        <f t="shared" si="4"/>
        <v>137</v>
      </c>
      <c r="B138" s="3" t="str">
        <f>VLOOKUP(D138,'Concept heirarchy position'!A$1:I$623,2,0)</f>
        <v>Previous surgery</v>
      </c>
      <c r="C138" s="3">
        <f t="shared" si="5"/>
        <v>137</v>
      </c>
      <c r="D138" s="3" t="s">
        <v>730</v>
      </c>
      <c r="E138" s="72" t="s">
        <v>2478</v>
      </c>
      <c r="F138" s="12" t="s">
        <v>1697</v>
      </c>
      <c r="G138" s="12" t="s">
        <v>1202</v>
      </c>
      <c r="H138" s="12" t="s">
        <v>823</v>
      </c>
      <c r="N138" s="3">
        <f>VLOOKUP(D138,'Concept heirarchy position'!A$1:I$623,3,0)</f>
        <v>74</v>
      </c>
      <c r="P138" s="24" t="s">
        <v>1572</v>
      </c>
      <c r="Q138" s="3"/>
    </row>
    <row r="139" spans="1:17" ht="12.75" customHeight="1">
      <c r="A139" s="65">
        <f t="shared" si="4"/>
        <v>138</v>
      </c>
      <c r="B139" s="3" t="str">
        <f>VLOOKUP(D139,'Concept heirarchy position'!A$1:I$623,2,0)</f>
        <v>Previous surgery list</v>
      </c>
      <c r="C139" s="3">
        <f t="shared" si="5"/>
        <v>138</v>
      </c>
      <c r="D139" s="3" t="s">
        <v>546</v>
      </c>
      <c r="E139" s="72" t="s">
        <v>295</v>
      </c>
      <c r="F139" s="3" t="s">
        <v>1411</v>
      </c>
      <c r="G139" s="12" t="s">
        <v>1443</v>
      </c>
      <c r="I139" s="12">
        <v>65535</v>
      </c>
      <c r="N139" s="3">
        <f>VLOOKUP(D139,'Concept heirarchy position'!A$1:I$623,3,0)</f>
        <v>75</v>
      </c>
      <c r="P139" s="24" t="s">
        <v>2518</v>
      </c>
      <c r="Q139" s="3"/>
    </row>
    <row r="140" spans="1:17" ht="12.75" customHeight="1">
      <c r="A140" s="65">
        <f t="shared" si="4"/>
        <v>139</v>
      </c>
      <c r="B140" s="3" t="str">
        <f>VLOOKUP(D140,'Concept heirarchy position'!A$1:I$623,2,0)</f>
        <v>Previous anesthetic complications</v>
      </c>
      <c r="C140" s="3">
        <f t="shared" si="5"/>
        <v>139</v>
      </c>
      <c r="D140" s="3" t="s">
        <v>437</v>
      </c>
      <c r="E140" s="72" t="s">
        <v>1015</v>
      </c>
      <c r="F140" s="3" t="s">
        <v>1411</v>
      </c>
      <c r="G140" s="12" t="s">
        <v>1202</v>
      </c>
      <c r="H140" s="12" t="s">
        <v>823</v>
      </c>
      <c r="J140" s="12" t="s">
        <v>1572</v>
      </c>
      <c r="K140" s="12" t="s">
        <v>1769</v>
      </c>
      <c r="L140" s="12"/>
      <c r="M140" s="12"/>
      <c r="N140" s="3">
        <f>VLOOKUP(D140,'Concept heirarchy position'!A$1:I$623,3,0)</f>
        <v>76</v>
      </c>
      <c r="P140" s="24" t="s">
        <v>2518</v>
      </c>
      <c r="Q140" s="3"/>
    </row>
    <row r="141" spans="1:17" ht="12.75" customHeight="1">
      <c r="A141" s="65">
        <f t="shared" si="4"/>
        <v>140</v>
      </c>
      <c r="B141" s="3" t="str">
        <f>VLOOKUP(D141,'Concept heirarchy position'!A$1:I$623,2,0)</f>
        <v>Family history of anesthesia complications</v>
      </c>
      <c r="C141" s="3">
        <f t="shared" si="5"/>
        <v>140</v>
      </c>
      <c r="D141" s="3" t="s">
        <v>779</v>
      </c>
      <c r="E141" s="72" t="s">
        <v>286</v>
      </c>
      <c r="F141" s="12" t="s">
        <v>1697</v>
      </c>
      <c r="G141" s="12" t="s">
        <v>1202</v>
      </c>
      <c r="H141" s="12" t="s">
        <v>823</v>
      </c>
      <c r="J141" s="12" t="s">
        <v>1572</v>
      </c>
      <c r="K141" s="3" t="s">
        <v>1769</v>
      </c>
      <c r="N141" s="3">
        <f>VLOOKUP(D141,'Concept heirarchy position'!A$1:I$623,3,0)</f>
        <v>77</v>
      </c>
      <c r="P141" s="24" t="s">
        <v>2518</v>
      </c>
      <c r="Q141" s="3"/>
    </row>
    <row r="142" spans="1:17" ht="12.75" customHeight="1">
      <c r="A142" s="65">
        <f t="shared" si="4"/>
        <v>141</v>
      </c>
      <c r="B142" s="3" t="str">
        <f>VLOOKUP(D142,'Concept heirarchy position'!A$1:I$623,2,0)</f>
        <v>Previous PONV</v>
      </c>
      <c r="C142" s="3">
        <f t="shared" si="5"/>
        <v>141</v>
      </c>
      <c r="D142" s="3" t="s">
        <v>538</v>
      </c>
      <c r="E142" s="72" t="s">
        <v>893</v>
      </c>
      <c r="F142" s="3" t="s">
        <v>1411</v>
      </c>
      <c r="G142" s="12" t="s">
        <v>1202</v>
      </c>
      <c r="H142" s="12" t="s">
        <v>823</v>
      </c>
      <c r="N142" s="3">
        <f>VLOOKUP(D142,'Concept heirarchy position'!A$1:I$623,3,0)</f>
        <v>78</v>
      </c>
      <c r="P142" s="24" t="s">
        <v>2518</v>
      </c>
      <c r="Q142" s="3"/>
    </row>
    <row r="143" spans="1:17" ht="12.75" customHeight="1">
      <c r="A143" s="65">
        <f t="shared" si="4"/>
        <v>142</v>
      </c>
      <c r="B143" s="3" t="e">
        <f>VLOOKUP(D143,'Concept heirarchy position'!A$1:I$623,2,0)</f>
        <v>#N/A</v>
      </c>
      <c r="C143" s="3">
        <f t="shared" si="5"/>
        <v>142</v>
      </c>
      <c r="E143" s="71" t="s">
        <v>12</v>
      </c>
      <c r="F143" s="3" t="s">
        <v>2</v>
      </c>
      <c r="G143" s="69" t="s">
        <v>113</v>
      </c>
      <c r="H143" s="28"/>
      <c r="N143" s="3" t="e">
        <f>VLOOKUP(D143,'Concept heirarchy position'!A$1:I$623,3,0)</f>
        <v>#N/A</v>
      </c>
      <c r="O143" s="66"/>
      <c r="P143" s="23" t="s">
        <v>112</v>
      </c>
      <c r="Q143" s="3"/>
    </row>
    <row r="144" spans="1:17" ht="12.75" customHeight="1">
      <c r="A144" s="65">
        <f t="shared" si="4"/>
        <v>143</v>
      </c>
      <c r="B144" s="3" t="str">
        <f>VLOOKUP(D144,'Concept heirarchy position'!A$1:I$623,2,0)</f>
        <v>Medication</v>
      </c>
      <c r="C144" s="3">
        <f t="shared" si="5"/>
        <v>143</v>
      </c>
      <c r="D144" s="29" t="s">
        <v>611</v>
      </c>
      <c r="E144" s="72" t="s">
        <v>263</v>
      </c>
      <c r="F144" s="12" t="s">
        <v>1697</v>
      </c>
      <c r="G144" s="12" t="s">
        <v>1202</v>
      </c>
      <c r="H144" s="12" t="s">
        <v>823</v>
      </c>
      <c r="N144" s="3">
        <f>VLOOKUP(D144,'Concept heirarchy position'!A$1:I$623,3,0)</f>
        <v>79</v>
      </c>
      <c r="O144" s="24"/>
      <c r="P144" s="24" t="s">
        <v>2518</v>
      </c>
      <c r="Q144" s="3"/>
    </row>
    <row r="145" spans="1:23" ht="12.75" customHeight="1">
      <c r="A145" s="65">
        <f t="shared" si="4"/>
        <v>144</v>
      </c>
      <c r="B145" s="3" t="str">
        <f>VLOOKUP(D145,'Concept heirarchy position'!A$1:I$623,2,0)</f>
        <v>Current medication</v>
      </c>
      <c r="C145" s="3">
        <f t="shared" si="5"/>
        <v>144</v>
      </c>
      <c r="D145" s="3" t="s">
        <v>591</v>
      </c>
      <c r="E145" s="72" t="s">
        <v>2171</v>
      </c>
      <c r="F145" s="12" t="s">
        <v>2172</v>
      </c>
      <c r="G145" s="12" t="s">
        <v>1443</v>
      </c>
      <c r="I145" s="12">
        <v>65535</v>
      </c>
      <c r="N145" s="3">
        <f>VLOOKUP(D145,'Concept heirarchy position'!A$1:I$623,3,0)</f>
        <v>80</v>
      </c>
      <c r="P145" s="21" t="s">
        <v>22</v>
      </c>
      <c r="Q145" s="3"/>
    </row>
    <row r="146" spans="1:23" ht="12.75" customHeight="1">
      <c r="A146" s="65">
        <f t="shared" si="4"/>
        <v>145</v>
      </c>
      <c r="B146" s="3" t="str">
        <f>VLOOKUP(D146,'Concept heirarchy position'!A$1:I$623,2,0)</f>
        <v>Allergies</v>
      </c>
      <c r="C146" s="3">
        <f t="shared" si="5"/>
        <v>145</v>
      </c>
      <c r="D146" s="12" t="s">
        <v>587</v>
      </c>
      <c r="E146" s="72" t="s">
        <v>2376</v>
      </c>
      <c r="F146" s="12" t="s">
        <v>1697</v>
      </c>
      <c r="G146" s="12" t="s">
        <v>1202</v>
      </c>
      <c r="H146" s="29" t="s">
        <v>823</v>
      </c>
      <c r="J146" s="12"/>
      <c r="K146" s="12"/>
      <c r="L146" s="12"/>
      <c r="M146" s="12"/>
      <c r="N146" s="3">
        <f>VLOOKUP(D146,'Concept heirarchy position'!A$1:I$623,3,0)</f>
        <v>93</v>
      </c>
      <c r="O146" s="24"/>
      <c r="P146" s="21" t="s">
        <v>22</v>
      </c>
      <c r="Q146" s="3"/>
    </row>
    <row r="147" spans="1:23" ht="12.75" customHeight="1">
      <c r="A147" s="65">
        <f t="shared" si="4"/>
        <v>146</v>
      </c>
      <c r="B147" s="3" t="str">
        <f>VLOOKUP(D147,'Concept heirarchy position'!A$1:I$623,2,0)</f>
        <v>Allergy to (and reaction)</v>
      </c>
      <c r="C147" s="3">
        <f t="shared" si="5"/>
        <v>146</v>
      </c>
      <c r="D147" s="3" t="s">
        <v>965</v>
      </c>
      <c r="E147" s="72" t="s">
        <v>1183</v>
      </c>
      <c r="F147" s="12" t="s">
        <v>1184</v>
      </c>
      <c r="G147" s="12" t="s">
        <v>1443</v>
      </c>
      <c r="I147" s="29">
        <v>65535</v>
      </c>
      <c r="N147" s="3">
        <f>VLOOKUP(D147,'Concept heirarchy position'!A$1:I$623,3,0)</f>
        <v>94</v>
      </c>
      <c r="O147" s="24"/>
      <c r="P147" s="21" t="s">
        <v>22</v>
      </c>
      <c r="Q147" s="3"/>
    </row>
    <row r="148" spans="1:23" ht="12.75" customHeight="1">
      <c r="A148" s="65">
        <f t="shared" si="4"/>
        <v>147</v>
      </c>
      <c r="B148" s="3" t="str">
        <f>VLOOKUP(D148,'Concept heirarchy position'!A$1:I$623,2,0)</f>
        <v>Side effects</v>
      </c>
      <c r="C148" s="3">
        <f t="shared" si="5"/>
        <v>147</v>
      </c>
      <c r="D148" s="3" t="s">
        <v>703</v>
      </c>
      <c r="E148" s="72" t="s">
        <v>2375</v>
      </c>
      <c r="F148" s="12" t="s">
        <v>1697</v>
      </c>
      <c r="G148" s="12" t="s">
        <v>1202</v>
      </c>
      <c r="H148" s="12" t="s">
        <v>823</v>
      </c>
      <c r="J148" s="12" t="s">
        <v>1572</v>
      </c>
      <c r="K148" s="12" t="s">
        <v>1769</v>
      </c>
      <c r="L148" s="12"/>
      <c r="M148" s="12"/>
      <c r="N148" s="3">
        <f>VLOOKUP(D148,'Concept heirarchy position'!A$1:I$623,3,0)</f>
        <v>97</v>
      </c>
      <c r="P148" s="21" t="s">
        <v>22</v>
      </c>
      <c r="Q148" s="3"/>
    </row>
    <row r="149" spans="1:23" ht="12.75" customHeight="1">
      <c r="A149" s="65">
        <f t="shared" si="4"/>
        <v>148</v>
      </c>
      <c r="B149" s="3" t="e">
        <f>VLOOKUP(D149,'Concept heirarchy position'!A$1:I$623,2,0)</f>
        <v>#N/A</v>
      </c>
      <c r="C149" s="3">
        <f t="shared" si="5"/>
        <v>148</v>
      </c>
      <c r="E149" s="71" t="s">
        <v>12</v>
      </c>
      <c r="F149" s="69"/>
      <c r="G149" s="69" t="s">
        <v>128</v>
      </c>
      <c r="H149" s="28"/>
      <c r="N149" s="3" t="e">
        <f>VLOOKUP(D149,'Concept heirarchy position'!A$1:I$623,3,0)</f>
        <v>#N/A</v>
      </c>
      <c r="O149" s="66"/>
      <c r="P149" s="21" t="s">
        <v>22</v>
      </c>
      <c r="Q149" s="3"/>
    </row>
    <row r="150" spans="1:23" ht="12.75" customHeight="1">
      <c r="A150" s="65">
        <f t="shared" si="4"/>
        <v>149</v>
      </c>
      <c r="B150" s="3" t="str">
        <f>VLOOKUP(D150,'Concept heirarchy position'!A$1:I$623,2,0)</f>
        <v>Alcohol current</v>
      </c>
      <c r="C150" s="3">
        <f t="shared" si="5"/>
        <v>149</v>
      </c>
      <c r="D150" s="12" t="s">
        <v>284</v>
      </c>
      <c r="E150" s="72" t="s">
        <v>1886</v>
      </c>
      <c r="F150" s="12" t="s">
        <v>1697</v>
      </c>
      <c r="G150" s="12" t="s">
        <v>1202</v>
      </c>
      <c r="H150" s="29" t="s">
        <v>823</v>
      </c>
      <c r="K150" s="12"/>
      <c r="L150" s="12"/>
      <c r="M150" s="12"/>
      <c r="N150" s="3">
        <f>VLOOKUP(D150,'Concept heirarchy position'!A$1:I$623,3,0)</f>
        <v>100</v>
      </c>
      <c r="O150" s="24"/>
      <c r="P150" s="21" t="s">
        <v>22</v>
      </c>
      <c r="Q150" s="3"/>
    </row>
    <row r="151" spans="1:23" ht="12.75" customHeight="1">
      <c r="A151" s="65">
        <f t="shared" si="4"/>
        <v>150</v>
      </c>
      <c r="B151" s="3" t="str">
        <f>VLOOKUP(D151,'Concept heirarchy position'!A$1:I$623,2,0)</f>
        <v>Alcohol units per week</v>
      </c>
      <c r="C151" s="3">
        <f t="shared" si="5"/>
        <v>150</v>
      </c>
      <c r="D151" s="3" t="s">
        <v>522</v>
      </c>
      <c r="E151" s="72" t="s">
        <v>1627</v>
      </c>
      <c r="F151" s="3" t="s">
        <v>1392</v>
      </c>
      <c r="G151" s="12" t="s">
        <v>1087</v>
      </c>
      <c r="N151" s="3">
        <f>VLOOKUP(D151,'Concept heirarchy position'!A$1:I$623,3,0)</f>
        <v>101</v>
      </c>
      <c r="P151" s="21" t="s">
        <v>22</v>
      </c>
      <c r="Q151" s="3"/>
    </row>
    <row r="152" spans="1:23" ht="12.75" customHeight="1">
      <c r="A152" s="65">
        <f t="shared" si="4"/>
        <v>151</v>
      </c>
      <c r="B152" s="3" t="str">
        <f>VLOOKUP(D152,'Concept heirarchy position'!A$1:I$623,2,0)</f>
        <v>Tobacco ever</v>
      </c>
      <c r="C152" s="3">
        <f t="shared" si="5"/>
        <v>151</v>
      </c>
      <c r="D152" s="3" t="s">
        <v>659</v>
      </c>
      <c r="E152" s="72" t="s">
        <v>1257</v>
      </c>
      <c r="F152" s="12" t="s">
        <v>1697</v>
      </c>
      <c r="G152" s="12" t="s">
        <v>1202</v>
      </c>
      <c r="H152" s="12" t="s">
        <v>823</v>
      </c>
      <c r="N152" s="3">
        <f>VLOOKUP(D152,'Concept heirarchy position'!A$1:I$623,3,0)</f>
        <v>102</v>
      </c>
      <c r="P152" s="21" t="s">
        <v>22</v>
      </c>
      <c r="Q152" s="3"/>
    </row>
    <row r="153" spans="1:23" ht="12.75" customHeight="1">
      <c r="A153" s="65">
        <f t="shared" si="4"/>
        <v>152</v>
      </c>
      <c r="B153" s="3" t="str">
        <f>VLOOKUP(D153,'Concept heirarchy position'!A$1:I$623,2,0)</f>
        <v>Current smoker</v>
      </c>
      <c r="C153" s="3">
        <f t="shared" si="5"/>
        <v>152</v>
      </c>
      <c r="D153" s="3" t="s">
        <v>406</v>
      </c>
      <c r="E153" s="72" t="s">
        <v>1988</v>
      </c>
      <c r="F153" s="3" t="s">
        <v>1649</v>
      </c>
      <c r="G153" s="12" t="s">
        <v>1202</v>
      </c>
      <c r="H153" s="12" t="s">
        <v>823</v>
      </c>
      <c r="N153" s="3">
        <f>VLOOKUP(D153,'Concept heirarchy position'!A$1:I$623,3,0)</f>
        <v>103</v>
      </c>
      <c r="O153" s="24"/>
      <c r="P153" s="21" t="s">
        <v>22</v>
      </c>
      <c r="Q153" s="3"/>
    </row>
    <row r="154" spans="1:23" ht="12.75" customHeight="1">
      <c r="A154" s="65">
        <f t="shared" si="4"/>
        <v>153</v>
      </c>
      <c r="B154" s="3" t="str">
        <f>VLOOKUP(D154,'Concept heirarchy position'!A$1:I$623,2,0)</f>
        <v>Cigarettes / day</v>
      </c>
      <c r="C154" s="3">
        <f t="shared" si="5"/>
        <v>153</v>
      </c>
      <c r="D154" s="3" t="s">
        <v>530</v>
      </c>
      <c r="E154" s="72" t="s">
        <v>1642</v>
      </c>
      <c r="F154" s="12" t="s">
        <v>1247</v>
      </c>
      <c r="G154" s="12" t="s">
        <v>1087</v>
      </c>
      <c r="N154" s="3">
        <f>VLOOKUP(D154,'Concept heirarchy position'!A$1:I$623,3,0)</f>
        <v>104</v>
      </c>
      <c r="O154" s="24"/>
      <c r="P154" s="21" t="s">
        <v>22</v>
      </c>
      <c r="Q154" s="3"/>
    </row>
    <row r="155" spans="1:23" ht="12.75" customHeight="1">
      <c r="A155" s="65">
        <f t="shared" si="4"/>
        <v>154</v>
      </c>
      <c r="B155" s="3" t="str">
        <f>VLOOKUP(D155,'Concept heirarchy position'!A$1:I$623,2,0)</f>
        <v>Tobacco Date stopped</v>
      </c>
      <c r="C155" s="3">
        <f t="shared" si="5"/>
        <v>154</v>
      </c>
      <c r="D155" s="12" t="s">
        <v>781</v>
      </c>
      <c r="E155" s="72" t="s">
        <v>2377</v>
      </c>
      <c r="F155" s="12" t="s">
        <v>1129</v>
      </c>
      <c r="G155" s="12" t="s">
        <v>1302</v>
      </c>
      <c r="M155" s="3" t="s">
        <v>1201</v>
      </c>
      <c r="N155" s="3">
        <f>VLOOKUP(D155,'Concept heirarchy position'!A$1:I$623,3,0)</f>
        <v>105</v>
      </c>
      <c r="O155" s="24"/>
      <c r="P155" s="21" t="s">
        <v>22</v>
      </c>
      <c r="Q155" s="3"/>
    </row>
    <row r="156" spans="1:23" ht="12.75" customHeight="1">
      <c r="A156" s="65">
        <f t="shared" si="4"/>
        <v>155</v>
      </c>
      <c r="B156" s="3" t="str">
        <f>VLOOKUP(D156,'Concept heirarchy position'!A$1:I$623,2,0)</f>
        <v>Tobacco pack years</v>
      </c>
      <c r="C156" s="3">
        <f t="shared" si="5"/>
        <v>155</v>
      </c>
      <c r="D156" s="3" t="s">
        <v>1476</v>
      </c>
      <c r="E156" s="72" t="s">
        <v>1131</v>
      </c>
      <c r="F156" s="3" t="s">
        <v>1649</v>
      </c>
      <c r="G156" s="12" t="s">
        <v>1087</v>
      </c>
      <c r="N156" s="3">
        <f>VLOOKUP(D156,'Concept heirarchy position'!A$1:I$623,3,0)</f>
        <v>106</v>
      </c>
      <c r="P156" s="21" t="s">
        <v>22</v>
      </c>
      <c r="Q156" s="3"/>
    </row>
    <row r="157" spans="1:23" ht="12.75" customHeight="1">
      <c r="A157" s="65">
        <f t="shared" si="4"/>
        <v>156</v>
      </c>
      <c r="B157" s="3" t="str">
        <f>VLOOKUP(D157,'Concept heirarchy position'!A$1:I$623,2,0)</f>
        <v>Illicit drugs</v>
      </c>
      <c r="C157" s="3">
        <f t="shared" si="5"/>
        <v>156</v>
      </c>
      <c r="D157" s="3" t="s">
        <v>689</v>
      </c>
      <c r="E157" s="72" t="s">
        <v>2378</v>
      </c>
      <c r="F157" s="12" t="s">
        <v>1697</v>
      </c>
      <c r="G157" s="12" t="s">
        <v>1202</v>
      </c>
      <c r="H157" s="12" t="s">
        <v>823</v>
      </c>
      <c r="J157" s="12" t="s">
        <v>1572</v>
      </c>
      <c r="K157" s="12" t="s">
        <v>1769</v>
      </c>
      <c r="L157" s="12"/>
      <c r="M157" s="12"/>
      <c r="N157" s="3">
        <f>VLOOKUP(D157,'Concept heirarchy position'!A$1:I$623,3,0)</f>
        <v>107</v>
      </c>
      <c r="P157" s="21" t="s">
        <v>22</v>
      </c>
      <c r="Q157" s="3"/>
    </row>
    <row r="158" spans="1:23" ht="12.75" customHeight="1">
      <c r="A158" s="65">
        <f t="shared" si="4"/>
        <v>157</v>
      </c>
      <c r="B158" s="3" t="e">
        <f>VLOOKUP(D158,'Concept heirarchy position'!A$1:I$623,2,0)</f>
        <v>#N/A</v>
      </c>
      <c r="C158" s="3">
        <f t="shared" si="5"/>
        <v>157</v>
      </c>
      <c r="D158" s="68"/>
      <c r="E158" s="78" t="s">
        <v>11</v>
      </c>
      <c r="F158" s="69"/>
      <c r="G158" s="69" t="s">
        <v>128</v>
      </c>
      <c r="H158" s="67"/>
      <c r="I158" s="68"/>
      <c r="J158" s="68"/>
      <c r="K158" s="68"/>
      <c r="L158" s="68"/>
      <c r="M158" s="68"/>
      <c r="N158" s="3" t="e">
        <f>VLOOKUP(D158,'Concept heirarchy position'!A$1:I$623,3,0)</f>
        <v>#N/A</v>
      </c>
      <c r="O158" s="77"/>
      <c r="P158" s="75" t="s">
        <v>1572</v>
      </c>
      <c r="Q158" s="68"/>
      <c r="R158" s="68"/>
      <c r="S158" s="68"/>
      <c r="T158" s="68"/>
      <c r="U158" s="68"/>
      <c r="V158" s="68"/>
      <c r="W158" s="68"/>
    </row>
    <row r="159" spans="1:23" ht="12.75" customHeight="1">
      <c r="A159" s="65">
        <f t="shared" si="4"/>
        <v>158</v>
      </c>
      <c r="B159" s="3" t="str">
        <f>VLOOKUP(D159,'Concept heirarchy position'!A$1:I$623,2,0)</f>
        <v>Height(cm) patient report</v>
      </c>
      <c r="C159" s="3">
        <f t="shared" si="5"/>
        <v>158</v>
      </c>
      <c r="D159" s="68" t="s">
        <v>972</v>
      </c>
      <c r="E159" s="79" t="s">
        <v>964</v>
      </c>
      <c r="F159" s="69" t="s">
        <v>1697</v>
      </c>
      <c r="G159" s="69" t="s">
        <v>1087</v>
      </c>
      <c r="H159" s="68"/>
      <c r="I159" s="68"/>
      <c r="J159" s="68"/>
      <c r="K159" s="68"/>
      <c r="L159" s="68"/>
      <c r="M159" s="68"/>
      <c r="N159" s="3">
        <f>VLOOKUP(D159,'Concept heirarchy position'!A$1:I$623,3,0)</f>
        <v>98</v>
      </c>
      <c r="O159" s="75"/>
      <c r="P159" s="75" t="s">
        <v>1572</v>
      </c>
      <c r="Q159" s="68"/>
      <c r="R159" s="68"/>
      <c r="S159" s="68"/>
      <c r="T159" s="68"/>
      <c r="U159" s="68"/>
      <c r="V159" s="68"/>
      <c r="W159" s="68"/>
    </row>
    <row r="160" spans="1:23" ht="12.75" customHeight="1">
      <c r="A160" s="65">
        <f t="shared" si="4"/>
        <v>159</v>
      </c>
      <c r="B160" s="3" t="str">
        <f>VLOOKUP(D160,'Concept heirarchy position'!A$1:I$623,2,0)</f>
        <v>Weight(kg) patient report</v>
      </c>
      <c r="C160" s="3">
        <f t="shared" si="5"/>
        <v>159</v>
      </c>
      <c r="D160" s="68" t="s">
        <v>574</v>
      </c>
      <c r="E160" s="79" t="s">
        <v>13</v>
      </c>
      <c r="F160" s="69" t="s">
        <v>1697</v>
      </c>
      <c r="G160" s="69" t="s">
        <v>1087</v>
      </c>
      <c r="H160" s="68"/>
      <c r="I160" s="68"/>
      <c r="J160" s="68"/>
      <c r="K160" s="68"/>
      <c r="L160" s="68"/>
      <c r="M160" s="68"/>
      <c r="N160" s="3">
        <f>VLOOKUP(D160,'Concept heirarchy position'!A$1:I$623,3,0)</f>
        <v>99</v>
      </c>
      <c r="O160" s="75"/>
      <c r="P160" s="75" t="s">
        <v>1572</v>
      </c>
      <c r="Q160" s="68"/>
      <c r="R160" s="68"/>
      <c r="S160" s="68"/>
      <c r="T160" s="68"/>
      <c r="U160" s="68"/>
      <c r="V160" s="68"/>
      <c r="W160" s="68"/>
    </row>
    <row r="161" spans="1:23" ht="12.75" customHeight="1">
      <c r="A161" s="65">
        <f t="shared" si="4"/>
        <v>160</v>
      </c>
      <c r="B161" s="3" t="str">
        <f>VLOOKUP(D161,'Concept heirarchy position'!A$1:I$623,2,0)</f>
        <v>Malignancy current</v>
      </c>
      <c r="C161" s="3">
        <f t="shared" si="5"/>
        <v>160</v>
      </c>
      <c r="D161" s="69" t="s">
        <v>829</v>
      </c>
      <c r="E161" s="79" t="s">
        <v>14</v>
      </c>
      <c r="F161" s="67" t="s">
        <v>1697</v>
      </c>
      <c r="G161" s="69" t="s">
        <v>1202</v>
      </c>
      <c r="H161" s="69" t="s">
        <v>823</v>
      </c>
      <c r="I161" s="68"/>
      <c r="J161" s="69" t="s">
        <v>1572</v>
      </c>
      <c r="K161" s="69" t="s">
        <v>1769</v>
      </c>
      <c r="L161" s="69"/>
      <c r="M161" s="69"/>
      <c r="N161" s="3">
        <f>VLOOKUP(D161,'Concept heirarchy position'!A$1:I$623,3,0)</f>
        <v>109</v>
      </c>
      <c r="O161" s="81"/>
      <c r="P161" s="75" t="s">
        <v>1572</v>
      </c>
      <c r="Q161" s="68"/>
      <c r="R161" s="68"/>
      <c r="S161" s="68"/>
      <c r="T161" s="68"/>
      <c r="U161" s="68"/>
      <c r="V161" s="68"/>
      <c r="W161" s="68"/>
    </row>
    <row r="162" spans="1:23" ht="12.75" customHeight="1">
      <c r="A162" s="65">
        <f t="shared" si="4"/>
        <v>161</v>
      </c>
      <c r="B162" s="3" t="str">
        <f>VLOOKUP(D162,'Concept heirarchy position'!A$1:I$623,2,0)</f>
        <v>Malignancy past</v>
      </c>
      <c r="C162" s="3">
        <f t="shared" si="5"/>
        <v>161</v>
      </c>
      <c r="D162" s="22" t="s">
        <v>2409</v>
      </c>
      <c r="E162" s="71" t="s">
        <v>352</v>
      </c>
      <c r="F162" s="22" t="s">
        <v>2545</v>
      </c>
      <c r="G162" s="12" t="s">
        <v>1202</v>
      </c>
      <c r="H162" s="12" t="s">
        <v>823</v>
      </c>
      <c r="J162" s="22" t="s">
        <v>124</v>
      </c>
      <c r="K162" s="22" t="s">
        <v>125</v>
      </c>
      <c r="L162" s="22"/>
      <c r="M162" s="22"/>
      <c r="N162" s="3">
        <f>VLOOKUP(D162,'Concept heirarchy position'!A$1:I$623,3,0)</f>
        <v>110</v>
      </c>
      <c r="O162" s="23"/>
      <c r="P162" s="21" t="s">
        <v>22</v>
      </c>
      <c r="Q162" s="3"/>
    </row>
    <row r="163" spans="1:23" ht="12.75" customHeight="1">
      <c r="A163" s="65">
        <f t="shared" si="4"/>
        <v>162</v>
      </c>
      <c r="B163" s="3" t="str">
        <f>VLOOKUP(D163,'Concept heirarchy position'!A$1:I$623,2,0)</f>
        <v>Limitation to blood products</v>
      </c>
      <c r="C163" s="3">
        <f t="shared" si="5"/>
        <v>162</v>
      </c>
      <c r="D163" s="3" t="s">
        <v>181</v>
      </c>
      <c r="E163" s="72" t="s">
        <v>1520</v>
      </c>
      <c r="F163" s="12" t="s">
        <v>1697</v>
      </c>
      <c r="G163" s="12" t="s">
        <v>1202</v>
      </c>
      <c r="H163" s="12" t="s">
        <v>823</v>
      </c>
      <c r="J163" s="12" t="s">
        <v>1572</v>
      </c>
      <c r="K163" s="12" t="s">
        <v>1769</v>
      </c>
      <c r="L163" s="12"/>
      <c r="M163" s="12"/>
      <c r="N163" s="3">
        <f>VLOOKUP(D163,'Concept heirarchy position'!A$1:I$623,3,0)</f>
        <v>112</v>
      </c>
      <c r="P163" s="21" t="s">
        <v>22</v>
      </c>
      <c r="Q163" s="3"/>
    </row>
    <row r="164" spans="1:23" ht="12.75" customHeight="1">
      <c r="A164" s="65">
        <f t="shared" si="4"/>
        <v>163</v>
      </c>
      <c r="B164" s="3" t="e">
        <f>VLOOKUP(D164,'Concept heirarchy position'!A$1:I$623,2,0)</f>
        <v>#N/A</v>
      </c>
      <c r="C164" s="3">
        <f t="shared" si="5"/>
        <v>163</v>
      </c>
      <c r="E164" s="71" t="s">
        <v>137</v>
      </c>
      <c r="F164" s="3" t="s">
        <v>2</v>
      </c>
      <c r="G164" s="69" t="s">
        <v>132</v>
      </c>
      <c r="H164" s="28"/>
      <c r="J164" s="22"/>
      <c r="K164" s="22"/>
      <c r="L164" s="22"/>
      <c r="M164" s="22"/>
      <c r="N164" s="3" t="e">
        <f>VLOOKUP(D164,'Concept heirarchy position'!A$1:I$623,3,0)</f>
        <v>#N/A</v>
      </c>
      <c r="O164" s="66"/>
      <c r="P164" s="21" t="s">
        <v>22</v>
      </c>
      <c r="Q164" s="3"/>
    </row>
    <row r="165" spans="1:23" ht="12.75" customHeight="1">
      <c r="A165" s="65">
        <f t="shared" si="4"/>
        <v>164</v>
      </c>
      <c r="B165" s="3" t="str">
        <f>VLOOKUP(D165,'Concept heirarchy position'!A$1:I$623,2,0)</f>
        <v>Developmental delay or cognitive impairment</v>
      </c>
      <c r="C165" s="3">
        <f t="shared" si="5"/>
        <v>164</v>
      </c>
      <c r="D165" s="3" t="s">
        <v>533</v>
      </c>
      <c r="E165" s="72" t="s">
        <v>1150</v>
      </c>
      <c r="F165" s="12" t="s">
        <v>1151</v>
      </c>
      <c r="G165" s="12" t="s">
        <v>1202</v>
      </c>
      <c r="H165" s="12" t="s">
        <v>823</v>
      </c>
      <c r="J165" s="12" t="s">
        <v>1572</v>
      </c>
      <c r="K165" s="12" t="s">
        <v>1769</v>
      </c>
      <c r="L165" s="12"/>
      <c r="M165" s="12"/>
      <c r="N165" s="3">
        <f>VLOOKUP(D165,'Concept heirarchy position'!A$1:I$623,3,0)</f>
        <v>116</v>
      </c>
      <c r="O165" s="24"/>
      <c r="P165" s="21" t="s">
        <v>22</v>
      </c>
      <c r="Q165" s="3"/>
    </row>
    <row r="166" spans="1:23" ht="12.75" customHeight="1">
      <c r="A166" s="65">
        <f t="shared" si="4"/>
        <v>165</v>
      </c>
      <c r="B166" s="3" t="str">
        <f>VLOOKUP(D166,'Concept heirarchy position'!A$1:I$623,2,0)</f>
        <v>Congenital or hereditary disease</v>
      </c>
      <c r="C166" s="3">
        <f t="shared" si="5"/>
        <v>165</v>
      </c>
      <c r="D166" s="3" t="s">
        <v>888</v>
      </c>
      <c r="E166" s="72" t="s">
        <v>1440</v>
      </c>
      <c r="F166" s="18" t="s">
        <v>1151</v>
      </c>
      <c r="G166" s="12" t="s">
        <v>1202</v>
      </c>
      <c r="H166" s="12" t="s">
        <v>823</v>
      </c>
      <c r="J166" s="12" t="s">
        <v>1572</v>
      </c>
      <c r="K166" s="12" t="s">
        <v>1769</v>
      </c>
      <c r="L166" s="12"/>
      <c r="M166" s="12"/>
      <c r="N166" s="3">
        <f>VLOOKUP(D166,'Concept heirarchy position'!A$1:I$623,3,0)</f>
        <v>117</v>
      </c>
      <c r="O166" s="24"/>
      <c r="P166" s="21" t="s">
        <v>22</v>
      </c>
      <c r="Q166" s="3"/>
    </row>
    <row r="167" spans="1:23" ht="12.75" customHeight="1">
      <c r="A167" s="65">
        <f t="shared" si="4"/>
        <v>166</v>
      </c>
      <c r="B167" s="3" t="str">
        <f>VLOOKUP(D167,'Concept heirarchy position'!A$1:I$623,2,0)</f>
        <v>Bronchial hyperreactivity</v>
      </c>
      <c r="C167" s="3">
        <f t="shared" si="5"/>
        <v>166</v>
      </c>
      <c r="D167" s="3" t="s">
        <v>500</v>
      </c>
      <c r="E167" s="72" t="s">
        <v>2013</v>
      </c>
      <c r="F167" s="18" t="s">
        <v>1151</v>
      </c>
      <c r="G167" s="12" t="s">
        <v>1202</v>
      </c>
      <c r="H167" s="29" t="s">
        <v>823</v>
      </c>
      <c r="J167" s="12" t="s">
        <v>1572</v>
      </c>
      <c r="K167" s="3" t="s">
        <v>1769</v>
      </c>
      <c r="N167" s="3">
        <f>VLOOKUP(D167,'Concept heirarchy position'!A$1:I$623,3,0)</f>
        <v>118</v>
      </c>
      <c r="O167" s="24"/>
      <c r="P167" s="21" t="s">
        <v>22</v>
      </c>
      <c r="Q167" s="3"/>
    </row>
    <row r="168" spans="1:23" ht="12.75" customHeight="1">
      <c r="A168" s="65">
        <f t="shared" si="4"/>
        <v>167</v>
      </c>
      <c r="B168" s="3" t="str">
        <f>VLOOKUP(D168,'Concept heirarchy position'!A$1:I$623,2,0)</f>
        <v>Immunisations up to date</v>
      </c>
      <c r="C168" s="3">
        <f t="shared" si="5"/>
        <v>167</v>
      </c>
      <c r="D168" s="3" t="s">
        <v>411</v>
      </c>
      <c r="E168" s="72" t="s">
        <v>1563</v>
      </c>
      <c r="F168" s="18" t="s">
        <v>1151</v>
      </c>
      <c r="G168" s="12" t="s">
        <v>1202</v>
      </c>
      <c r="H168" s="12" t="s">
        <v>823</v>
      </c>
      <c r="J168" s="3" t="s">
        <v>1572</v>
      </c>
      <c r="K168" s="3" t="s">
        <v>1696</v>
      </c>
      <c r="N168" s="3">
        <f>VLOOKUP(D168,'Concept heirarchy position'!A$1:I$623,3,0)</f>
        <v>119</v>
      </c>
      <c r="P168" s="21" t="s">
        <v>22</v>
      </c>
      <c r="Q168" s="3"/>
    </row>
    <row r="169" spans="1:23" ht="12.75" customHeight="1">
      <c r="A169" s="65">
        <f t="shared" si="4"/>
        <v>168</v>
      </c>
      <c r="B169" s="3" t="str">
        <f>VLOOKUP(D169,'Concept heirarchy position'!A$1:I$623,2,0)</f>
        <v>Premature delivery</v>
      </c>
      <c r="C169" s="3">
        <f t="shared" si="5"/>
        <v>168</v>
      </c>
      <c r="D169" s="3" t="s">
        <v>1157</v>
      </c>
      <c r="E169" s="72" t="s">
        <v>655</v>
      </c>
      <c r="F169" s="3" t="s">
        <v>1824</v>
      </c>
      <c r="G169" s="12" t="s">
        <v>1202</v>
      </c>
      <c r="H169" s="12" t="s">
        <v>823</v>
      </c>
      <c r="N169" s="3">
        <f>VLOOKUP(D169,'Concept heirarchy position'!A$1:I$623,3,0)</f>
        <v>120</v>
      </c>
      <c r="P169" s="21" t="s">
        <v>22</v>
      </c>
      <c r="Q169" s="3"/>
    </row>
    <row r="170" spans="1:23" ht="12.75" customHeight="1">
      <c r="A170" s="65">
        <f t="shared" si="4"/>
        <v>169</v>
      </c>
      <c r="B170" s="3" t="str">
        <f>VLOOKUP(D170,'Concept heirarchy position'!A$1:I$623,2,0)</f>
        <v>Gestational age at birth</v>
      </c>
      <c r="C170" s="3">
        <f t="shared" si="5"/>
        <v>169</v>
      </c>
      <c r="D170" s="3" t="s">
        <v>1024</v>
      </c>
      <c r="E170" s="71" t="s">
        <v>2609</v>
      </c>
      <c r="F170" s="22" t="s">
        <v>1692</v>
      </c>
      <c r="G170" s="12" t="s">
        <v>1087</v>
      </c>
      <c r="N170" s="3">
        <f>VLOOKUP(D170,'Concept heirarchy position'!A$1:I$623,3,0)</f>
        <v>122</v>
      </c>
      <c r="O170" s="66"/>
      <c r="P170" s="21" t="s">
        <v>22</v>
      </c>
      <c r="Q170" s="3"/>
    </row>
    <row r="171" spans="1:23" ht="12.75" customHeight="1">
      <c r="A171" s="65">
        <f t="shared" si="4"/>
        <v>170</v>
      </c>
      <c r="B171" s="3" t="str">
        <f>VLOOKUP(D171,'Concept heirarchy position'!A$1:I$623,2,0)</f>
        <v>Bronchopulmonary dysplasia</v>
      </c>
      <c r="C171" s="3">
        <f t="shared" si="5"/>
        <v>170</v>
      </c>
      <c r="D171" s="3" t="s">
        <v>762</v>
      </c>
      <c r="E171" s="72" t="s">
        <v>329</v>
      </c>
      <c r="F171" s="3" t="s">
        <v>1151</v>
      </c>
      <c r="G171" s="12" t="s">
        <v>1202</v>
      </c>
      <c r="H171" s="29" t="s">
        <v>823</v>
      </c>
      <c r="N171" s="3">
        <f>VLOOKUP(D171,'Concept heirarchy position'!A$1:I$623,3,0)</f>
        <v>123</v>
      </c>
      <c r="O171" s="24"/>
      <c r="P171" s="21" t="s">
        <v>22</v>
      </c>
      <c r="Q171" s="3"/>
    </row>
    <row r="172" spans="1:23" ht="12.75" customHeight="1">
      <c r="A172" s="65">
        <f t="shared" si="4"/>
        <v>171</v>
      </c>
      <c r="B172" s="3" t="str">
        <f>VLOOKUP(D172,'Concept heirarchy position'!A$1:I$623,2,0)</f>
        <v>Possible cardiac disease</v>
      </c>
      <c r="C172" s="3">
        <f t="shared" si="5"/>
        <v>171</v>
      </c>
      <c r="D172" s="3" t="s">
        <v>269</v>
      </c>
      <c r="E172" s="72" t="s">
        <v>639</v>
      </c>
      <c r="F172" s="3" t="s">
        <v>1151</v>
      </c>
      <c r="G172" s="12" t="s">
        <v>1202</v>
      </c>
      <c r="H172" s="12" t="s">
        <v>823</v>
      </c>
      <c r="N172" s="3">
        <f>VLOOKUP(D172,'Concept heirarchy position'!A$1:I$623,3,0)</f>
        <v>124</v>
      </c>
      <c r="P172" s="21" t="s">
        <v>22</v>
      </c>
      <c r="Q172" s="3"/>
    </row>
    <row r="173" spans="1:23" ht="12.75" customHeight="1">
      <c r="A173" s="65">
        <f t="shared" si="4"/>
        <v>172</v>
      </c>
      <c r="B173" s="3" t="str">
        <f>VLOOKUP(D173,'Concept heirarchy position'!A$1:I$623,2,0)</f>
        <v>Cyanosis</v>
      </c>
      <c r="C173" s="3">
        <f t="shared" si="5"/>
        <v>172</v>
      </c>
      <c r="D173" s="12" t="s">
        <v>508</v>
      </c>
      <c r="E173" s="72" t="s">
        <v>508</v>
      </c>
      <c r="F173" s="3" t="s">
        <v>1151</v>
      </c>
      <c r="G173" s="12" t="s">
        <v>1202</v>
      </c>
      <c r="H173" s="12" t="s">
        <v>823</v>
      </c>
      <c r="N173" s="3">
        <f>VLOOKUP(D173,'Concept heirarchy position'!A$1:I$623,3,0)</f>
        <v>125</v>
      </c>
      <c r="O173" s="24"/>
      <c r="P173" s="21" t="s">
        <v>22</v>
      </c>
      <c r="Q173" s="3"/>
    </row>
    <row r="174" spans="1:23" ht="12.75" customHeight="1">
      <c r="A174" s="65">
        <f t="shared" si="4"/>
        <v>173</v>
      </c>
      <c r="B174" s="3" t="str">
        <f>VLOOKUP(D174,'Concept heirarchy position'!A$1:I$623,2,0)</f>
        <v>Intracranial hemorrhage</v>
      </c>
      <c r="C174" s="3">
        <f t="shared" si="5"/>
        <v>173</v>
      </c>
      <c r="D174" s="3" t="s">
        <v>359</v>
      </c>
      <c r="E174" s="72" t="s">
        <v>238</v>
      </c>
      <c r="F174" s="3" t="s">
        <v>958</v>
      </c>
      <c r="G174" s="12" t="s">
        <v>1202</v>
      </c>
      <c r="H174" s="12" t="s">
        <v>823</v>
      </c>
      <c r="J174" s="3" t="s">
        <v>1572</v>
      </c>
      <c r="K174" s="3" t="s">
        <v>1769</v>
      </c>
      <c r="N174" s="3">
        <f>VLOOKUP(D174,'Concept heirarchy position'!A$1:I$623,3,0)</f>
        <v>128</v>
      </c>
      <c r="P174" s="21" t="s">
        <v>22</v>
      </c>
      <c r="Q174" s="3"/>
    </row>
    <row r="175" spans="1:23" ht="12.75" customHeight="1">
      <c r="A175" s="65">
        <f t="shared" si="4"/>
        <v>174</v>
      </c>
      <c r="B175" s="3" t="e">
        <f>VLOOKUP(D175,'Concept heirarchy position'!A$1:I$623,2,0)</f>
        <v>#N/A</v>
      </c>
      <c r="C175" s="3">
        <f t="shared" si="5"/>
        <v>174</v>
      </c>
      <c r="E175" s="72" t="s">
        <v>137</v>
      </c>
      <c r="F175" s="69"/>
      <c r="G175" s="69" t="s">
        <v>128</v>
      </c>
      <c r="H175" s="12"/>
      <c r="N175" s="3" t="e">
        <f>VLOOKUP(D175,'Concept heirarchy position'!A$1:I$623,3,0)</f>
        <v>#N/A</v>
      </c>
      <c r="P175" s="21" t="s">
        <v>22</v>
      </c>
      <c r="Q175" s="3"/>
    </row>
    <row r="176" spans="1:23" ht="12.75" customHeight="1">
      <c r="A176" s="65">
        <f t="shared" si="4"/>
        <v>175</v>
      </c>
      <c r="B176" s="3" t="e">
        <f>VLOOKUP(D176,'Concept heirarchy position'!A$1:I$623,2,0)</f>
        <v>#N/A</v>
      </c>
      <c r="C176" s="3">
        <f t="shared" si="5"/>
        <v>175</v>
      </c>
      <c r="E176" s="72" t="s">
        <v>138</v>
      </c>
      <c r="F176" s="3" t="s">
        <v>2</v>
      </c>
      <c r="G176" s="69" t="s">
        <v>132</v>
      </c>
      <c r="H176" s="12"/>
      <c r="N176" s="3" t="e">
        <f>VLOOKUP(D176,'Concept heirarchy position'!A$1:I$623,3,0)</f>
        <v>#N/A</v>
      </c>
      <c r="P176" s="21" t="s">
        <v>22</v>
      </c>
      <c r="Q176" s="3"/>
    </row>
    <row r="177" spans="1:17" ht="12.75" customHeight="1">
      <c r="A177" s="65">
        <f t="shared" si="4"/>
        <v>176</v>
      </c>
      <c r="B177" s="3" t="str">
        <f>VLOOKUP(D177,'Concept heirarchy position'!A$1:I$623,2,0)</f>
        <v>History of cardiovascular disease</v>
      </c>
      <c r="C177" s="3">
        <f t="shared" si="5"/>
        <v>176</v>
      </c>
      <c r="D177" s="3" t="s">
        <v>453</v>
      </c>
      <c r="E177" s="72" t="s">
        <v>1504</v>
      </c>
      <c r="F177" s="12" t="s">
        <v>1697</v>
      </c>
      <c r="G177" s="12" t="s">
        <v>1202</v>
      </c>
      <c r="H177" s="12" t="s">
        <v>823</v>
      </c>
      <c r="N177" s="3">
        <f>VLOOKUP(D177,'Concept heirarchy position'!A$1:I$623,3,0)</f>
        <v>130</v>
      </c>
      <c r="P177" s="21" t="s">
        <v>22</v>
      </c>
      <c r="Q177" s="3"/>
    </row>
    <row r="178" spans="1:17" ht="12.75" customHeight="1">
      <c r="A178" s="65">
        <f t="shared" si="4"/>
        <v>177</v>
      </c>
      <c r="B178" s="3" t="str">
        <f>VLOOKUP(D178,'Concept heirarchy position'!A$1:I$623,2,0)</f>
        <v>Hypertension</v>
      </c>
      <c r="C178" s="3">
        <f t="shared" si="5"/>
        <v>177</v>
      </c>
      <c r="D178" s="3" t="s">
        <v>1090</v>
      </c>
      <c r="E178" s="72" t="s">
        <v>1505</v>
      </c>
      <c r="F178" s="12" t="s">
        <v>1697</v>
      </c>
      <c r="G178" s="12" t="s">
        <v>1202</v>
      </c>
      <c r="H178" s="12" t="s">
        <v>823</v>
      </c>
      <c r="N178" s="3">
        <f>VLOOKUP(D178,'Concept heirarchy position'!A$1:I$623,3,0)</f>
        <v>131</v>
      </c>
      <c r="P178" s="21" t="s">
        <v>22</v>
      </c>
      <c r="Q178" s="3"/>
    </row>
    <row r="179" spans="1:17" ht="12.75" customHeight="1">
      <c r="A179" s="65">
        <f t="shared" si="4"/>
        <v>178</v>
      </c>
      <c r="B179" s="3" t="str">
        <f>VLOOKUP(D179,'Concept heirarchy position'!A$1:I$623,2,0)</f>
        <v>IHD</v>
      </c>
      <c r="C179" s="3">
        <f t="shared" si="5"/>
        <v>178</v>
      </c>
      <c r="D179" s="3" t="s">
        <v>711</v>
      </c>
      <c r="E179" s="72" t="s">
        <v>1187</v>
      </c>
      <c r="F179" s="12" t="s">
        <v>1697</v>
      </c>
      <c r="G179" s="12" t="s">
        <v>1202</v>
      </c>
      <c r="H179" s="12" t="s">
        <v>823</v>
      </c>
      <c r="N179" s="3">
        <f>VLOOKUP(D179,'Concept heirarchy position'!A$1:I$623,3,0)</f>
        <v>132</v>
      </c>
      <c r="P179" s="21" t="s">
        <v>22</v>
      </c>
      <c r="Q179" s="3"/>
    </row>
    <row r="180" spans="1:17" ht="12.75" customHeight="1">
      <c r="A180" s="65">
        <f t="shared" si="4"/>
        <v>179</v>
      </c>
      <c r="B180" s="3" t="str">
        <f>VLOOKUP(D180,'Concept heirarchy position'!A$1:I$623,2,0)</f>
        <v>Angina</v>
      </c>
      <c r="C180" s="3">
        <f t="shared" si="5"/>
        <v>179</v>
      </c>
      <c r="D180" s="3" t="s">
        <v>824</v>
      </c>
      <c r="E180" s="72" t="s">
        <v>1177</v>
      </c>
      <c r="F180" s="3" t="s">
        <v>2557</v>
      </c>
      <c r="G180" s="12" t="s">
        <v>1202</v>
      </c>
      <c r="H180" s="29" t="s">
        <v>823</v>
      </c>
      <c r="J180" s="12" t="s">
        <v>1572</v>
      </c>
      <c r="K180" s="12" t="s">
        <v>1769</v>
      </c>
      <c r="L180" s="12"/>
      <c r="M180" s="12"/>
      <c r="N180" s="3">
        <f>VLOOKUP(D180,'Concept heirarchy position'!A$1:I$623,3,0)</f>
        <v>133</v>
      </c>
      <c r="O180" s="24"/>
      <c r="P180" s="21" t="s">
        <v>22</v>
      </c>
      <c r="Q180" s="3"/>
    </row>
    <row r="181" spans="1:17" ht="12.75" customHeight="1">
      <c r="A181" s="65">
        <f t="shared" si="4"/>
        <v>180</v>
      </c>
      <c r="B181" s="3" t="str">
        <f>VLOOKUP(D181,'Concept heirarchy position'!A$1:I$623,2,0)</f>
        <v>Angina class</v>
      </c>
      <c r="C181" s="3">
        <f t="shared" si="5"/>
        <v>180</v>
      </c>
      <c r="D181" s="3" t="s">
        <v>955</v>
      </c>
      <c r="E181" s="72" t="s">
        <v>3</v>
      </c>
      <c r="F181" s="3" t="s">
        <v>943</v>
      </c>
      <c r="G181" s="12" t="s">
        <v>1202</v>
      </c>
      <c r="H181" s="12" t="s">
        <v>944</v>
      </c>
      <c r="N181" s="3">
        <f>VLOOKUP(D181,'Concept heirarchy position'!A$1:I$623,3,0)</f>
        <v>134</v>
      </c>
      <c r="O181" s="24"/>
      <c r="P181" s="21" t="s">
        <v>22</v>
      </c>
      <c r="Q181" s="3"/>
    </row>
    <row r="182" spans="1:17" ht="12.75" customHeight="1">
      <c r="A182" s="65">
        <f t="shared" si="4"/>
        <v>181</v>
      </c>
      <c r="B182" s="3" t="str">
        <f>VLOOKUP(D182,'Concept heirarchy position'!A$1:I$623,2,0)</f>
        <v>ACS</v>
      </c>
      <c r="C182" s="3">
        <f t="shared" si="5"/>
        <v>181</v>
      </c>
      <c r="D182" s="12" t="s">
        <v>279</v>
      </c>
      <c r="E182" s="72" t="s">
        <v>938</v>
      </c>
      <c r="F182" s="3" t="s">
        <v>2557</v>
      </c>
      <c r="G182" s="12" t="s">
        <v>1202</v>
      </c>
      <c r="H182" s="12" t="s">
        <v>823</v>
      </c>
      <c r="J182" s="12" t="s">
        <v>1572</v>
      </c>
      <c r="K182" s="12" t="s">
        <v>1769</v>
      </c>
      <c r="L182" s="12"/>
      <c r="M182" s="12"/>
      <c r="N182" s="3">
        <f>VLOOKUP(D182,'Concept heirarchy position'!A$1:I$623,3,0)</f>
        <v>136</v>
      </c>
      <c r="O182" s="24"/>
      <c r="P182" s="21" t="s">
        <v>22</v>
      </c>
      <c r="Q182" s="3"/>
    </row>
    <row r="183" spans="1:17" ht="12.75" customHeight="1">
      <c r="A183" s="65">
        <f t="shared" si="4"/>
        <v>182</v>
      </c>
      <c r="B183" s="3" t="str">
        <f>VLOOKUP(D183,'Concept heirarchy position'!A$1:I$623,2,0)</f>
        <v>ACS details</v>
      </c>
      <c r="C183" s="3">
        <f t="shared" si="5"/>
        <v>182</v>
      </c>
      <c r="D183" s="12" t="s">
        <v>459</v>
      </c>
      <c r="E183" s="72" t="s">
        <v>110</v>
      </c>
      <c r="F183" s="12" t="s">
        <v>1640</v>
      </c>
      <c r="G183" s="12" t="s">
        <v>1202</v>
      </c>
      <c r="H183" s="25" t="s">
        <v>1748</v>
      </c>
      <c r="J183" s="12"/>
      <c r="K183" s="12"/>
      <c r="L183" s="12"/>
      <c r="M183" s="12"/>
      <c r="N183" s="3">
        <f>VLOOKUP(D183,'Concept heirarchy position'!A$1:I$623,3,0)</f>
        <v>137</v>
      </c>
      <c r="O183" s="24"/>
      <c r="P183" s="21" t="s">
        <v>22</v>
      </c>
      <c r="Q183" s="3"/>
    </row>
    <row r="184" spans="1:17" ht="12.75" customHeight="1">
      <c r="A184" s="65">
        <f t="shared" si="4"/>
        <v>183</v>
      </c>
      <c r="B184" s="3" t="str">
        <f>VLOOKUP(D184,'Concept heirarchy position'!A$1:I$623,2,0)</f>
        <v>Number of previous MI</v>
      </c>
      <c r="C184" s="3">
        <f t="shared" si="5"/>
        <v>183</v>
      </c>
      <c r="D184" s="3" t="s">
        <v>169</v>
      </c>
      <c r="E184" s="72" t="s">
        <v>962</v>
      </c>
      <c r="F184" s="12" t="s">
        <v>239</v>
      </c>
      <c r="G184" s="12" t="s">
        <v>1087</v>
      </c>
      <c r="N184" s="3">
        <f>VLOOKUP(D184,'Concept heirarchy position'!A$1:I$623,3,0)</f>
        <v>138</v>
      </c>
      <c r="P184" s="21" t="s">
        <v>22</v>
      </c>
      <c r="Q184" s="3"/>
    </row>
    <row r="185" spans="1:17" ht="12.75" customHeight="1">
      <c r="A185" s="65">
        <f t="shared" si="4"/>
        <v>184</v>
      </c>
      <c r="B185" s="3" t="str">
        <f>VLOOKUP(D185,'Concept heirarchy position'!A$1:I$623,2,0)</f>
        <v>Acute coronary syndome (date)</v>
      </c>
      <c r="C185" s="3">
        <f t="shared" si="5"/>
        <v>184</v>
      </c>
      <c r="D185" s="12" t="s">
        <v>415</v>
      </c>
      <c r="E185" s="72" t="s">
        <v>109</v>
      </c>
      <c r="F185" s="12" t="s">
        <v>1640</v>
      </c>
      <c r="G185" s="12" t="s">
        <v>1302</v>
      </c>
      <c r="M185" s="3" t="s">
        <v>1201</v>
      </c>
      <c r="N185" s="3">
        <f>VLOOKUP(D185,'Concept heirarchy position'!A$1:I$623,3,0)</f>
        <v>139</v>
      </c>
      <c r="O185" s="24"/>
      <c r="P185" s="21" t="s">
        <v>22</v>
      </c>
      <c r="Q185" s="3"/>
    </row>
    <row r="186" spans="1:17" ht="12.75" customHeight="1">
      <c r="A186" s="65">
        <f t="shared" si="4"/>
        <v>185</v>
      </c>
      <c r="B186" s="3" t="str">
        <f>VLOOKUP(D186,'Concept heirarchy position'!A$1:I$623,2,0)</f>
        <v>Previous PCI</v>
      </c>
      <c r="C186" s="3">
        <f t="shared" si="5"/>
        <v>185</v>
      </c>
      <c r="D186" s="12" t="s">
        <v>596</v>
      </c>
      <c r="E186" s="72" t="s">
        <v>1375</v>
      </c>
      <c r="F186" s="3" t="s">
        <v>2557</v>
      </c>
      <c r="G186" s="12" t="s">
        <v>1202</v>
      </c>
      <c r="H186" s="12" t="s">
        <v>823</v>
      </c>
      <c r="N186" s="3">
        <f>VLOOKUP(D186,'Concept heirarchy position'!A$1:I$623,3,0)</f>
        <v>141</v>
      </c>
      <c r="P186" s="21" t="s">
        <v>22</v>
      </c>
      <c r="Q186" s="3"/>
    </row>
    <row r="187" spans="1:17" ht="12.75" customHeight="1">
      <c r="A187" s="65">
        <f t="shared" si="4"/>
        <v>186</v>
      </c>
      <c r="B187" s="3" t="str">
        <f>VLOOKUP(D187,'Concept heirarchy position'!A$1:I$623,2,0)</f>
        <v>PCI stent</v>
      </c>
      <c r="C187" s="3">
        <f t="shared" si="5"/>
        <v>186</v>
      </c>
      <c r="D187" s="3" t="s">
        <v>598</v>
      </c>
      <c r="E187" s="72" t="s">
        <v>2610</v>
      </c>
      <c r="F187" s="3" t="s">
        <v>1761</v>
      </c>
      <c r="G187" s="12" t="s">
        <v>1202</v>
      </c>
      <c r="H187" s="12" t="s">
        <v>823</v>
      </c>
      <c r="N187" s="3">
        <f>VLOOKUP(D187,'Concept heirarchy position'!A$1:I$623,3,0)</f>
        <v>142</v>
      </c>
      <c r="P187" s="21" t="s">
        <v>22</v>
      </c>
      <c r="Q187" s="3"/>
    </row>
    <row r="188" spans="1:17" ht="12.75" customHeight="1">
      <c r="A188" s="65">
        <f t="shared" si="4"/>
        <v>187</v>
      </c>
      <c r="B188" s="3" t="str">
        <f>VLOOKUP(D188,'Concept heirarchy position'!A$1:I$623,2,0)</f>
        <v>PCI date</v>
      </c>
      <c r="C188" s="3">
        <f t="shared" si="5"/>
        <v>187</v>
      </c>
      <c r="D188" s="3" t="s">
        <v>610</v>
      </c>
      <c r="E188" s="72" t="s">
        <v>856</v>
      </c>
      <c r="F188" s="3" t="s">
        <v>1761</v>
      </c>
      <c r="G188" s="12" t="s">
        <v>1302</v>
      </c>
      <c r="M188" s="3" t="s">
        <v>1201</v>
      </c>
      <c r="N188" s="3">
        <f>VLOOKUP(D188,'Concept heirarchy position'!A$1:I$623,3,0)</f>
        <v>143</v>
      </c>
      <c r="P188" s="21" t="s">
        <v>22</v>
      </c>
      <c r="Q188" s="3"/>
    </row>
    <row r="189" spans="1:17" ht="12.75" customHeight="1">
      <c r="A189" s="65">
        <f t="shared" si="4"/>
        <v>188</v>
      </c>
      <c r="B189" s="3" t="str">
        <f>VLOOKUP(D189,'Concept heirarchy position'!A$1:I$623,2,0)</f>
        <v>Drug eluting stent</v>
      </c>
      <c r="C189" s="3">
        <f t="shared" si="5"/>
        <v>188</v>
      </c>
      <c r="D189" s="3" t="s">
        <v>857</v>
      </c>
      <c r="E189" s="72" t="s">
        <v>760</v>
      </c>
      <c r="F189" s="12" t="s">
        <v>1630</v>
      </c>
      <c r="G189" s="12" t="s">
        <v>1202</v>
      </c>
      <c r="H189" s="12" t="s">
        <v>823</v>
      </c>
      <c r="J189" s="12" t="s">
        <v>1572</v>
      </c>
      <c r="K189" s="12" t="s">
        <v>1769</v>
      </c>
      <c r="L189" s="12"/>
      <c r="M189" s="12"/>
      <c r="N189" s="3">
        <f>VLOOKUP(D189,'Concept heirarchy position'!A$1:I$623,3,0)</f>
        <v>144</v>
      </c>
      <c r="O189" s="24"/>
      <c r="P189" s="21" t="s">
        <v>22</v>
      </c>
      <c r="Q189" s="3"/>
    </row>
    <row r="190" spans="1:17" ht="12.75" customHeight="1">
      <c r="A190" s="65">
        <f t="shared" si="4"/>
        <v>189</v>
      </c>
      <c r="B190" s="3" t="str">
        <f>VLOOKUP(D190,'Concept heirarchy position'!A$1:I$623,2,0)</f>
        <v>Heart failure</v>
      </c>
      <c r="C190" s="3">
        <f t="shared" si="5"/>
        <v>189</v>
      </c>
      <c r="D190" s="3" t="s">
        <v>461</v>
      </c>
      <c r="E190" s="72" t="s">
        <v>585</v>
      </c>
      <c r="F190" s="12" t="s">
        <v>1697</v>
      </c>
      <c r="G190" s="12" t="s">
        <v>1202</v>
      </c>
      <c r="H190" s="12" t="s">
        <v>823</v>
      </c>
      <c r="J190" s="12" t="s">
        <v>1572</v>
      </c>
      <c r="K190" s="12" t="s">
        <v>1769</v>
      </c>
      <c r="L190" s="12"/>
      <c r="M190" s="12"/>
      <c r="N190" s="3">
        <f>VLOOKUP(D190,'Concept heirarchy position'!A$1:I$623,3,0)</f>
        <v>145</v>
      </c>
      <c r="O190" s="24"/>
      <c r="P190" s="21" t="s">
        <v>22</v>
      </c>
      <c r="Q190" s="3"/>
    </row>
    <row r="191" spans="1:17" ht="12.75" customHeight="1">
      <c r="A191" s="65">
        <f t="shared" si="4"/>
        <v>190</v>
      </c>
      <c r="B191" s="3" t="str">
        <f>VLOOKUP(D191,'Concept heirarchy position'!A$1:I$623,2,0)</f>
        <v>NHYA grade</v>
      </c>
      <c r="C191" s="3">
        <f t="shared" si="5"/>
        <v>190</v>
      </c>
      <c r="D191" s="3" t="s">
        <v>734</v>
      </c>
      <c r="E191" s="72" t="s">
        <v>2110</v>
      </c>
      <c r="F191" s="12" t="s">
        <v>1965</v>
      </c>
      <c r="G191" s="12" t="s">
        <v>1202</v>
      </c>
      <c r="H191" s="25" t="s">
        <v>1966</v>
      </c>
      <c r="N191" s="3">
        <f>VLOOKUP(D191,'Concept heirarchy position'!A$1:I$623,3,0)</f>
        <v>146</v>
      </c>
      <c r="P191" s="21" t="s">
        <v>22</v>
      </c>
      <c r="Q191" s="3"/>
    </row>
    <row r="192" spans="1:17" ht="12.75" customHeight="1">
      <c r="A192" s="65">
        <f t="shared" si="4"/>
        <v>191</v>
      </c>
      <c r="B192" s="3" t="str">
        <f>VLOOKUP(D192,'Concept heirarchy position'!A$1:I$623,2,0)</f>
        <v>Cardiomyopathy</v>
      </c>
      <c r="C192" s="3">
        <f t="shared" si="5"/>
        <v>191</v>
      </c>
      <c r="D192" s="12" t="s">
        <v>1096</v>
      </c>
      <c r="E192" s="72" t="s">
        <v>1096</v>
      </c>
      <c r="F192" s="12" t="s">
        <v>1697</v>
      </c>
      <c r="G192" s="12" t="s">
        <v>1202</v>
      </c>
      <c r="H192" s="12" t="s">
        <v>823</v>
      </c>
      <c r="J192" s="3" t="s">
        <v>1572</v>
      </c>
      <c r="K192" s="3" t="s">
        <v>1769</v>
      </c>
      <c r="N192" s="3">
        <f>VLOOKUP(D192,'Concept heirarchy position'!A$1:I$623,3,0)</f>
        <v>147</v>
      </c>
      <c r="O192" s="24"/>
      <c r="P192" s="21" t="s">
        <v>22</v>
      </c>
      <c r="Q192" s="3"/>
    </row>
    <row r="193" spans="1:17" ht="12.75" customHeight="1">
      <c r="A193" s="65">
        <f t="shared" si="4"/>
        <v>192</v>
      </c>
      <c r="B193" s="3" t="str">
        <f>VLOOKUP(D193,'Concept heirarchy position'!A$1:I$623,2,0)</f>
        <v>Acute heart failure</v>
      </c>
      <c r="C193" s="3">
        <f t="shared" si="5"/>
        <v>192</v>
      </c>
      <c r="D193" s="12" t="s">
        <v>1262</v>
      </c>
      <c r="E193" s="72" t="s">
        <v>1244</v>
      </c>
      <c r="F193" s="12" t="s">
        <v>1965</v>
      </c>
      <c r="G193" s="12" t="s">
        <v>1202</v>
      </c>
      <c r="H193" s="29" t="s">
        <v>823</v>
      </c>
      <c r="J193" s="3" t="s">
        <v>1572</v>
      </c>
      <c r="K193" s="12" t="s">
        <v>1769</v>
      </c>
      <c r="L193" s="12"/>
      <c r="M193" s="12"/>
      <c r="N193" s="3">
        <f>VLOOKUP(D193,'Concept heirarchy position'!A$1:I$623,3,0)</f>
        <v>149</v>
      </c>
      <c r="O193" s="24"/>
      <c r="P193" s="21" t="s">
        <v>22</v>
      </c>
      <c r="Q193" s="3"/>
    </row>
    <row r="194" spans="1:17" ht="12.75" customHeight="1">
      <c r="A194" s="65">
        <f t="shared" si="4"/>
        <v>193</v>
      </c>
      <c r="B194" s="3" t="str">
        <f>VLOOKUP(D194,'Concept heirarchy position'!A$1:I$623,2,0)</f>
        <v>Right heart failure</v>
      </c>
      <c r="C194" s="3">
        <f t="shared" si="5"/>
        <v>193</v>
      </c>
      <c r="D194" s="3" t="s">
        <v>1381</v>
      </c>
      <c r="E194" s="72" t="s">
        <v>1969</v>
      </c>
      <c r="F194" s="12" t="s">
        <v>1965</v>
      </c>
      <c r="G194" s="12" t="s">
        <v>1202</v>
      </c>
      <c r="H194" s="12" t="s">
        <v>823</v>
      </c>
      <c r="J194" s="12" t="s">
        <v>1572</v>
      </c>
      <c r="K194" s="12" t="s">
        <v>1769</v>
      </c>
      <c r="L194" s="12"/>
      <c r="M194" s="12"/>
      <c r="N194" s="3">
        <f>VLOOKUP(D194,'Concept heirarchy position'!A$1:I$623,3,0)</f>
        <v>151</v>
      </c>
      <c r="P194" s="21" t="s">
        <v>22</v>
      </c>
      <c r="Q194" s="3"/>
    </row>
    <row r="195" spans="1:17" ht="12.75" customHeight="1">
      <c r="A195" s="65">
        <f t="shared" si="4"/>
        <v>194</v>
      </c>
      <c r="B195" s="3" t="str">
        <f>VLOOKUP(D195,'Concept heirarchy position'!A$1:I$623,2,0)</f>
        <v>Arrhythmia</v>
      </c>
      <c r="C195" s="3">
        <f t="shared" si="5"/>
        <v>194</v>
      </c>
      <c r="D195" s="3" t="s">
        <v>968</v>
      </c>
      <c r="E195" s="72" t="s">
        <v>834</v>
      </c>
      <c r="F195" s="12" t="s">
        <v>1697</v>
      </c>
      <c r="G195" s="12" t="s">
        <v>1202</v>
      </c>
      <c r="H195" s="29" t="s">
        <v>823</v>
      </c>
      <c r="J195" s="12" t="s">
        <v>1572</v>
      </c>
      <c r="K195" s="12" t="s">
        <v>1769</v>
      </c>
      <c r="L195" s="12"/>
      <c r="M195" s="12"/>
      <c r="N195" s="3">
        <f>VLOOKUP(D195,'Concept heirarchy position'!A$1:I$623,3,0)</f>
        <v>152</v>
      </c>
      <c r="O195" s="24"/>
      <c r="P195" s="21" t="s">
        <v>22</v>
      </c>
      <c r="Q195" s="3"/>
    </row>
    <row r="196" spans="1:17" ht="12.75" customHeight="1">
      <c r="A196" s="65">
        <f t="shared" ref="A196:A259" si="6">A195+1</f>
        <v>195</v>
      </c>
      <c r="B196" s="3" t="str">
        <f>VLOOKUP(D196,'Concept heirarchy position'!A$1:I$623,2,0)</f>
        <v>Atrial fibrillation</v>
      </c>
      <c r="C196" s="3">
        <f t="shared" ref="C196:C259" si="7">C195+1</f>
        <v>195</v>
      </c>
      <c r="D196" s="3" t="s">
        <v>977</v>
      </c>
      <c r="E196" s="72" t="s">
        <v>978</v>
      </c>
      <c r="F196" s="12" t="s">
        <v>1088</v>
      </c>
      <c r="G196" s="12" t="s">
        <v>1202</v>
      </c>
      <c r="H196" s="29" t="s">
        <v>823</v>
      </c>
      <c r="K196" s="12"/>
      <c r="L196" s="12"/>
      <c r="M196" s="12"/>
      <c r="N196" s="3">
        <f>VLOOKUP(D196,'Concept heirarchy position'!A$1:I$623,3,0)</f>
        <v>153</v>
      </c>
      <c r="O196" s="24"/>
      <c r="P196" s="21" t="s">
        <v>22</v>
      </c>
      <c r="Q196" s="3"/>
    </row>
    <row r="197" spans="1:17" ht="12.75" customHeight="1">
      <c r="A197" s="65">
        <f t="shared" si="6"/>
        <v>196</v>
      </c>
      <c r="B197" s="3" t="str">
        <f>VLOOKUP(D197,'Concept heirarchy position'!A$1:I$623,2,0)</f>
        <v>AF pattern</v>
      </c>
      <c r="C197" s="3">
        <f t="shared" si="7"/>
        <v>196</v>
      </c>
      <c r="D197" s="3" t="s">
        <v>737</v>
      </c>
      <c r="E197" s="72" t="s">
        <v>1222</v>
      </c>
      <c r="F197" s="12" t="s">
        <v>1371</v>
      </c>
      <c r="G197" s="12" t="s">
        <v>1202</v>
      </c>
      <c r="H197" s="12" t="s">
        <v>1753</v>
      </c>
      <c r="J197" s="12" t="s">
        <v>1572</v>
      </c>
      <c r="K197" s="12"/>
      <c r="L197" s="12"/>
      <c r="M197" s="12"/>
      <c r="N197" s="3">
        <f>VLOOKUP(D197,'Concept heirarchy position'!A$1:I$623,3,0)</f>
        <v>154</v>
      </c>
      <c r="O197" s="24"/>
      <c r="P197" s="21" t="s">
        <v>22</v>
      </c>
      <c r="Q197" s="3"/>
    </row>
    <row r="198" spans="1:17" ht="12.75" customHeight="1">
      <c r="A198" s="65">
        <f t="shared" si="6"/>
        <v>197</v>
      </c>
      <c r="B198" s="3" t="str">
        <f>VLOOKUP(D198,'Concept heirarchy position'!A$1:I$623,2,0)</f>
        <v>Valvular heart disease</v>
      </c>
      <c r="C198" s="3">
        <f t="shared" si="7"/>
        <v>197</v>
      </c>
      <c r="D198" s="3" t="s">
        <v>635</v>
      </c>
      <c r="E198" s="72" t="s">
        <v>636</v>
      </c>
      <c r="F198" s="12" t="s">
        <v>1697</v>
      </c>
      <c r="G198" s="12" t="s">
        <v>1202</v>
      </c>
      <c r="H198" s="12" t="s">
        <v>823</v>
      </c>
      <c r="J198" s="3" t="s">
        <v>189</v>
      </c>
      <c r="K198" s="3" t="s">
        <v>291</v>
      </c>
      <c r="N198" s="3">
        <f>VLOOKUP(D198,'Concept heirarchy position'!A$1:I$623,3,0)</f>
        <v>155</v>
      </c>
      <c r="P198" s="21" t="s">
        <v>22</v>
      </c>
      <c r="Q198" s="3"/>
    </row>
    <row r="199" spans="1:17" ht="12.75" customHeight="1">
      <c r="A199" s="65">
        <f t="shared" si="6"/>
        <v>198</v>
      </c>
      <c r="B199" s="3" t="str">
        <f>VLOOKUP(D199,'Concept heirarchy position'!A$1:I$623,2,0)</f>
        <v>Valve disease</v>
      </c>
      <c r="C199" s="3">
        <f t="shared" si="7"/>
        <v>198</v>
      </c>
      <c r="D199" s="3" t="s">
        <v>680</v>
      </c>
      <c r="E199" s="72" t="s">
        <v>1970</v>
      </c>
      <c r="F199" s="3" t="s">
        <v>2530</v>
      </c>
      <c r="G199" s="12" t="s">
        <v>882</v>
      </c>
      <c r="H199" s="12" t="s">
        <v>1651</v>
      </c>
      <c r="J199" s="3" t="s">
        <v>1572</v>
      </c>
      <c r="K199" s="3" t="s">
        <v>1652</v>
      </c>
      <c r="N199" s="3">
        <f>VLOOKUP(D199,'Concept heirarchy position'!A$1:I$623,3,0)</f>
        <v>156</v>
      </c>
      <c r="P199" s="21" t="s">
        <v>22</v>
      </c>
      <c r="Q199" s="3"/>
    </row>
    <row r="200" spans="1:17" ht="12.75" customHeight="1">
      <c r="A200" s="65">
        <f t="shared" si="6"/>
        <v>199</v>
      </c>
      <c r="B200" s="3" t="str">
        <f>VLOOKUP(D200,'Concept heirarchy position'!A$1:I$623,2,0)</f>
        <v>Endocarditis previous</v>
      </c>
      <c r="C200" s="3">
        <f t="shared" si="7"/>
        <v>199</v>
      </c>
      <c r="D200" s="3" t="s">
        <v>516</v>
      </c>
      <c r="E200" s="72" t="s">
        <v>1653</v>
      </c>
      <c r="F200" s="12" t="s">
        <v>1697</v>
      </c>
      <c r="G200" s="12" t="s">
        <v>1202</v>
      </c>
      <c r="H200" s="12" t="s">
        <v>823</v>
      </c>
      <c r="N200" s="3">
        <f>VLOOKUP(D200,'Concept heirarchy position'!A$1:I$623,3,0)</f>
        <v>158</v>
      </c>
      <c r="P200" s="21" t="s">
        <v>22</v>
      </c>
      <c r="Q200" s="3"/>
    </row>
    <row r="201" spans="1:17" ht="12.75" customHeight="1">
      <c r="A201" s="65">
        <f t="shared" si="6"/>
        <v>200</v>
      </c>
      <c r="B201" s="3" t="str">
        <f>VLOOKUP(D201,'Concept heirarchy position'!A$1:I$623,2,0)</f>
        <v>Endocarditis current</v>
      </c>
      <c r="C201" s="3">
        <f t="shared" si="7"/>
        <v>200</v>
      </c>
      <c r="D201" s="3" t="s">
        <v>518</v>
      </c>
      <c r="E201" s="72" t="s">
        <v>2531</v>
      </c>
      <c r="F201" s="12" t="s">
        <v>1697</v>
      </c>
      <c r="G201" s="12" t="s">
        <v>1202</v>
      </c>
      <c r="H201" s="12" t="s">
        <v>823</v>
      </c>
      <c r="J201" s="3" t="s">
        <v>2477</v>
      </c>
      <c r="K201" s="3" t="s">
        <v>2527</v>
      </c>
      <c r="N201" s="3">
        <f>VLOOKUP(D201,'Concept heirarchy position'!A$1:I$623,3,0)</f>
        <v>159</v>
      </c>
      <c r="P201" s="21" t="s">
        <v>22</v>
      </c>
      <c r="Q201" s="3"/>
    </row>
    <row r="202" spans="1:17" ht="12.75" customHeight="1">
      <c r="A202" s="65">
        <f t="shared" si="6"/>
        <v>201</v>
      </c>
      <c r="B202" s="3" t="str">
        <f>VLOOKUP(D202,'Concept heirarchy position'!A$1:I$623,2,0)</f>
        <v>Pacemaker / ICD</v>
      </c>
      <c r="C202" s="3">
        <f t="shared" si="7"/>
        <v>201</v>
      </c>
      <c r="D202" s="3" t="s">
        <v>902</v>
      </c>
      <c r="E202" s="72" t="s">
        <v>903</v>
      </c>
      <c r="F202" s="12" t="s">
        <v>1697</v>
      </c>
      <c r="G202" s="12" t="s">
        <v>1202</v>
      </c>
      <c r="H202" s="12" t="s">
        <v>823</v>
      </c>
      <c r="J202" s="12" t="s">
        <v>1572</v>
      </c>
      <c r="K202" s="12" t="s">
        <v>1769</v>
      </c>
      <c r="L202" s="12"/>
      <c r="M202" s="12"/>
      <c r="N202" s="3">
        <f>VLOOKUP(D202,'Concept heirarchy position'!A$1:I$623,3,0)</f>
        <v>160</v>
      </c>
      <c r="P202" s="21" t="s">
        <v>22</v>
      </c>
      <c r="Q202" s="3"/>
    </row>
    <row r="203" spans="1:17" ht="12.75" customHeight="1">
      <c r="A203" s="65">
        <f t="shared" si="6"/>
        <v>202</v>
      </c>
      <c r="B203" s="3" t="str">
        <f>VLOOKUP(D203,'Concept heirarchy position'!A$1:I$623,2,0)</f>
        <v>Pacemaker / ICD type</v>
      </c>
      <c r="C203" s="3">
        <f t="shared" si="7"/>
        <v>202</v>
      </c>
      <c r="D203" s="3" t="s">
        <v>778</v>
      </c>
      <c r="E203" s="72" t="s">
        <v>1629</v>
      </c>
      <c r="F203" s="12" t="s">
        <v>1632</v>
      </c>
      <c r="G203" s="12" t="s">
        <v>882</v>
      </c>
      <c r="H203" s="25" t="s">
        <v>1506</v>
      </c>
      <c r="J203" s="12"/>
      <c r="N203" s="3">
        <f>VLOOKUP(D203,'Concept heirarchy position'!A$1:I$623,3,0)</f>
        <v>162</v>
      </c>
      <c r="P203" s="21" t="s">
        <v>22</v>
      </c>
      <c r="Q203" s="3"/>
    </row>
    <row r="204" spans="1:17" ht="12.75" customHeight="1">
      <c r="A204" s="65">
        <f t="shared" si="6"/>
        <v>203</v>
      </c>
      <c r="B204" s="3" t="str">
        <f>VLOOKUP(D204,'Concept heirarchy position'!A$1:I$623,2,0)</f>
        <v>Pacemaker / ICD details</v>
      </c>
      <c r="C204" s="3">
        <f t="shared" si="7"/>
        <v>203</v>
      </c>
      <c r="D204" s="3" t="s">
        <v>657</v>
      </c>
      <c r="E204" s="72" t="s">
        <v>1994</v>
      </c>
      <c r="F204" s="12" t="s">
        <v>1632</v>
      </c>
      <c r="G204" s="12" t="s">
        <v>1443</v>
      </c>
      <c r="H204" s="25"/>
      <c r="I204" s="29">
        <v>65535</v>
      </c>
      <c r="J204" s="12"/>
      <c r="N204" s="3">
        <f>VLOOKUP(D204,'Concept heirarchy position'!A$1:I$623,3,0)</f>
        <v>163</v>
      </c>
      <c r="P204" s="21" t="s">
        <v>22</v>
      </c>
      <c r="Q204" s="3"/>
    </row>
    <row r="205" spans="1:17" ht="12.75" customHeight="1">
      <c r="A205" s="65">
        <f t="shared" si="6"/>
        <v>204</v>
      </c>
      <c r="B205" s="3" t="str">
        <f>VLOOKUP(D205,'Concept heirarchy position'!A$1:I$623,2,0)</f>
        <v>Peripheral vascular disease</v>
      </c>
      <c r="C205" s="3">
        <f t="shared" si="7"/>
        <v>204</v>
      </c>
      <c r="D205" s="3" t="s">
        <v>654</v>
      </c>
      <c r="E205" s="72" t="s">
        <v>320</v>
      </c>
      <c r="F205" s="12" t="s">
        <v>1697</v>
      </c>
      <c r="G205" s="12" t="s">
        <v>1202</v>
      </c>
      <c r="H205" s="12" t="s">
        <v>823</v>
      </c>
      <c r="J205" s="3" t="s">
        <v>2518</v>
      </c>
      <c r="K205" s="3" t="s">
        <v>2527</v>
      </c>
      <c r="N205" s="3">
        <f>VLOOKUP(D205,'Concept heirarchy position'!A$1:I$623,3,0)</f>
        <v>164</v>
      </c>
      <c r="P205" s="21" t="s">
        <v>22</v>
      </c>
      <c r="Q205" s="3"/>
    </row>
    <row r="206" spans="1:17" ht="12.75" customHeight="1">
      <c r="A206" s="65">
        <f t="shared" si="6"/>
        <v>205</v>
      </c>
      <c r="B206" s="3" t="str">
        <f>VLOOKUP(D206,'Concept heirarchy position'!A$1:I$623,2,0)</f>
        <v>DVT</v>
      </c>
      <c r="C206" s="3">
        <f t="shared" si="7"/>
        <v>205</v>
      </c>
      <c r="D206" s="3" t="s">
        <v>523</v>
      </c>
      <c r="E206" s="72" t="s">
        <v>524</v>
      </c>
      <c r="F206" s="22" t="s">
        <v>1697</v>
      </c>
      <c r="G206" s="12" t="s">
        <v>1202</v>
      </c>
      <c r="H206" s="12" t="s">
        <v>823</v>
      </c>
      <c r="J206" s="3" t="s">
        <v>1572</v>
      </c>
      <c r="K206" s="3" t="s">
        <v>1769</v>
      </c>
      <c r="N206" s="3">
        <f>VLOOKUP(D206,'Concept heirarchy position'!A$1:I$623,3,0)</f>
        <v>165</v>
      </c>
      <c r="O206" s="24"/>
      <c r="P206" s="21" t="s">
        <v>22</v>
      </c>
      <c r="Q206" s="3"/>
    </row>
    <row r="207" spans="1:17" ht="12.75" customHeight="1">
      <c r="A207" s="65">
        <f t="shared" si="6"/>
        <v>206</v>
      </c>
      <c r="B207" s="3" t="str">
        <f>VLOOKUP(D207,'Concept heirarchy position'!A$1:I$623,2,0)</f>
        <v>Congenital heart disease</v>
      </c>
      <c r="C207" s="3">
        <f t="shared" si="7"/>
        <v>206</v>
      </c>
      <c r="D207" s="3" t="s">
        <v>1405</v>
      </c>
      <c r="E207" s="72" t="s">
        <v>2517</v>
      </c>
      <c r="F207" s="12" t="s">
        <v>1697</v>
      </c>
      <c r="G207" s="12" t="s">
        <v>1202</v>
      </c>
      <c r="H207" s="12" t="s">
        <v>823</v>
      </c>
      <c r="J207" s="3" t="s">
        <v>2518</v>
      </c>
      <c r="K207" s="3" t="s">
        <v>2527</v>
      </c>
      <c r="N207" s="3">
        <f>VLOOKUP(D207,'Concept heirarchy position'!A$1:I$623,3,0)</f>
        <v>166</v>
      </c>
      <c r="O207" s="24"/>
      <c r="P207" s="21" t="s">
        <v>22</v>
      </c>
      <c r="Q207" s="3"/>
    </row>
    <row r="208" spans="1:17" ht="12.75" customHeight="1">
      <c r="A208" s="65">
        <f t="shared" si="6"/>
        <v>207</v>
      </c>
      <c r="B208" s="3" t="str">
        <f>VLOOKUP(D208,'Concept heirarchy position'!A$1:I$623,2,0)</f>
        <v>Aortic disease</v>
      </c>
      <c r="C208" s="3">
        <f t="shared" si="7"/>
        <v>207</v>
      </c>
      <c r="D208" s="12" t="s">
        <v>909</v>
      </c>
      <c r="E208" s="72" t="s">
        <v>677</v>
      </c>
      <c r="F208" s="12" t="s">
        <v>1697</v>
      </c>
      <c r="G208" s="12" t="s">
        <v>1202</v>
      </c>
      <c r="H208" s="29" t="s">
        <v>823</v>
      </c>
      <c r="J208" s="12" t="s">
        <v>1572</v>
      </c>
      <c r="K208" s="12" t="s">
        <v>1769</v>
      </c>
      <c r="L208" s="12"/>
      <c r="M208" s="12"/>
      <c r="N208" s="3">
        <f>VLOOKUP(D208,'Concept heirarchy position'!A$1:I$623,3,0)</f>
        <v>171</v>
      </c>
      <c r="O208" s="24"/>
      <c r="P208" s="21" t="s">
        <v>22</v>
      </c>
      <c r="Q208" s="3"/>
    </row>
    <row r="209" spans="1:17" ht="12.75" customHeight="1">
      <c r="A209" s="65">
        <f t="shared" si="6"/>
        <v>208</v>
      </c>
      <c r="B209" s="3" t="str">
        <f>VLOOKUP(D209,'Concept heirarchy position'!A$1:I$623,2,0)</f>
        <v>Current inotropes</v>
      </c>
      <c r="C209" s="3">
        <f t="shared" si="7"/>
        <v>208</v>
      </c>
      <c r="D209" s="3" t="s">
        <v>678</v>
      </c>
      <c r="E209" s="72" t="s">
        <v>1142</v>
      </c>
      <c r="F209" s="12" t="s">
        <v>1697</v>
      </c>
      <c r="G209" s="12" t="s">
        <v>1202</v>
      </c>
      <c r="H209" s="12" t="s">
        <v>823</v>
      </c>
      <c r="J209" s="12" t="s">
        <v>1572</v>
      </c>
      <c r="K209" s="12" t="s">
        <v>1769</v>
      </c>
      <c r="L209" s="12"/>
      <c r="M209" s="12"/>
      <c r="N209" s="3">
        <f>VLOOKUP(D209,'Concept heirarchy position'!A$1:I$623,3,0)</f>
        <v>172</v>
      </c>
      <c r="O209" s="24"/>
      <c r="P209" s="21" t="s">
        <v>22</v>
      </c>
      <c r="Q209" s="3"/>
    </row>
    <row r="210" spans="1:17" ht="12.75" customHeight="1">
      <c r="A210" s="65">
        <f t="shared" si="6"/>
        <v>209</v>
      </c>
      <c r="B210" s="3" t="str">
        <f>VLOOKUP(D210,'Concept heirarchy position'!A$1:I$623,2,0)</f>
        <v>Cardiac surgery</v>
      </c>
      <c r="C210" s="3">
        <f t="shared" si="7"/>
        <v>209</v>
      </c>
      <c r="D210" s="3" t="s">
        <v>1035</v>
      </c>
      <c r="E210" s="72" t="s">
        <v>1143</v>
      </c>
      <c r="F210" s="3" t="s">
        <v>1411</v>
      </c>
      <c r="G210" s="12" t="s">
        <v>1202</v>
      </c>
      <c r="H210" s="12" t="s">
        <v>823</v>
      </c>
      <c r="N210" s="3">
        <f>VLOOKUP(D210,'Concept heirarchy position'!A$1:I$623,3,0)</f>
        <v>173</v>
      </c>
      <c r="O210" s="24"/>
      <c r="P210" s="21" t="s">
        <v>22</v>
      </c>
      <c r="Q210" s="3"/>
    </row>
    <row r="211" spans="1:17" ht="12.75" customHeight="1">
      <c r="A211" s="65">
        <f t="shared" si="6"/>
        <v>210</v>
      </c>
      <c r="B211" s="3" t="str">
        <f>VLOOKUP(D211,'Concept heirarchy position'!A$1:I$623,2,0)</f>
        <v>Cardiac surgery type</v>
      </c>
      <c r="C211" s="3">
        <f t="shared" si="7"/>
        <v>210</v>
      </c>
      <c r="D211" s="3" t="s">
        <v>907</v>
      </c>
      <c r="E211" s="72" t="s">
        <v>1427</v>
      </c>
      <c r="F211" s="3" t="s">
        <v>1012</v>
      </c>
      <c r="G211" s="12" t="s">
        <v>882</v>
      </c>
      <c r="H211" s="12" t="s">
        <v>1021</v>
      </c>
      <c r="J211" s="3" t="s">
        <v>1572</v>
      </c>
      <c r="K211" s="3" t="s">
        <v>1652</v>
      </c>
      <c r="N211" s="3">
        <f>VLOOKUP(D211,'Concept heirarchy position'!A$1:I$623,3,0)</f>
        <v>174</v>
      </c>
      <c r="O211" s="24"/>
      <c r="P211" s="21" t="s">
        <v>22</v>
      </c>
      <c r="Q211" s="3"/>
    </row>
    <row r="212" spans="1:17" ht="12.75" customHeight="1">
      <c r="A212" s="65">
        <f t="shared" si="6"/>
        <v>211</v>
      </c>
      <c r="B212" s="3" t="str">
        <f>VLOOKUP(D212,'Concept heirarchy position'!A$1:I$623,2,0)</f>
        <v>Other cardiovascular disease</v>
      </c>
      <c r="C212" s="3">
        <f t="shared" si="7"/>
        <v>211</v>
      </c>
      <c r="D212" s="3" t="s">
        <v>1197</v>
      </c>
      <c r="E212" s="72" t="s">
        <v>1296</v>
      </c>
      <c r="F212" s="12" t="s">
        <v>1697</v>
      </c>
      <c r="G212" s="12" t="s">
        <v>1202</v>
      </c>
      <c r="H212" s="12" t="s">
        <v>823</v>
      </c>
      <c r="J212" s="12" t="s">
        <v>1572</v>
      </c>
      <c r="K212" s="12" t="s">
        <v>1769</v>
      </c>
      <c r="L212" s="12"/>
      <c r="M212" s="12"/>
      <c r="N212" s="3">
        <f>VLOOKUP(D212,'Concept heirarchy position'!A$1:I$623,3,0)</f>
        <v>175</v>
      </c>
      <c r="P212" s="21" t="s">
        <v>22</v>
      </c>
      <c r="Q212" s="3"/>
    </row>
    <row r="213" spans="1:17" ht="12.75" customHeight="1">
      <c r="A213" s="65">
        <f t="shared" si="6"/>
        <v>212</v>
      </c>
      <c r="B213" s="3" t="e">
        <f>VLOOKUP(D213,'Concept heirarchy position'!A$1:I$623,2,0)</f>
        <v>#N/A</v>
      </c>
      <c r="C213" s="3">
        <f t="shared" si="7"/>
        <v>212</v>
      </c>
      <c r="E213" s="72" t="s">
        <v>138</v>
      </c>
      <c r="F213" s="69"/>
      <c r="G213" s="69" t="s">
        <v>128</v>
      </c>
      <c r="H213" s="12"/>
      <c r="J213" s="12"/>
      <c r="K213" s="12"/>
      <c r="L213" s="12"/>
      <c r="M213" s="12"/>
      <c r="N213" s="3" t="e">
        <f>VLOOKUP(D213,'Concept heirarchy position'!A$1:I$623,3,0)</f>
        <v>#N/A</v>
      </c>
      <c r="P213" s="21" t="s">
        <v>22</v>
      </c>
      <c r="Q213" s="3"/>
    </row>
    <row r="214" spans="1:17" ht="12.75" customHeight="1">
      <c r="A214" s="65">
        <f t="shared" si="6"/>
        <v>213</v>
      </c>
      <c r="B214" s="3" t="e">
        <f>VLOOKUP(D214,'Concept heirarchy position'!A$1:I$623,2,0)</f>
        <v>#N/A</v>
      </c>
      <c r="C214" s="3">
        <f t="shared" si="7"/>
        <v>213</v>
      </c>
      <c r="E214" s="72" t="s">
        <v>139</v>
      </c>
      <c r="F214" s="3" t="s">
        <v>2</v>
      </c>
      <c r="G214" s="69" t="s">
        <v>132</v>
      </c>
      <c r="H214" s="12"/>
      <c r="J214" s="12"/>
      <c r="K214" s="12"/>
      <c r="L214" s="12"/>
      <c r="M214" s="12"/>
      <c r="N214" s="3" t="e">
        <f>VLOOKUP(D214,'Concept heirarchy position'!A$1:I$623,3,0)</f>
        <v>#N/A</v>
      </c>
      <c r="P214" s="21" t="s">
        <v>22</v>
      </c>
      <c r="Q214" s="3"/>
    </row>
    <row r="215" spans="1:17" ht="12.75" customHeight="1">
      <c r="A215" s="65">
        <f t="shared" si="6"/>
        <v>214</v>
      </c>
      <c r="B215" s="3" t="str">
        <f>VLOOKUP(D215,'Concept heirarchy position'!A$1:I$623,2,0)</f>
        <v>Pulmonary disease</v>
      </c>
      <c r="C215" s="3">
        <f t="shared" si="7"/>
        <v>214</v>
      </c>
      <c r="D215" s="3" t="s">
        <v>1069</v>
      </c>
      <c r="E215" s="72" t="s">
        <v>1070</v>
      </c>
      <c r="F215" s="12" t="s">
        <v>1697</v>
      </c>
      <c r="G215" s="12" t="s">
        <v>1202</v>
      </c>
      <c r="H215" s="12" t="s">
        <v>823</v>
      </c>
      <c r="N215" s="3">
        <f>VLOOKUP(D215,'Concept heirarchy position'!A$1:I$623,3,0)</f>
        <v>177</v>
      </c>
      <c r="P215" s="21" t="s">
        <v>22</v>
      </c>
      <c r="Q215" s="3"/>
    </row>
    <row r="216" spans="1:17" ht="12.75" customHeight="1">
      <c r="A216" s="65">
        <f t="shared" si="6"/>
        <v>215</v>
      </c>
      <c r="B216" s="3" t="str">
        <f>VLOOKUP(D216,'Concept heirarchy position'!A$1:I$623,2,0)</f>
        <v>COPD</v>
      </c>
      <c r="C216" s="3">
        <f t="shared" si="7"/>
        <v>215</v>
      </c>
      <c r="D216" s="12" t="s">
        <v>1282</v>
      </c>
      <c r="E216" s="72" t="s">
        <v>1282</v>
      </c>
      <c r="F216" s="12" t="s">
        <v>1697</v>
      </c>
      <c r="G216" s="12" t="s">
        <v>1202</v>
      </c>
      <c r="H216" s="12" t="s">
        <v>823</v>
      </c>
      <c r="N216" s="3">
        <f>VLOOKUP(D216,'Concept heirarchy position'!A$1:I$623,3,0)</f>
        <v>178</v>
      </c>
      <c r="O216" s="24"/>
      <c r="P216" s="21" t="s">
        <v>22</v>
      </c>
      <c r="Q216" s="3"/>
    </row>
    <row r="217" spans="1:17" ht="12.75" customHeight="1">
      <c r="A217" s="65">
        <f t="shared" si="6"/>
        <v>216</v>
      </c>
      <c r="B217" s="3" t="str">
        <f>VLOOKUP(D217,'Concept heirarchy position'!A$1:I$623,2,0)</f>
        <v>COPD (severity)</v>
      </c>
      <c r="C217" s="3">
        <f t="shared" si="7"/>
        <v>216</v>
      </c>
      <c r="D217" s="3" t="s">
        <v>1165</v>
      </c>
      <c r="E217" s="72" t="s">
        <v>1166</v>
      </c>
      <c r="F217" s="12" t="s">
        <v>1140</v>
      </c>
      <c r="G217" s="12" t="s">
        <v>1202</v>
      </c>
      <c r="H217" s="30" t="s">
        <v>1141</v>
      </c>
      <c r="N217" s="3">
        <f>VLOOKUP(D217,'Concept heirarchy position'!A$1:I$623,3,0)</f>
        <v>179</v>
      </c>
      <c r="O217" s="24"/>
      <c r="P217" s="21" t="s">
        <v>22</v>
      </c>
      <c r="Q217" s="3"/>
    </row>
    <row r="218" spans="1:17" ht="12.75" customHeight="1">
      <c r="A218" s="65">
        <f t="shared" si="6"/>
        <v>217</v>
      </c>
      <c r="B218" s="3" t="str">
        <f>VLOOKUP(D218,'Concept heirarchy position'!A$1:I$623,2,0)</f>
        <v>Asthma</v>
      </c>
      <c r="C218" s="3">
        <f t="shared" si="7"/>
        <v>217</v>
      </c>
      <c r="D218" s="12" t="s">
        <v>1167</v>
      </c>
      <c r="E218" s="72" t="s">
        <v>1167</v>
      </c>
      <c r="F218" s="12" t="s">
        <v>1697</v>
      </c>
      <c r="G218" s="12" t="s">
        <v>1202</v>
      </c>
      <c r="H218" s="29" t="s">
        <v>823</v>
      </c>
      <c r="J218" s="12" t="s">
        <v>1572</v>
      </c>
      <c r="K218" s="12" t="s">
        <v>1769</v>
      </c>
      <c r="L218" s="12"/>
      <c r="M218" s="12"/>
      <c r="N218" s="3">
        <f>VLOOKUP(D218,'Concept heirarchy position'!A$1:I$623,3,0)</f>
        <v>180</v>
      </c>
      <c r="O218" s="24"/>
      <c r="P218" s="21" t="s">
        <v>22</v>
      </c>
      <c r="Q218" s="3"/>
    </row>
    <row r="219" spans="1:17" ht="12.75" customHeight="1">
      <c r="A219" s="65">
        <f t="shared" si="6"/>
        <v>218</v>
      </c>
      <c r="B219" s="3" t="str">
        <f>VLOOKUP(D219,'Concept heirarchy position'!A$1:I$623,2,0)</f>
        <v>Asthma (severity)</v>
      </c>
      <c r="C219" s="3">
        <f t="shared" si="7"/>
        <v>218</v>
      </c>
      <c r="D219" s="3" t="s">
        <v>528</v>
      </c>
      <c r="E219" s="72" t="s">
        <v>665</v>
      </c>
      <c r="F219" s="12" t="s">
        <v>2519</v>
      </c>
      <c r="G219" s="12" t="s">
        <v>1202</v>
      </c>
      <c r="H219" s="12" t="s">
        <v>528</v>
      </c>
      <c r="N219" s="3">
        <f>VLOOKUP(D219,'Concept heirarchy position'!A$1:I$623,3,0)</f>
        <v>181</v>
      </c>
      <c r="O219" s="24"/>
      <c r="P219" s="21" t="s">
        <v>22</v>
      </c>
      <c r="Q219" s="3"/>
    </row>
    <row r="220" spans="1:17" ht="12.75" customHeight="1">
      <c r="A220" s="65">
        <f t="shared" si="6"/>
        <v>219</v>
      </c>
      <c r="B220" s="3" t="str">
        <f>VLOOKUP(D220,'Concept heirarchy position'!A$1:I$623,2,0)</f>
        <v>Asthma ER attendance</v>
      </c>
      <c r="C220" s="3">
        <f t="shared" si="7"/>
        <v>219</v>
      </c>
      <c r="D220" s="9" t="s">
        <v>666</v>
      </c>
      <c r="E220" s="72" t="s">
        <v>2520</v>
      </c>
      <c r="F220" s="22" t="s">
        <v>717</v>
      </c>
      <c r="G220" s="22" t="s">
        <v>1202</v>
      </c>
      <c r="H220" s="12" t="s">
        <v>823</v>
      </c>
      <c r="N220" s="3">
        <f>VLOOKUP(D220,'Concept heirarchy position'!A$1:I$623,3,0)</f>
        <v>182</v>
      </c>
      <c r="O220" s="66"/>
      <c r="P220" s="21" t="s">
        <v>22</v>
      </c>
      <c r="Q220" s="3"/>
    </row>
    <row r="221" spans="1:17" ht="12.75" customHeight="1">
      <c r="A221" s="65">
        <f t="shared" si="6"/>
        <v>220</v>
      </c>
      <c r="B221" s="3" t="str">
        <f>VLOOKUP(D221,'Concept heirarchy position'!A$1:I$623,2,0)</f>
        <v>Asthma hospitalisations</v>
      </c>
      <c r="C221" s="3">
        <f t="shared" si="7"/>
        <v>220</v>
      </c>
      <c r="D221" s="9" t="s">
        <v>394</v>
      </c>
      <c r="E221" s="72" t="s">
        <v>2521</v>
      </c>
      <c r="F221" s="22" t="s">
        <v>717</v>
      </c>
      <c r="G221" s="22" t="s">
        <v>1202</v>
      </c>
      <c r="H221" s="12" t="s">
        <v>823</v>
      </c>
      <c r="N221" s="3">
        <f>VLOOKUP(D221,'Concept heirarchy position'!A$1:I$623,3,0)</f>
        <v>183</v>
      </c>
      <c r="O221" s="66"/>
      <c r="P221" s="21" t="s">
        <v>22</v>
      </c>
      <c r="Q221" s="3"/>
    </row>
    <row r="222" spans="1:17" ht="12.75" customHeight="1">
      <c r="A222" s="65">
        <f t="shared" si="6"/>
        <v>221</v>
      </c>
      <c r="B222" s="3" t="str">
        <f>VLOOKUP(D222,'Concept heirarchy position'!A$1:I$623,2,0)</f>
        <v>Aspirin sensitive asthma</v>
      </c>
      <c r="C222" s="3">
        <f t="shared" si="7"/>
        <v>221</v>
      </c>
      <c r="D222" s="68" t="s">
        <v>199</v>
      </c>
      <c r="E222" s="72" t="s">
        <v>201</v>
      </c>
      <c r="F222" s="22" t="s">
        <v>717</v>
      </c>
      <c r="G222" s="22" t="s">
        <v>1202</v>
      </c>
      <c r="H222" s="12" t="s">
        <v>823</v>
      </c>
      <c r="N222" s="3">
        <f>VLOOKUP(D222,'Concept heirarchy position'!A$1:I$623,3,0)</f>
        <v>187</v>
      </c>
      <c r="O222" s="66"/>
      <c r="P222" s="21" t="s">
        <v>22</v>
      </c>
      <c r="Q222" s="3"/>
    </row>
    <row r="223" spans="1:17" ht="12.75" customHeight="1">
      <c r="A223" s="65">
        <f t="shared" si="6"/>
        <v>222</v>
      </c>
      <c r="B223" s="3" t="str">
        <f>VLOOKUP(D223,'Concept heirarchy position'!A$1:I$623,2,0)</f>
        <v>Snorer</v>
      </c>
      <c r="C223" s="3">
        <f t="shared" si="7"/>
        <v>222</v>
      </c>
      <c r="D223" s="9" t="s">
        <v>2575</v>
      </c>
      <c r="E223" s="72" t="s">
        <v>2522</v>
      </c>
      <c r="F223" s="22" t="s">
        <v>494</v>
      </c>
      <c r="G223" s="22" t="s">
        <v>2433</v>
      </c>
      <c r="H223" s="12" t="s">
        <v>823</v>
      </c>
      <c r="N223" s="3">
        <f>VLOOKUP(D223,'Concept heirarchy position'!A$1:I$623,3,0)</f>
        <v>188</v>
      </c>
      <c r="O223" s="66"/>
      <c r="P223" s="21" t="s">
        <v>22</v>
      </c>
      <c r="Q223" s="3"/>
    </row>
    <row r="224" spans="1:17" ht="12.75" customHeight="1">
      <c r="A224" s="65">
        <f t="shared" si="6"/>
        <v>223</v>
      </c>
      <c r="B224" s="3" t="str">
        <f>VLOOKUP(D224,'Concept heirarchy position'!A$1:I$623,2,0)</f>
        <v>Obstructive sleep apnoea</v>
      </c>
      <c r="C224" s="3">
        <f t="shared" si="7"/>
        <v>223</v>
      </c>
      <c r="D224" s="3" t="s">
        <v>364</v>
      </c>
      <c r="E224" s="72" t="s">
        <v>1270</v>
      </c>
      <c r="F224" s="12" t="s">
        <v>1697</v>
      </c>
      <c r="G224" s="12" t="s">
        <v>1202</v>
      </c>
      <c r="H224" s="12" t="s">
        <v>823</v>
      </c>
      <c r="N224" s="3">
        <f>VLOOKUP(D224,'Concept heirarchy position'!A$1:I$623,3,0)</f>
        <v>189</v>
      </c>
      <c r="P224" s="21" t="s">
        <v>22</v>
      </c>
      <c r="Q224" s="3"/>
    </row>
    <row r="225" spans="1:17" ht="12.75" customHeight="1">
      <c r="A225" s="65">
        <f t="shared" si="6"/>
        <v>224</v>
      </c>
      <c r="B225" s="3" t="str">
        <f>VLOOKUP(D225,'Concept heirarchy position'!A$1:I$623,2,0)</f>
        <v>CPAP</v>
      </c>
      <c r="C225" s="3">
        <f t="shared" si="7"/>
        <v>224</v>
      </c>
      <c r="D225" s="12" t="s">
        <v>831</v>
      </c>
      <c r="E225" s="72" t="s">
        <v>1394</v>
      </c>
      <c r="F225" s="12" t="s">
        <v>2574</v>
      </c>
      <c r="G225" s="22" t="s">
        <v>1202</v>
      </c>
      <c r="H225" s="12" t="s">
        <v>823</v>
      </c>
      <c r="N225" s="3">
        <f>VLOOKUP(D225,'Concept heirarchy position'!A$1:I$623,3,0)</f>
        <v>190</v>
      </c>
      <c r="O225" s="24"/>
      <c r="P225" s="21" t="s">
        <v>22</v>
      </c>
      <c r="Q225" s="3"/>
    </row>
    <row r="226" spans="1:17" ht="12.75" customHeight="1">
      <c r="A226" s="65">
        <f t="shared" si="6"/>
        <v>225</v>
      </c>
      <c r="B226" s="3" t="str">
        <f>VLOOKUP(D226,'Concept heirarchy position'!A$1:I$623,2,0)</f>
        <v>STOP S</v>
      </c>
      <c r="C226" s="3">
        <f t="shared" si="7"/>
        <v>225</v>
      </c>
      <c r="D226" s="68" t="s">
        <v>2286</v>
      </c>
      <c r="E226" s="71" t="s">
        <v>2379</v>
      </c>
      <c r="F226" s="22" t="s">
        <v>2534</v>
      </c>
      <c r="G226" s="22" t="s">
        <v>1202</v>
      </c>
      <c r="H226" s="9" t="s">
        <v>2473</v>
      </c>
      <c r="N226" s="3">
        <f>VLOOKUP(D226,'Concept heirarchy position'!A$1:I$623,3,0)</f>
        <v>191</v>
      </c>
      <c r="P226" s="21" t="s">
        <v>22</v>
      </c>
      <c r="Q226" s="3"/>
    </row>
    <row r="227" spans="1:17" ht="12.75" customHeight="1">
      <c r="A227" s="65">
        <f t="shared" si="6"/>
        <v>226</v>
      </c>
      <c r="B227" s="3" t="str">
        <f>VLOOKUP(D227,'Concept heirarchy position'!A$1:I$623,2,0)</f>
        <v>STOP T</v>
      </c>
      <c r="C227" s="3">
        <f t="shared" si="7"/>
        <v>226</v>
      </c>
      <c r="D227" s="68" t="s">
        <v>2288</v>
      </c>
      <c r="E227" s="71" t="s">
        <v>2381</v>
      </c>
      <c r="F227" s="22" t="s">
        <v>2534</v>
      </c>
      <c r="G227" s="22" t="s">
        <v>1202</v>
      </c>
      <c r="H227" s="9" t="s">
        <v>2473</v>
      </c>
      <c r="N227" s="3">
        <f>VLOOKUP(D227,'Concept heirarchy position'!A$1:I$623,3,0)</f>
        <v>192</v>
      </c>
      <c r="P227" s="21" t="s">
        <v>22</v>
      </c>
      <c r="Q227" s="3"/>
    </row>
    <row r="228" spans="1:17" ht="12.75" customHeight="1">
      <c r="A228" s="65">
        <f t="shared" si="6"/>
        <v>227</v>
      </c>
      <c r="B228" s="3" t="str">
        <f>VLOOKUP(D228,'Concept heirarchy position'!A$1:I$623,2,0)</f>
        <v>STOP O</v>
      </c>
      <c r="C228" s="3">
        <f t="shared" si="7"/>
        <v>227</v>
      </c>
      <c r="D228" s="68" t="s">
        <v>2290</v>
      </c>
      <c r="E228" s="71" t="s">
        <v>2506</v>
      </c>
      <c r="F228" s="22" t="s">
        <v>2534</v>
      </c>
      <c r="G228" s="22" t="s">
        <v>1202</v>
      </c>
      <c r="H228" s="9" t="s">
        <v>2473</v>
      </c>
      <c r="N228" s="3">
        <f>VLOOKUP(D228,'Concept heirarchy position'!A$1:I$623,3,0)</f>
        <v>193</v>
      </c>
      <c r="P228" s="21" t="s">
        <v>22</v>
      </c>
      <c r="Q228" s="3"/>
    </row>
    <row r="229" spans="1:17" ht="12.75" customHeight="1">
      <c r="A229" s="65">
        <f t="shared" si="6"/>
        <v>228</v>
      </c>
      <c r="B229" s="3" t="str">
        <f>VLOOKUP(D229,'Concept heirarchy position'!A$1:I$623,2,0)</f>
        <v>Oxygen at present</v>
      </c>
      <c r="C229" s="3">
        <f t="shared" si="7"/>
        <v>228</v>
      </c>
      <c r="D229" s="3" t="s">
        <v>1473</v>
      </c>
      <c r="E229" s="72" t="s">
        <v>1114</v>
      </c>
      <c r="F229" s="12" t="s">
        <v>1697</v>
      </c>
      <c r="G229" s="12" t="s">
        <v>1202</v>
      </c>
      <c r="H229" s="12" t="s">
        <v>823</v>
      </c>
      <c r="J229" s="12"/>
      <c r="N229" s="3">
        <f>VLOOKUP(D229,'Concept heirarchy position'!A$1:I$623,3,0)</f>
        <v>203</v>
      </c>
      <c r="P229" s="21" t="s">
        <v>22</v>
      </c>
      <c r="Q229" s="3"/>
    </row>
    <row r="230" spans="1:17" ht="12.75" customHeight="1">
      <c r="A230" s="65">
        <f t="shared" si="6"/>
        <v>229</v>
      </c>
      <c r="B230" s="3" t="str">
        <f>VLOOKUP(D230,'Concept heirarchy position'!A$1:I$623,2,0)</f>
        <v>Home oxygen</v>
      </c>
      <c r="C230" s="3">
        <f t="shared" si="7"/>
        <v>229</v>
      </c>
      <c r="D230" s="3" t="s">
        <v>1221</v>
      </c>
      <c r="E230" s="72" t="s">
        <v>321</v>
      </c>
      <c r="F230" s="12" t="s">
        <v>1697</v>
      </c>
      <c r="G230" s="12" t="s">
        <v>1202</v>
      </c>
      <c r="H230" s="12" t="s">
        <v>823</v>
      </c>
      <c r="N230" s="3">
        <f>VLOOKUP(D230,'Concept heirarchy position'!A$1:I$623,3,0)</f>
        <v>204</v>
      </c>
      <c r="P230" s="21" t="s">
        <v>22</v>
      </c>
      <c r="Q230" s="3"/>
    </row>
    <row r="231" spans="1:17" ht="12.75" customHeight="1">
      <c r="A231" s="65">
        <f t="shared" si="6"/>
        <v>230</v>
      </c>
      <c r="B231" s="3" t="str">
        <f>VLOOKUP(D231,'Concept heirarchy position'!A$1:I$623,2,0)</f>
        <v>Other pulmonary disease</v>
      </c>
      <c r="C231" s="3">
        <f t="shared" si="7"/>
        <v>230</v>
      </c>
      <c r="D231" s="3" t="s">
        <v>725</v>
      </c>
      <c r="E231" s="72" t="s">
        <v>1472</v>
      </c>
      <c r="F231" s="12" t="s">
        <v>1697</v>
      </c>
      <c r="G231" s="12" t="s">
        <v>1202</v>
      </c>
      <c r="H231" s="12" t="s">
        <v>823</v>
      </c>
      <c r="J231" s="12" t="s">
        <v>1572</v>
      </c>
      <c r="K231" s="12" t="s">
        <v>1769</v>
      </c>
      <c r="L231" s="12"/>
      <c r="M231" s="12"/>
      <c r="N231" s="3">
        <f>VLOOKUP(D231,'Concept heirarchy position'!A$1:I$623,3,0)</f>
        <v>206</v>
      </c>
      <c r="P231" s="21" t="s">
        <v>22</v>
      </c>
      <c r="Q231" s="3"/>
    </row>
    <row r="232" spans="1:17" ht="12.75" customHeight="1">
      <c r="A232" s="65">
        <f t="shared" si="6"/>
        <v>231</v>
      </c>
      <c r="B232" s="3" t="e">
        <f>VLOOKUP(D232,'Concept heirarchy position'!A$1:I$623,2,0)</f>
        <v>#N/A</v>
      </c>
      <c r="C232" s="3">
        <f t="shared" si="7"/>
        <v>231</v>
      </c>
      <c r="E232" s="72" t="s">
        <v>139</v>
      </c>
      <c r="F232" s="69"/>
      <c r="G232" s="69" t="s">
        <v>128</v>
      </c>
      <c r="H232" s="12"/>
      <c r="J232" s="12"/>
      <c r="K232" s="12"/>
      <c r="L232" s="12"/>
      <c r="M232" s="12"/>
      <c r="N232" s="3" t="e">
        <f>VLOOKUP(D232,'Concept heirarchy position'!A$1:I$623,3,0)</f>
        <v>#N/A</v>
      </c>
      <c r="P232" s="21" t="s">
        <v>22</v>
      </c>
      <c r="Q232" s="3"/>
    </row>
    <row r="233" spans="1:17" ht="12.75" customHeight="1">
      <c r="A233" s="65">
        <f t="shared" si="6"/>
        <v>232</v>
      </c>
      <c r="B233" s="3" t="e">
        <f>VLOOKUP(D233,'Concept heirarchy position'!A$1:I$623,2,0)</f>
        <v>#N/A</v>
      </c>
      <c r="C233" s="3">
        <f t="shared" si="7"/>
        <v>232</v>
      </c>
      <c r="E233" s="72" t="s">
        <v>140</v>
      </c>
      <c r="F233" s="3" t="s">
        <v>2</v>
      </c>
      <c r="G233" s="69" t="s">
        <v>132</v>
      </c>
      <c r="H233" s="12"/>
      <c r="J233" s="12"/>
      <c r="K233" s="12"/>
      <c r="L233" s="12"/>
      <c r="M233" s="12"/>
      <c r="N233" s="3" t="e">
        <f>VLOOKUP(D233,'Concept heirarchy position'!A$1:I$623,3,0)</f>
        <v>#N/A</v>
      </c>
      <c r="P233" s="21" t="s">
        <v>22</v>
      </c>
      <c r="Q233" s="3"/>
    </row>
    <row r="234" spans="1:17" ht="12.75" customHeight="1">
      <c r="A234" s="65">
        <f t="shared" si="6"/>
        <v>233</v>
      </c>
      <c r="B234" s="3" t="str">
        <f>VLOOKUP(D234,'Concept heirarchy position'!A$1:I$623,2,0)</f>
        <v>Cerebrovascular disease</v>
      </c>
      <c r="C234" s="3">
        <f t="shared" si="7"/>
        <v>233</v>
      </c>
      <c r="D234" s="3" t="s">
        <v>1124</v>
      </c>
      <c r="E234" s="72" t="s">
        <v>1365</v>
      </c>
      <c r="F234" s="12" t="s">
        <v>1697</v>
      </c>
      <c r="G234" s="12" t="s">
        <v>2603</v>
      </c>
      <c r="H234" s="12" t="s">
        <v>823</v>
      </c>
      <c r="J234" s="3" t="s">
        <v>2518</v>
      </c>
      <c r="K234" s="3" t="s">
        <v>2527</v>
      </c>
      <c r="N234" s="3">
        <f>VLOOKUP(D234,'Concept heirarchy position'!A$1:I$623,3,0)</f>
        <v>207</v>
      </c>
      <c r="O234" s="24"/>
      <c r="P234" s="21" t="s">
        <v>22</v>
      </c>
      <c r="Q234" s="3"/>
    </row>
    <row r="235" spans="1:17" ht="12.75" customHeight="1">
      <c r="A235" s="65">
        <f t="shared" si="6"/>
        <v>234</v>
      </c>
      <c r="B235" s="3" t="str">
        <f>VLOOKUP(D235,'Concept heirarchy position'!A$1:I$623,2,0)</f>
        <v>Stroke</v>
      </c>
      <c r="C235" s="3">
        <f t="shared" si="7"/>
        <v>234</v>
      </c>
      <c r="D235" s="9" t="s">
        <v>2443</v>
      </c>
      <c r="E235" s="72" t="s">
        <v>2523</v>
      </c>
      <c r="F235" s="3" t="s">
        <v>2543</v>
      </c>
      <c r="G235" s="12" t="s">
        <v>2433</v>
      </c>
      <c r="H235" s="12" t="s">
        <v>823</v>
      </c>
      <c r="J235" s="12" t="s">
        <v>292</v>
      </c>
      <c r="K235" s="12" t="s">
        <v>2527</v>
      </c>
      <c r="L235" s="12"/>
      <c r="M235" s="12"/>
      <c r="N235" s="3">
        <f>VLOOKUP(D235,'Concept heirarchy position'!A$1:I$623,3,0)</f>
        <v>208</v>
      </c>
      <c r="O235" s="66"/>
      <c r="P235" s="21" t="s">
        <v>22</v>
      </c>
      <c r="Q235" s="3"/>
    </row>
    <row r="236" spans="1:17" ht="12.75" customHeight="1">
      <c r="A236" s="65">
        <f t="shared" si="6"/>
        <v>235</v>
      </c>
      <c r="B236" s="3" t="str">
        <f>VLOOKUP(D236,'Concept heirarchy position'!A$1:I$623,2,0)</f>
        <v>Cerebrovascular disease (details)</v>
      </c>
      <c r="C236" s="3">
        <f t="shared" si="7"/>
        <v>235</v>
      </c>
      <c r="D236" s="9" t="s">
        <v>2602</v>
      </c>
      <c r="E236" s="72" t="s">
        <v>2528</v>
      </c>
      <c r="F236" s="3" t="s">
        <v>2543</v>
      </c>
      <c r="G236" s="22" t="s">
        <v>552</v>
      </c>
      <c r="H236" s="12" t="s">
        <v>1317</v>
      </c>
      <c r="J236" s="12" t="s">
        <v>2529</v>
      </c>
      <c r="K236" s="12"/>
      <c r="L236" s="12"/>
      <c r="M236" s="12"/>
      <c r="N236" s="3">
        <f>VLOOKUP(D236,'Concept heirarchy position'!A$1:I$623,3,0)</f>
        <v>209</v>
      </c>
      <c r="O236" s="66"/>
      <c r="P236" s="21" t="s">
        <v>22</v>
      </c>
      <c r="Q236" s="3"/>
    </row>
    <row r="237" spans="1:17" ht="12.75" customHeight="1">
      <c r="A237" s="65">
        <f t="shared" si="6"/>
        <v>236</v>
      </c>
      <c r="B237" s="3" t="str">
        <f>VLOOKUP(D237,'Concept heirarchy position'!A$1:I$623,2,0)</f>
        <v>Seizure disorder</v>
      </c>
      <c r="C237" s="3">
        <f t="shared" si="7"/>
        <v>236</v>
      </c>
      <c r="D237" s="3" t="s">
        <v>1380</v>
      </c>
      <c r="E237" s="72" t="s">
        <v>1109</v>
      </c>
      <c r="F237" s="12" t="s">
        <v>1697</v>
      </c>
      <c r="G237" s="12" t="s">
        <v>1202</v>
      </c>
      <c r="H237" s="12" t="s">
        <v>823</v>
      </c>
      <c r="J237" s="3" t="s">
        <v>1572</v>
      </c>
      <c r="K237" s="3" t="s">
        <v>1769</v>
      </c>
      <c r="N237" s="3">
        <f>VLOOKUP(D237,'Concept heirarchy position'!A$1:I$623,3,0)</f>
        <v>210</v>
      </c>
      <c r="P237" s="21" t="s">
        <v>22</v>
      </c>
      <c r="Q237" s="3"/>
    </row>
    <row r="238" spans="1:17" ht="12.75" customHeight="1">
      <c r="A238" s="65">
        <f t="shared" si="6"/>
        <v>237</v>
      </c>
      <c r="B238" s="3" t="str">
        <f>VLOOKUP(D238,'Concept heirarchy position'!A$1:I$623,2,0)</f>
        <v>Parkinson's Disease</v>
      </c>
      <c r="C238" s="3">
        <f t="shared" si="7"/>
        <v>237</v>
      </c>
      <c r="D238" s="3" t="s">
        <v>1238</v>
      </c>
      <c r="E238" s="72" t="s">
        <v>1415</v>
      </c>
      <c r="F238" s="12" t="s">
        <v>1697</v>
      </c>
      <c r="G238" s="12" t="s">
        <v>1202</v>
      </c>
      <c r="H238" s="12" t="s">
        <v>823</v>
      </c>
      <c r="N238" s="3">
        <f>VLOOKUP(D238,'Concept heirarchy position'!A$1:I$623,3,0)</f>
        <v>211</v>
      </c>
      <c r="P238" s="21" t="s">
        <v>22</v>
      </c>
      <c r="Q238" s="3"/>
    </row>
    <row r="239" spans="1:17" ht="12.75" customHeight="1">
      <c r="A239" s="65">
        <f t="shared" si="6"/>
        <v>238</v>
      </c>
      <c r="B239" s="3" t="str">
        <f>VLOOKUP(D239,'Concept heirarchy position'!A$1:I$623,2,0)</f>
        <v>Psychiatric disorders</v>
      </c>
      <c r="C239" s="3">
        <f t="shared" si="7"/>
        <v>238</v>
      </c>
      <c r="D239" s="3" t="s">
        <v>601</v>
      </c>
      <c r="E239" s="72" t="s">
        <v>602</v>
      </c>
      <c r="F239" s="12" t="s">
        <v>1697</v>
      </c>
      <c r="G239" s="12" t="s">
        <v>1202</v>
      </c>
      <c r="H239" s="12" t="s">
        <v>823</v>
      </c>
      <c r="N239" s="3">
        <f>VLOOKUP(D239,'Concept heirarchy position'!A$1:I$623,3,0)</f>
        <v>213</v>
      </c>
      <c r="P239" s="21" t="s">
        <v>22</v>
      </c>
      <c r="Q239" s="3"/>
    </row>
    <row r="240" spans="1:17" ht="12.75" customHeight="1">
      <c r="A240" s="65">
        <f t="shared" si="6"/>
        <v>239</v>
      </c>
      <c r="B240" s="3" t="str">
        <f>VLOOKUP(D240,'Concept heirarchy position'!A$1:I$623,2,0)</f>
        <v>Spinal cord injury</v>
      </c>
      <c r="C240" s="3">
        <f t="shared" si="7"/>
        <v>239</v>
      </c>
      <c r="D240" s="3" t="s">
        <v>604</v>
      </c>
      <c r="E240" s="72" t="s">
        <v>633</v>
      </c>
      <c r="F240" s="12" t="s">
        <v>1697</v>
      </c>
      <c r="G240" s="12" t="s">
        <v>1202</v>
      </c>
      <c r="H240" s="12" t="s">
        <v>823</v>
      </c>
      <c r="N240" s="3">
        <f>VLOOKUP(D240,'Concept heirarchy position'!A$1:I$623,3,0)</f>
        <v>214</v>
      </c>
      <c r="P240" s="21" t="s">
        <v>22</v>
      </c>
      <c r="Q240" s="3"/>
    </row>
    <row r="241" spans="1:17" ht="12.75" customHeight="1">
      <c r="A241" s="65">
        <f t="shared" si="6"/>
        <v>240</v>
      </c>
      <c r="B241" s="3" t="str">
        <f>VLOOKUP(D241,'Concept heirarchy position'!A$1:I$623,2,0)</f>
        <v>Spinal cord injury level</v>
      </c>
      <c r="C241" s="3">
        <f t="shared" si="7"/>
        <v>240</v>
      </c>
      <c r="D241" s="3" t="s">
        <v>858</v>
      </c>
      <c r="E241" s="72" t="s">
        <v>859</v>
      </c>
      <c r="F241" s="12" t="s">
        <v>2250</v>
      </c>
      <c r="G241" s="12" t="s">
        <v>1202</v>
      </c>
      <c r="H241" s="30" t="s">
        <v>2166</v>
      </c>
      <c r="N241" s="3">
        <f>VLOOKUP(D241,'Concept heirarchy position'!A$1:I$623,3,0)</f>
        <v>215</v>
      </c>
      <c r="P241" s="21" t="s">
        <v>22</v>
      </c>
      <c r="Q241" s="3"/>
    </row>
    <row r="242" spans="1:17" ht="12.75" customHeight="1">
      <c r="A242" s="65">
        <f t="shared" si="6"/>
        <v>241</v>
      </c>
      <c r="B242" s="3" t="str">
        <f>VLOOKUP(D242,'Concept heirarchy position'!A$1:I$623,2,0)</f>
        <v>Autonomic dysreflexia</v>
      </c>
      <c r="C242" s="3">
        <f t="shared" si="7"/>
        <v>241</v>
      </c>
      <c r="D242" s="3" t="s">
        <v>637</v>
      </c>
      <c r="E242" s="72" t="s">
        <v>685</v>
      </c>
      <c r="F242" s="12" t="s">
        <v>2250</v>
      </c>
      <c r="G242" s="12" t="s">
        <v>1202</v>
      </c>
      <c r="H242" s="29" t="s">
        <v>823</v>
      </c>
      <c r="J242" s="12" t="s">
        <v>1572</v>
      </c>
      <c r="K242" s="12" t="s">
        <v>1769</v>
      </c>
      <c r="L242" s="12"/>
      <c r="M242" s="12"/>
      <c r="N242" s="3">
        <f>VLOOKUP(D242,'Concept heirarchy position'!A$1:I$623,3,0)</f>
        <v>216</v>
      </c>
      <c r="O242" s="24"/>
      <c r="P242" s="21" t="s">
        <v>22</v>
      </c>
      <c r="Q242" s="3"/>
    </row>
    <row r="243" spans="1:17" ht="12.75" customHeight="1">
      <c r="A243" s="65">
        <f t="shared" si="6"/>
        <v>242</v>
      </c>
      <c r="B243" s="3" t="str">
        <f>VLOOKUP(D243,'Concept heirarchy position'!A$1:I$623,2,0)</f>
        <v>Spinal cord injury details</v>
      </c>
      <c r="C243" s="3">
        <f t="shared" si="7"/>
        <v>242</v>
      </c>
      <c r="D243" s="68" t="s">
        <v>155</v>
      </c>
      <c r="E243" s="72" t="s">
        <v>197</v>
      </c>
      <c r="F243" s="12" t="s">
        <v>2250</v>
      </c>
      <c r="G243" s="12" t="s">
        <v>198</v>
      </c>
      <c r="H243" s="29"/>
      <c r="J243" s="12"/>
      <c r="K243" s="12"/>
      <c r="L243" s="12"/>
      <c r="M243" s="12"/>
      <c r="N243" s="3">
        <f>VLOOKUP(D243,'Concept heirarchy position'!A$1:I$623,3,0)</f>
        <v>217</v>
      </c>
      <c r="O243" s="24"/>
      <c r="P243" s="21" t="s">
        <v>22</v>
      </c>
      <c r="Q243" s="3"/>
    </row>
    <row r="244" spans="1:17" ht="12.75" customHeight="1">
      <c r="A244" s="65">
        <f t="shared" si="6"/>
        <v>243</v>
      </c>
      <c r="B244" s="3" t="str">
        <f>VLOOKUP(D244,'Concept heirarchy position'!A$1:I$623,2,0)</f>
        <v>Neuromuscular disease</v>
      </c>
      <c r="C244" s="3">
        <f t="shared" si="7"/>
        <v>243</v>
      </c>
      <c r="D244" s="3" t="s">
        <v>564</v>
      </c>
      <c r="E244" s="72" t="s">
        <v>1908</v>
      </c>
      <c r="F244" s="3" t="s">
        <v>1697</v>
      </c>
      <c r="G244" s="12" t="s">
        <v>1202</v>
      </c>
      <c r="H244" s="12" t="s">
        <v>823</v>
      </c>
      <c r="J244" s="12" t="s">
        <v>1572</v>
      </c>
      <c r="K244" s="12" t="s">
        <v>1769</v>
      </c>
      <c r="L244" s="12"/>
      <c r="M244" s="12"/>
      <c r="N244" s="3">
        <f>VLOOKUP(D244,'Concept heirarchy position'!A$1:I$623,3,0)</f>
        <v>218</v>
      </c>
      <c r="P244" s="21" t="s">
        <v>22</v>
      </c>
      <c r="Q244" s="3"/>
    </row>
    <row r="245" spans="1:17" ht="12.75" customHeight="1">
      <c r="A245" s="65">
        <f t="shared" si="6"/>
        <v>244</v>
      </c>
      <c r="B245" s="3" t="str">
        <f>VLOOKUP(D245,'Concept heirarchy position'!A$1:I$623,2,0)</f>
        <v>Other neurological</v>
      </c>
      <c r="C245" s="3">
        <f t="shared" si="7"/>
        <v>244</v>
      </c>
      <c r="D245" s="3" t="s">
        <v>94</v>
      </c>
      <c r="E245" s="72" t="s">
        <v>1820</v>
      </c>
      <c r="F245" s="12" t="s">
        <v>1697</v>
      </c>
      <c r="G245" s="12" t="s">
        <v>1202</v>
      </c>
      <c r="H245" s="12" t="s">
        <v>823</v>
      </c>
      <c r="J245" s="12" t="s">
        <v>1572</v>
      </c>
      <c r="K245" s="12" t="s">
        <v>1769</v>
      </c>
      <c r="L245" s="12"/>
      <c r="M245" s="12"/>
      <c r="N245" s="3">
        <f>VLOOKUP(D245,'Concept heirarchy position'!A$1:I$623,3,0)</f>
        <v>223</v>
      </c>
      <c r="P245" s="21" t="s">
        <v>22</v>
      </c>
      <c r="Q245" s="3"/>
    </row>
    <row r="246" spans="1:17" ht="12.75" customHeight="1">
      <c r="A246" s="65">
        <f t="shared" si="6"/>
        <v>245</v>
      </c>
      <c r="B246" s="3" t="e">
        <f>VLOOKUP(D246,'Concept heirarchy position'!A$1:I$623,2,0)</f>
        <v>#N/A</v>
      </c>
      <c r="C246" s="3">
        <f t="shared" si="7"/>
        <v>245</v>
      </c>
      <c r="E246" s="72" t="s">
        <v>140</v>
      </c>
      <c r="F246" s="69"/>
      <c r="G246" s="69" t="s">
        <v>128</v>
      </c>
      <c r="H246" s="12"/>
      <c r="J246" s="12"/>
      <c r="K246" s="12"/>
      <c r="L246" s="12"/>
      <c r="M246" s="12"/>
      <c r="N246" s="3" t="e">
        <f>VLOOKUP(D246,'Concept heirarchy position'!A$1:I$623,3,0)</f>
        <v>#N/A</v>
      </c>
      <c r="P246" s="21" t="s">
        <v>22</v>
      </c>
      <c r="Q246" s="3"/>
    </row>
    <row r="247" spans="1:17" ht="12.75" customHeight="1">
      <c r="A247" s="65">
        <f t="shared" si="6"/>
        <v>246</v>
      </c>
      <c r="B247" s="3" t="e">
        <f>VLOOKUP(D247,'Concept heirarchy position'!A$1:I$623,2,0)</f>
        <v>#N/A</v>
      </c>
      <c r="C247" s="3">
        <f t="shared" si="7"/>
        <v>246</v>
      </c>
      <c r="E247" s="72" t="s">
        <v>141</v>
      </c>
      <c r="F247" s="3" t="s">
        <v>2</v>
      </c>
      <c r="G247" s="69" t="s">
        <v>132</v>
      </c>
      <c r="H247" s="12"/>
      <c r="J247" s="12"/>
      <c r="K247" s="12"/>
      <c r="L247" s="12"/>
      <c r="M247" s="12"/>
      <c r="N247" s="3" t="e">
        <f>VLOOKUP(D247,'Concept heirarchy position'!A$1:I$623,3,0)</f>
        <v>#N/A</v>
      </c>
      <c r="P247" s="21" t="s">
        <v>22</v>
      </c>
      <c r="Q247" s="3"/>
    </row>
    <row r="248" spans="1:17" ht="12.75" customHeight="1">
      <c r="A248" s="65">
        <f t="shared" si="6"/>
        <v>247</v>
      </c>
      <c r="B248" s="3" t="str">
        <f>VLOOKUP(D248,'Concept heirarchy position'!A$1:I$623,2,0)</f>
        <v>Gastroesophageal reflux</v>
      </c>
      <c r="C248" s="3">
        <f t="shared" si="7"/>
        <v>247</v>
      </c>
      <c r="D248" s="3" t="s">
        <v>1276</v>
      </c>
      <c r="E248" s="72" t="s">
        <v>1025</v>
      </c>
      <c r="F248" s="12" t="s">
        <v>1697</v>
      </c>
      <c r="G248" s="12" t="s">
        <v>1202</v>
      </c>
      <c r="H248" s="12" t="s">
        <v>823</v>
      </c>
      <c r="J248" s="12" t="s">
        <v>1572</v>
      </c>
      <c r="K248" s="12" t="s">
        <v>1769</v>
      </c>
      <c r="L248" s="12"/>
      <c r="M248" s="12"/>
      <c r="N248" s="3">
        <f>VLOOKUP(D248,'Concept heirarchy position'!A$1:I$623,3,0)</f>
        <v>224</v>
      </c>
      <c r="P248" s="21" t="s">
        <v>22</v>
      </c>
      <c r="Q248" s="3"/>
    </row>
    <row r="249" spans="1:17" ht="12.75" customHeight="1">
      <c r="A249" s="65">
        <f t="shared" si="6"/>
        <v>248</v>
      </c>
      <c r="B249" s="3" t="str">
        <f>VLOOKUP(D249,'Concept heirarchy position'!A$1:I$623,2,0)</f>
        <v>Liver disease</v>
      </c>
      <c r="C249" s="3">
        <f t="shared" si="7"/>
        <v>248</v>
      </c>
      <c r="D249" s="3" t="s">
        <v>514</v>
      </c>
      <c r="E249" s="72" t="s">
        <v>268</v>
      </c>
      <c r="F249" s="12" t="s">
        <v>1697</v>
      </c>
      <c r="G249" s="12" t="s">
        <v>1202</v>
      </c>
      <c r="H249" s="12" t="s">
        <v>823</v>
      </c>
      <c r="N249" s="3">
        <f>VLOOKUP(D249,'Concept heirarchy position'!A$1:I$623,3,0)</f>
        <v>227</v>
      </c>
      <c r="P249" s="21" t="s">
        <v>22</v>
      </c>
      <c r="Q249" s="3"/>
    </row>
    <row r="250" spans="1:17" ht="12.75" customHeight="1">
      <c r="A250" s="65">
        <f t="shared" si="6"/>
        <v>249</v>
      </c>
      <c r="B250" s="3" t="str">
        <f>VLOOKUP(D250,'Concept heirarchy position'!A$1:I$623,2,0)</f>
        <v>Hepatitis</v>
      </c>
      <c r="C250" s="3">
        <f t="shared" si="7"/>
        <v>249</v>
      </c>
      <c r="D250" s="3" t="s">
        <v>899</v>
      </c>
      <c r="E250" s="72" t="s">
        <v>1445</v>
      </c>
      <c r="F250" s="3" t="s">
        <v>714</v>
      </c>
      <c r="G250" s="12" t="s">
        <v>1202</v>
      </c>
      <c r="H250" s="12" t="s">
        <v>823</v>
      </c>
      <c r="J250" s="12" t="s">
        <v>1572</v>
      </c>
      <c r="K250" s="12" t="s">
        <v>1769</v>
      </c>
      <c r="L250" s="12"/>
      <c r="M250" s="12"/>
      <c r="N250" s="3">
        <f>VLOOKUP(D250,'Concept heirarchy position'!A$1:I$623,3,0)</f>
        <v>228</v>
      </c>
      <c r="P250" s="21" t="s">
        <v>22</v>
      </c>
      <c r="Q250" s="3"/>
    </row>
    <row r="251" spans="1:17" ht="12.75" customHeight="1">
      <c r="A251" s="65">
        <f t="shared" si="6"/>
        <v>250</v>
      </c>
      <c r="B251" s="3" t="str">
        <f>VLOOKUP(D251,'Concept heirarchy position'!A$1:I$623,2,0)</f>
        <v>Cirrhosis</v>
      </c>
      <c r="C251" s="3">
        <f t="shared" si="7"/>
        <v>250</v>
      </c>
      <c r="D251" s="12" t="s">
        <v>649</v>
      </c>
      <c r="E251" s="72" t="s">
        <v>649</v>
      </c>
      <c r="F251" s="3" t="s">
        <v>714</v>
      </c>
      <c r="G251" s="12" t="s">
        <v>1202</v>
      </c>
      <c r="H251" s="12" t="s">
        <v>823</v>
      </c>
      <c r="J251" s="12" t="s">
        <v>1572</v>
      </c>
      <c r="K251" s="12" t="s">
        <v>1769</v>
      </c>
      <c r="L251" s="12"/>
      <c r="M251" s="12"/>
      <c r="N251" s="3">
        <f>VLOOKUP(D251,'Concept heirarchy position'!A$1:I$623,3,0)</f>
        <v>230</v>
      </c>
      <c r="O251" s="24"/>
      <c r="P251" s="21" t="s">
        <v>22</v>
      </c>
      <c r="Q251" s="3"/>
    </row>
    <row r="252" spans="1:17" ht="12.75" customHeight="1">
      <c r="A252" s="65">
        <f t="shared" si="6"/>
        <v>251</v>
      </c>
      <c r="B252" s="3" t="str">
        <f>VLOOKUP(D252,'Concept heirarchy position'!A$1:I$623,2,0)</f>
        <v>Child Pugh grade</v>
      </c>
      <c r="C252" s="3">
        <f t="shared" si="7"/>
        <v>251</v>
      </c>
      <c r="D252" s="3" t="s">
        <v>650</v>
      </c>
      <c r="E252" s="72" t="s">
        <v>1397</v>
      </c>
      <c r="F252" s="12" t="s">
        <v>1432</v>
      </c>
      <c r="G252" s="12" t="s">
        <v>1202</v>
      </c>
      <c r="H252" s="12" t="s">
        <v>1559</v>
      </c>
      <c r="J252" s="12" t="s">
        <v>1811</v>
      </c>
      <c r="K252" s="12" t="s">
        <v>1769</v>
      </c>
      <c r="L252" s="12"/>
      <c r="M252" s="12"/>
      <c r="N252" s="3">
        <f>VLOOKUP(D252,'Concept heirarchy position'!A$1:I$623,3,0)</f>
        <v>231</v>
      </c>
      <c r="O252" s="24"/>
      <c r="P252" s="21" t="s">
        <v>22</v>
      </c>
      <c r="Q252" s="3"/>
    </row>
    <row r="253" spans="1:17" ht="12.75" customHeight="1">
      <c r="A253" s="65">
        <f t="shared" si="6"/>
        <v>252</v>
      </c>
      <c r="B253" s="3" t="str">
        <f>VLOOKUP(D253,'Concept heirarchy position'!A$1:I$623,2,0)</f>
        <v>Other liver</v>
      </c>
      <c r="C253" s="3">
        <f t="shared" si="7"/>
        <v>252</v>
      </c>
      <c r="D253" s="3" t="s">
        <v>640</v>
      </c>
      <c r="E253" s="72" t="s">
        <v>1685</v>
      </c>
      <c r="F253" s="3" t="s">
        <v>714</v>
      </c>
      <c r="G253" s="12" t="s">
        <v>1202</v>
      </c>
      <c r="H253" s="12" t="s">
        <v>823</v>
      </c>
      <c r="J253" s="12" t="s">
        <v>1572</v>
      </c>
      <c r="K253" s="12" t="s">
        <v>1769</v>
      </c>
      <c r="L253" s="12"/>
      <c r="M253" s="12"/>
      <c r="N253" s="3">
        <f>VLOOKUP(D253,'Concept heirarchy position'!A$1:I$623,3,0)</f>
        <v>233</v>
      </c>
      <c r="P253" s="21" t="s">
        <v>22</v>
      </c>
      <c r="Q253" s="3"/>
    </row>
    <row r="254" spans="1:17" ht="12.75" customHeight="1">
      <c r="A254" s="65">
        <f t="shared" si="6"/>
        <v>253</v>
      </c>
      <c r="B254" s="3" t="e">
        <f>VLOOKUP(D254,'Concept heirarchy position'!A$1:I$623,2,0)</f>
        <v>#N/A</v>
      </c>
      <c r="C254" s="3">
        <f t="shared" si="7"/>
        <v>253</v>
      </c>
      <c r="E254" s="72" t="s">
        <v>141</v>
      </c>
      <c r="F254" s="69"/>
      <c r="G254" s="69" t="s">
        <v>128</v>
      </c>
      <c r="H254" s="12"/>
      <c r="J254" s="12"/>
      <c r="K254" s="12"/>
      <c r="L254" s="12"/>
      <c r="M254" s="12"/>
      <c r="N254" s="3" t="e">
        <f>VLOOKUP(D254,'Concept heirarchy position'!A$1:I$623,3,0)</f>
        <v>#N/A</v>
      </c>
      <c r="P254" s="21" t="s">
        <v>22</v>
      </c>
      <c r="Q254" s="3"/>
    </row>
    <row r="255" spans="1:17" ht="12.75" customHeight="1">
      <c r="A255" s="65">
        <f t="shared" si="6"/>
        <v>254</v>
      </c>
      <c r="B255" s="3" t="e">
        <f>VLOOKUP(D255,'Concept heirarchy position'!A$1:I$623,2,0)</f>
        <v>#N/A</v>
      </c>
      <c r="C255" s="3">
        <f t="shared" si="7"/>
        <v>254</v>
      </c>
      <c r="E255" s="72" t="s">
        <v>142</v>
      </c>
      <c r="F255" s="3" t="s">
        <v>2</v>
      </c>
      <c r="G255" s="69" t="s">
        <v>132</v>
      </c>
      <c r="H255" s="12"/>
      <c r="J255" s="12"/>
      <c r="K255" s="12"/>
      <c r="L255" s="12"/>
      <c r="M255" s="12"/>
      <c r="N255" s="3" t="e">
        <f>VLOOKUP(D255,'Concept heirarchy position'!A$1:I$623,3,0)</f>
        <v>#N/A</v>
      </c>
      <c r="P255" s="21" t="s">
        <v>22</v>
      </c>
      <c r="Q255" s="3"/>
    </row>
    <row r="256" spans="1:17" ht="12.75" customHeight="1">
      <c r="A256" s="65">
        <f t="shared" si="6"/>
        <v>255</v>
      </c>
      <c r="B256" s="3" t="str">
        <f>VLOOKUP(D256,'Concept heirarchy position'!A$1:I$623,2,0)</f>
        <v>Diabetes</v>
      </c>
      <c r="C256" s="3">
        <f t="shared" si="7"/>
        <v>255</v>
      </c>
      <c r="D256" s="12" t="s">
        <v>647</v>
      </c>
      <c r="E256" s="72" t="s">
        <v>647</v>
      </c>
      <c r="F256" s="12" t="s">
        <v>1697</v>
      </c>
      <c r="G256" s="12" t="s">
        <v>1202</v>
      </c>
      <c r="H256" s="12" t="s">
        <v>823</v>
      </c>
      <c r="N256" s="3">
        <f>VLOOKUP(D256,'Concept heirarchy position'!A$1:I$623,3,0)</f>
        <v>234</v>
      </c>
      <c r="O256" s="24"/>
      <c r="P256" s="21" t="s">
        <v>22</v>
      </c>
      <c r="Q256" s="3"/>
    </row>
    <row r="257" spans="1:17" ht="12.75" customHeight="1">
      <c r="A257" s="65">
        <f t="shared" si="6"/>
        <v>256</v>
      </c>
      <c r="B257" s="3" t="str">
        <f>VLOOKUP(D257,'Concept heirarchy position'!A$1:I$623,2,0)</f>
        <v>Diabetes type</v>
      </c>
      <c r="C257" s="3">
        <f t="shared" si="7"/>
        <v>256</v>
      </c>
      <c r="D257" s="3" t="s">
        <v>1274</v>
      </c>
      <c r="E257" s="72" t="s">
        <v>1145</v>
      </c>
      <c r="F257" s="12" t="s">
        <v>1446</v>
      </c>
      <c r="G257" s="12" t="s">
        <v>1202</v>
      </c>
      <c r="H257" s="12" t="s">
        <v>2135</v>
      </c>
      <c r="N257" s="3">
        <f>VLOOKUP(D257,'Concept heirarchy position'!A$1:I$623,3,0)</f>
        <v>235</v>
      </c>
      <c r="O257" s="24"/>
      <c r="P257" s="21" t="s">
        <v>22</v>
      </c>
      <c r="Q257" s="3"/>
    </row>
    <row r="258" spans="1:17" ht="12.75" customHeight="1">
      <c r="A258" s="65">
        <f t="shared" si="6"/>
        <v>257</v>
      </c>
      <c r="B258" s="3" t="str">
        <f>VLOOKUP(D258,'Concept heirarchy position'!A$1:I$623,2,0)</f>
        <v>Diabetes treatment</v>
      </c>
      <c r="C258" s="3">
        <f t="shared" si="7"/>
        <v>257</v>
      </c>
      <c r="D258" s="3" t="s">
        <v>1391</v>
      </c>
      <c r="E258" s="72" t="s">
        <v>1552</v>
      </c>
      <c r="F258" s="12" t="s">
        <v>1446</v>
      </c>
      <c r="G258" s="12" t="s">
        <v>1202</v>
      </c>
      <c r="H258" s="12" t="s">
        <v>2031</v>
      </c>
      <c r="N258" s="3">
        <f>VLOOKUP(D258,'Concept heirarchy position'!A$1:I$623,3,0)</f>
        <v>236</v>
      </c>
      <c r="O258" s="24"/>
      <c r="P258" s="21" t="s">
        <v>22</v>
      </c>
      <c r="Q258" s="3"/>
    </row>
    <row r="259" spans="1:17" ht="12.75" customHeight="1">
      <c r="A259" s="65">
        <f t="shared" si="6"/>
        <v>258</v>
      </c>
      <c r="B259" s="3" t="str">
        <f>VLOOKUP(D259,'Concept heirarchy position'!A$1:I$623,2,0)</f>
        <v>Diabetic nephropathy</v>
      </c>
      <c r="C259" s="3">
        <f t="shared" si="7"/>
        <v>258</v>
      </c>
      <c r="D259" s="3" t="s">
        <v>1298</v>
      </c>
      <c r="E259" s="72" t="s">
        <v>1288</v>
      </c>
      <c r="F259" s="12" t="s">
        <v>1446</v>
      </c>
      <c r="G259" s="12" t="s">
        <v>1202</v>
      </c>
      <c r="H259" s="12" t="s">
        <v>823</v>
      </c>
      <c r="N259" s="3">
        <f>VLOOKUP(D259,'Concept heirarchy position'!A$1:I$623,3,0)</f>
        <v>237</v>
      </c>
      <c r="O259" s="24"/>
      <c r="P259" s="21" t="s">
        <v>22</v>
      </c>
      <c r="Q259" s="3"/>
    </row>
    <row r="260" spans="1:17" ht="12.75" customHeight="1">
      <c r="A260" s="65">
        <f t="shared" ref="A260:A323" si="8">A259+1</f>
        <v>259</v>
      </c>
      <c r="B260" s="3" t="str">
        <f>VLOOKUP(D260,'Concept heirarchy position'!A$1:I$623,2,0)</f>
        <v>Diabetic neuropathy</v>
      </c>
      <c r="C260" s="3">
        <f t="shared" ref="C260:C323" si="9">C259+1</f>
        <v>259</v>
      </c>
      <c r="D260" s="3" t="s">
        <v>1158</v>
      </c>
      <c r="E260" s="72" t="s">
        <v>1312</v>
      </c>
      <c r="F260" s="12" t="s">
        <v>1446</v>
      </c>
      <c r="G260" s="12" t="s">
        <v>1202</v>
      </c>
      <c r="H260" s="12" t="s">
        <v>823</v>
      </c>
      <c r="N260" s="3">
        <f>VLOOKUP(D260,'Concept heirarchy position'!A$1:I$623,3,0)</f>
        <v>238</v>
      </c>
      <c r="O260" s="24"/>
      <c r="P260" s="21" t="s">
        <v>22</v>
      </c>
      <c r="Q260" s="3"/>
    </row>
    <row r="261" spans="1:17" ht="12.75" customHeight="1">
      <c r="A261" s="65">
        <f t="shared" si="8"/>
        <v>260</v>
      </c>
      <c r="B261" s="3" t="str">
        <f>VLOOKUP(D261,'Concept heirarchy position'!A$1:I$623,2,0)</f>
        <v>Thyroid disease</v>
      </c>
      <c r="C261" s="3">
        <f t="shared" si="9"/>
        <v>260</v>
      </c>
      <c r="D261" s="3" t="s">
        <v>1313</v>
      </c>
      <c r="E261" s="71" t="s">
        <v>2525</v>
      </c>
      <c r="F261" s="22" t="s">
        <v>1697</v>
      </c>
      <c r="G261" s="22" t="s">
        <v>1202</v>
      </c>
      <c r="H261" s="12" t="s">
        <v>823</v>
      </c>
      <c r="J261" s="22"/>
      <c r="K261" s="22"/>
      <c r="L261" s="22"/>
      <c r="M261" s="22"/>
      <c r="N261" s="3">
        <f>VLOOKUP(D261,'Concept heirarchy position'!A$1:I$623,3,0)</f>
        <v>239</v>
      </c>
      <c r="O261" s="66"/>
      <c r="P261" s="21" t="s">
        <v>22</v>
      </c>
      <c r="Q261" s="3"/>
    </row>
    <row r="262" spans="1:17" ht="12.75" customHeight="1">
      <c r="A262" s="65">
        <f t="shared" si="8"/>
        <v>261</v>
      </c>
      <c r="B262" s="3" t="str">
        <f>VLOOKUP(D262,'Concept heirarchy position'!A$1:I$623,2,0)</f>
        <v>Goitre</v>
      </c>
      <c r="C262" s="3">
        <f t="shared" si="9"/>
        <v>261</v>
      </c>
      <c r="D262" s="12" t="s">
        <v>2430</v>
      </c>
      <c r="E262" s="72" t="s">
        <v>2430</v>
      </c>
      <c r="F262" s="22" t="s">
        <v>328</v>
      </c>
      <c r="G262" s="12" t="s">
        <v>1202</v>
      </c>
      <c r="H262" s="12" t="s">
        <v>823</v>
      </c>
      <c r="J262" s="3" t="s">
        <v>2518</v>
      </c>
      <c r="K262" s="3" t="s">
        <v>2526</v>
      </c>
      <c r="N262" s="3">
        <f>VLOOKUP(D262,'Concept heirarchy position'!A$1:I$623,3,0)</f>
        <v>240</v>
      </c>
      <c r="P262" s="21" t="s">
        <v>22</v>
      </c>
      <c r="Q262" s="3"/>
    </row>
    <row r="263" spans="1:17" ht="12.75" customHeight="1">
      <c r="A263" s="65">
        <f t="shared" si="8"/>
        <v>262</v>
      </c>
      <c r="B263" s="3" t="str">
        <f>VLOOKUP(D263,'Concept heirarchy position'!A$1:I$623,2,0)</f>
        <v>Hyperthyroidism</v>
      </c>
      <c r="C263" s="3">
        <f t="shared" si="9"/>
        <v>262</v>
      </c>
      <c r="D263" s="12" t="s">
        <v>1451</v>
      </c>
      <c r="E263" s="72" t="s">
        <v>1451</v>
      </c>
      <c r="F263" s="22" t="s">
        <v>328</v>
      </c>
      <c r="G263" s="12" t="s">
        <v>1202</v>
      </c>
      <c r="H263" s="12" t="s">
        <v>823</v>
      </c>
      <c r="J263" s="3" t="s">
        <v>2518</v>
      </c>
      <c r="K263" s="3" t="s">
        <v>2526</v>
      </c>
      <c r="N263" s="3">
        <f>VLOOKUP(D263,'Concept heirarchy position'!A$1:I$623,3,0)</f>
        <v>241</v>
      </c>
      <c r="P263" s="21" t="s">
        <v>22</v>
      </c>
      <c r="Q263" s="3"/>
    </row>
    <row r="264" spans="1:17" ht="12.75" customHeight="1">
      <c r="A264" s="65">
        <f t="shared" si="8"/>
        <v>263</v>
      </c>
      <c r="B264" s="3" t="str">
        <f>VLOOKUP(D264,'Concept heirarchy position'!A$1:I$623,2,0)</f>
        <v>Hypothyroidism</v>
      </c>
      <c r="C264" s="3">
        <f t="shared" si="9"/>
        <v>263</v>
      </c>
      <c r="D264" s="12" t="s">
        <v>1452</v>
      </c>
      <c r="E264" s="72" t="s">
        <v>1452</v>
      </c>
      <c r="F264" s="22" t="s">
        <v>328</v>
      </c>
      <c r="G264" s="12" t="s">
        <v>1202</v>
      </c>
      <c r="H264" s="12" t="s">
        <v>823</v>
      </c>
      <c r="J264" s="3" t="s">
        <v>2477</v>
      </c>
      <c r="K264" s="3" t="s">
        <v>2527</v>
      </c>
      <c r="N264" s="3">
        <f>VLOOKUP(D264,'Concept heirarchy position'!A$1:I$623,3,0)</f>
        <v>242</v>
      </c>
      <c r="P264" s="21" t="s">
        <v>22</v>
      </c>
      <c r="Q264" s="3"/>
    </row>
    <row r="265" spans="1:17" ht="12.75" customHeight="1">
      <c r="A265" s="65">
        <f t="shared" si="8"/>
        <v>264</v>
      </c>
      <c r="B265" s="3" t="str">
        <f>VLOOKUP(D265,'Concept heirarchy position'!A$1:I$623,2,0)</f>
        <v>Other endocrine disease</v>
      </c>
      <c r="C265" s="3">
        <f t="shared" si="9"/>
        <v>264</v>
      </c>
      <c r="D265" s="3" t="s">
        <v>1435</v>
      </c>
      <c r="E265" s="72" t="s">
        <v>1436</v>
      </c>
      <c r="F265" s="12" t="s">
        <v>1697</v>
      </c>
      <c r="G265" s="12" t="s">
        <v>1202</v>
      </c>
      <c r="H265" s="12" t="s">
        <v>823</v>
      </c>
      <c r="J265" s="3" t="s">
        <v>1572</v>
      </c>
      <c r="K265" s="3" t="s">
        <v>1769</v>
      </c>
      <c r="N265" s="3">
        <f>VLOOKUP(D265,'Concept heirarchy position'!A$1:I$623,3,0)</f>
        <v>243</v>
      </c>
      <c r="P265" s="21" t="s">
        <v>22</v>
      </c>
      <c r="Q265" s="3"/>
    </row>
    <row r="266" spans="1:17" ht="12.75" customHeight="1">
      <c r="A266" s="65">
        <f t="shared" si="8"/>
        <v>265</v>
      </c>
      <c r="B266" s="3" t="e">
        <f>VLOOKUP(D266,'Concept heirarchy position'!A$1:I$623,2,0)</f>
        <v>#N/A</v>
      </c>
      <c r="C266" s="3">
        <f t="shared" si="9"/>
        <v>265</v>
      </c>
      <c r="E266" s="71" t="s">
        <v>142</v>
      </c>
      <c r="F266" s="69"/>
      <c r="G266" s="69" t="s">
        <v>128</v>
      </c>
      <c r="H266" s="28"/>
      <c r="N266" s="3" t="e">
        <f>VLOOKUP(D266,'Concept heirarchy position'!A$1:I$623,3,0)</f>
        <v>#N/A</v>
      </c>
      <c r="O266" s="66"/>
      <c r="P266" s="21" t="s">
        <v>22</v>
      </c>
      <c r="Q266" s="3"/>
    </row>
    <row r="267" spans="1:17" ht="12.75" customHeight="1">
      <c r="A267" s="65">
        <f t="shared" si="8"/>
        <v>266</v>
      </c>
      <c r="B267" s="3" t="e">
        <f>VLOOKUP(D267,'Concept heirarchy position'!A$1:I$623,2,0)</f>
        <v>#N/A</v>
      </c>
      <c r="C267" s="3">
        <f t="shared" si="9"/>
        <v>266</v>
      </c>
      <c r="E267" s="71" t="s">
        <v>143</v>
      </c>
      <c r="F267" s="3" t="s">
        <v>2</v>
      </c>
      <c r="G267" s="69" t="s">
        <v>132</v>
      </c>
      <c r="H267" s="28"/>
      <c r="N267" s="3" t="e">
        <f>VLOOKUP(D267,'Concept heirarchy position'!A$1:I$623,3,0)</f>
        <v>#N/A</v>
      </c>
      <c r="O267" s="66"/>
      <c r="P267" s="21" t="s">
        <v>22</v>
      </c>
      <c r="Q267" s="3"/>
    </row>
    <row r="268" spans="1:17" ht="12.75" customHeight="1">
      <c r="A268" s="65">
        <f t="shared" si="8"/>
        <v>267</v>
      </c>
      <c r="B268" s="3" t="str">
        <f>VLOOKUP(D268,'Concept heirarchy position'!A$1:I$623,2,0)</f>
        <v>Renal failure</v>
      </c>
      <c r="C268" s="3">
        <f t="shared" si="9"/>
        <v>267</v>
      </c>
      <c r="D268" s="3" t="s">
        <v>1193</v>
      </c>
      <c r="E268" s="72" t="s">
        <v>1194</v>
      </c>
      <c r="F268" s="12" t="s">
        <v>1697</v>
      </c>
      <c r="G268" s="12" t="s">
        <v>1202</v>
      </c>
      <c r="H268" s="12" t="s">
        <v>823</v>
      </c>
      <c r="N268" s="3">
        <f>VLOOKUP(D268,'Concept heirarchy position'!A$1:I$623,3,0)</f>
        <v>245</v>
      </c>
      <c r="P268" s="21" t="s">
        <v>22</v>
      </c>
      <c r="Q268" s="3"/>
    </row>
    <row r="269" spans="1:17" ht="12.75" customHeight="1">
      <c r="A269" s="65">
        <f t="shared" si="8"/>
        <v>268</v>
      </c>
      <c r="B269" s="3" t="str">
        <f>VLOOKUP(D269,'Concept heirarchy position'!A$1:I$623,2,0)</f>
        <v>Dialysis</v>
      </c>
      <c r="C269" s="3">
        <f t="shared" si="9"/>
        <v>268</v>
      </c>
      <c r="D269" s="3" t="s">
        <v>1161</v>
      </c>
      <c r="E269" s="72" t="s">
        <v>1924</v>
      </c>
      <c r="F269" s="3" t="s">
        <v>1925</v>
      </c>
      <c r="G269" s="12" t="s">
        <v>1202</v>
      </c>
      <c r="H269" s="12" t="s">
        <v>823</v>
      </c>
      <c r="N269" s="3">
        <f>VLOOKUP(D269,'Concept heirarchy position'!A$1:I$623,3,0)</f>
        <v>246</v>
      </c>
      <c r="O269" s="24"/>
      <c r="P269" s="21" t="s">
        <v>22</v>
      </c>
      <c r="Q269" s="3"/>
    </row>
    <row r="270" spans="1:17" ht="12.75" customHeight="1">
      <c r="A270" s="65">
        <f t="shared" si="8"/>
        <v>269</v>
      </c>
      <c r="B270" s="3" t="str">
        <f>VLOOKUP(D270,'Concept heirarchy position'!A$1:I$623,2,0)</f>
        <v>Dialysis type</v>
      </c>
      <c r="C270" s="3">
        <f t="shared" si="9"/>
        <v>269</v>
      </c>
      <c r="D270" s="12" t="s">
        <v>1162</v>
      </c>
      <c r="E270" s="72" t="s">
        <v>1163</v>
      </c>
      <c r="F270" s="3" t="s">
        <v>1915</v>
      </c>
      <c r="G270" s="12" t="s">
        <v>1202</v>
      </c>
      <c r="H270" s="12" t="s">
        <v>1162</v>
      </c>
      <c r="N270" s="3">
        <f>VLOOKUP(D270,'Concept heirarchy position'!A$1:I$623,3,0)</f>
        <v>247</v>
      </c>
      <c r="O270" s="24"/>
      <c r="P270" s="21" t="s">
        <v>22</v>
      </c>
      <c r="Q270" s="3"/>
    </row>
    <row r="271" spans="1:17" ht="12.75" customHeight="1">
      <c r="A271" s="65">
        <f t="shared" si="8"/>
        <v>270</v>
      </c>
      <c r="B271" s="3" t="str">
        <f>VLOOKUP(D271,'Concept heirarchy position'!A$1:I$623,2,0)</f>
        <v>Fluid restriction</v>
      </c>
      <c r="C271" s="3">
        <f t="shared" si="9"/>
        <v>270</v>
      </c>
      <c r="D271" s="3" t="s">
        <v>914</v>
      </c>
      <c r="E271" s="72" t="s">
        <v>913</v>
      </c>
      <c r="F271" s="3" t="s">
        <v>1925</v>
      </c>
      <c r="G271" s="12" t="s">
        <v>1202</v>
      </c>
      <c r="H271" s="12" t="s">
        <v>823</v>
      </c>
      <c r="J271" s="3" t="s">
        <v>1572</v>
      </c>
      <c r="K271" s="3" t="s">
        <v>1769</v>
      </c>
      <c r="N271" s="3">
        <f>VLOOKUP(D271,'Concept heirarchy position'!A$1:I$623,3,0)</f>
        <v>248</v>
      </c>
      <c r="P271" s="21" t="s">
        <v>22</v>
      </c>
      <c r="Q271" s="3"/>
    </row>
    <row r="272" spans="1:17" ht="12.75" customHeight="1">
      <c r="A272" s="65">
        <f t="shared" si="8"/>
        <v>271</v>
      </c>
      <c r="B272" s="3" t="str">
        <f>VLOOKUP(D272,'Concept heirarchy position'!A$1:I$623,2,0)</f>
        <v>Fluid restriction</v>
      </c>
      <c r="C272" s="3">
        <f t="shared" si="9"/>
        <v>271</v>
      </c>
      <c r="D272" s="3" t="s">
        <v>914</v>
      </c>
      <c r="E272" s="72" t="s">
        <v>2156</v>
      </c>
      <c r="F272" s="3" t="s">
        <v>2042</v>
      </c>
      <c r="G272" s="12" t="s">
        <v>1087</v>
      </c>
      <c r="N272" s="3">
        <f>VLOOKUP(D272,'Concept heirarchy position'!A$1:I$623,3,0)</f>
        <v>248</v>
      </c>
      <c r="P272" s="21" t="s">
        <v>22</v>
      </c>
      <c r="Q272" s="3"/>
    </row>
    <row r="273" spans="1:17" ht="12.75" customHeight="1">
      <c r="A273" s="65">
        <f t="shared" si="8"/>
        <v>272</v>
      </c>
      <c r="B273" s="3" t="str">
        <f>VLOOKUP(D273,'Concept heirarchy position'!A$1:I$623,2,0)</f>
        <v>Other renal</v>
      </c>
      <c r="C273" s="3">
        <f t="shared" si="9"/>
        <v>272</v>
      </c>
      <c r="D273" s="3" t="s">
        <v>683</v>
      </c>
      <c r="E273" s="72" t="s">
        <v>1687</v>
      </c>
      <c r="F273" s="12" t="s">
        <v>1697</v>
      </c>
      <c r="G273" s="12" t="s">
        <v>1202</v>
      </c>
      <c r="H273" s="12" t="s">
        <v>823</v>
      </c>
      <c r="J273" s="12" t="s">
        <v>1572</v>
      </c>
      <c r="K273" s="12" t="s">
        <v>1769</v>
      </c>
      <c r="L273" s="12"/>
      <c r="M273" s="12"/>
      <c r="N273" s="3">
        <f>VLOOKUP(D273,'Concept heirarchy position'!A$1:I$623,3,0)</f>
        <v>249</v>
      </c>
      <c r="P273" s="21" t="s">
        <v>22</v>
      </c>
      <c r="Q273" s="3"/>
    </row>
    <row r="274" spans="1:17" ht="12.75" customHeight="1">
      <c r="A274" s="65">
        <f t="shared" si="8"/>
        <v>273</v>
      </c>
      <c r="B274" s="3" t="e">
        <f>VLOOKUP(D274,'Concept heirarchy position'!A$1:I$623,2,0)</f>
        <v>#N/A</v>
      </c>
      <c r="C274" s="3">
        <f t="shared" si="9"/>
        <v>273</v>
      </c>
      <c r="E274" s="72" t="s">
        <v>143</v>
      </c>
      <c r="F274" s="69"/>
      <c r="G274" s="69" t="s">
        <v>128</v>
      </c>
      <c r="H274" s="12"/>
      <c r="J274" s="12"/>
      <c r="K274" s="12"/>
      <c r="L274" s="12"/>
      <c r="M274" s="12"/>
      <c r="N274" s="3" t="e">
        <f>VLOOKUP(D274,'Concept heirarchy position'!A$1:I$623,3,0)</f>
        <v>#N/A</v>
      </c>
      <c r="P274" s="21" t="s">
        <v>22</v>
      </c>
      <c r="Q274" s="3"/>
    </row>
    <row r="275" spans="1:17" ht="12.75" customHeight="1">
      <c r="A275" s="65">
        <f t="shared" si="8"/>
        <v>274</v>
      </c>
      <c r="B275" s="3" t="e">
        <f>VLOOKUP(D275,'Concept heirarchy position'!A$1:I$623,2,0)</f>
        <v>#N/A</v>
      </c>
      <c r="C275" s="3">
        <f t="shared" si="9"/>
        <v>274</v>
      </c>
      <c r="E275" s="72" t="s">
        <v>144</v>
      </c>
      <c r="F275" s="3" t="s">
        <v>2</v>
      </c>
      <c r="G275" s="69" t="s">
        <v>132</v>
      </c>
      <c r="H275" s="12"/>
      <c r="J275" s="12"/>
      <c r="K275" s="12"/>
      <c r="L275" s="12"/>
      <c r="M275" s="12"/>
      <c r="N275" s="3" t="e">
        <f>VLOOKUP(D275,'Concept heirarchy position'!A$1:I$623,3,0)</f>
        <v>#N/A</v>
      </c>
      <c r="P275" s="21" t="s">
        <v>22</v>
      </c>
      <c r="Q275" s="3"/>
    </row>
    <row r="276" spans="1:17" ht="12.75" customHeight="1">
      <c r="A276" s="65">
        <f t="shared" si="8"/>
        <v>275</v>
      </c>
      <c r="B276" s="3" t="str">
        <f>VLOOKUP(D276,'Concept heirarchy position'!A$1:I$623,2,0)</f>
        <v>Breastfeeding</v>
      </c>
      <c r="C276" s="3">
        <f t="shared" si="9"/>
        <v>275</v>
      </c>
      <c r="D276" s="3" t="s">
        <v>551</v>
      </c>
      <c r="E276" s="72" t="s">
        <v>1825</v>
      </c>
      <c r="F276" s="12" t="s">
        <v>2596</v>
      </c>
      <c r="G276" s="12" t="s">
        <v>1202</v>
      </c>
      <c r="H276" s="29" t="s">
        <v>823</v>
      </c>
      <c r="N276" s="3">
        <f>VLOOKUP(D276,'Concept heirarchy position'!A$1:I$623,3,0)</f>
        <v>250</v>
      </c>
      <c r="O276" s="24"/>
      <c r="P276" s="21" t="s">
        <v>22</v>
      </c>
      <c r="Q276" s="3"/>
    </row>
    <row r="277" spans="1:17" ht="12.75" customHeight="1">
      <c r="A277" s="65">
        <f t="shared" si="8"/>
        <v>276</v>
      </c>
      <c r="B277" s="3" t="str">
        <f>VLOOKUP(D277,'Concept heirarchy position'!A$1:I$623,2,0)</f>
        <v>Currently Pregnant</v>
      </c>
      <c r="C277" s="3">
        <f t="shared" si="9"/>
        <v>276</v>
      </c>
      <c r="D277" s="3" t="s">
        <v>798</v>
      </c>
      <c r="E277" s="72" t="s">
        <v>2547</v>
      </c>
      <c r="F277" s="12" t="s">
        <v>2546</v>
      </c>
      <c r="G277" s="12" t="s">
        <v>1202</v>
      </c>
      <c r="H277" s="12" t="s">
        <v>1342</v>
      </c>
      <c r="N277" s="3">
        <f>VLOOKUP(D277,'Concept heirarchy position'!A$1:I$623,3,0)</f>
        <v>251</v>
      </c>
      <c r="O277" s="24"/>
      <c r="P277" s="21" t="s">
        <v>22</v>
      </c>
      <c r="Q277" s="3"/>
    </row>
    <row r="278" spans="1:17" ht="12.75" customHeight="1">
      <c r="A278" s="65">
        <f t="shared" si="8"/>
        <v>277</v>
      </c>
      <c r="B278" s="3" t="str">
        <f>VLOOKUP(D278,'Concept heirarchy position'!A$1:I$623,2,0)</f>
        <v>LMP</v>
      </c>
      <c r="C278" s="3">
        <f t="shared" si="9"/>
        <v>277</v>
      </c>
      <c r="D278" s="3" t="s">
        <v>815</v>
      </c>
      <c r="E278" s="72" t="s">
        <v>2548</v>
      </c>
      <c r="F278" s="12" t="s">
        <v>1835</v>
      </c>
      <c r="G278" s="12" t="s">
        <v>1302</v>
      </c>
      <c r="M278" s="3" t="s">
        <v>1201</v>
      </c>
      <c r="N278" s="3">
        <f>VLOOKUP(D278,'Concept heirarchy position'!A$1:I$623,3,0)</f>
        <v>252</v>
      </c>
      <c r="P278" s="21" t="s">
        <v>22</v>
      </c>
      <c r="Q278" s="3"/>
    </row>
    <row r="279" spans="1:17" ht="12.75" customHeight="1">
      <c r="A279" s="65">
        <f t="shared" si="8"/>
        <v>278</v>
      </c>
      <c r="B279" s="3" t="str">
        <f>VLOOKUP(D279,'Concept heirarchy position'!A$1:I$623,2,0)</f>
        <v>Gestation (weeks)</v>
      </c>
      <c r="C279" s="3">
        <f t="shared" si="9"/>
        <v>278</v>
      </c>
      <c r="D279" s="3" t="s">
        <v>506</v>
      </c>
      <c r="E279" s="72" t="s">
        <v>400</v>
      </c>
      <c r="F279" s="12" t="s">
        <v>1720</v>
      </c>
      <c r="G279" s="12" t="s">
        <v>1087</v>
      </c>
      <c r="N279" s="3">
        <f>VLOOKUP(D279,'Concept heirarchy position'!A$1:I$623,3,0)</f>
        <v>253</v>
      </c>
      <c r="P279" s="21" t="s">
        <v>22</v>
      </c>
      <c r="Q279" s="3"/>
    </row>
    <row r="280" spans="1:17" ht="12.75" customHeight="1">
      <c r="A280" s="65">
        <f t="shared" si="8"/>
        <v>279</v>
      </c>
      <c r="B280" s="3" t="str">
        <f>VLOOKUP(D280,'Concept heirarchy position'!A$1:I$623,2,0)</f>
        <v>Expected delivery date</v>
      </c>
      <c r="C280" s="3">
        <f t="shared" si="9"/>
        <v>279</v>
      </c>
      <c r="D280" s="3" t="s">
        <v>401</v>
      </c>
      <c r="E280" s="72" t="s">
        <v>2567</v>
      </c>
      <c r="F280" s="12" t="s">
        <v>1720</v>
      </c>
      <c r="G280" s="12" t="s">
        <v>1302</v>
      </c>
      <c r="M280" s="3" t="s">
        <v>937</v>
      </c>
      <c r="N280" s="3">
        <f>VLOOKUP(D280,'Concept heirarchy position'!A$1:I$623,3,0)</f>
        <v>254</v>
      </c>
      <c r="O280" s="24"/>
      <c r="P280" s="21" t="s">
        <v>22</v>
      </c>
      <c r="Q280" s="3"/>
    </row>
    <row r="281" spans="1:17" ht="12.75" customHeight="1">
      <c r="A281" s="65">
        <f t="shared" si="8"/>
        <v>280</v>
      </c>
      <c r="B281" s="3" t="e">
        <f>VLOOKUP(D281,'Concept heirarchy position'!A$1:I$623,2,0)</f>
        <v>#N/A</v>
      </c>
      <c r="C281" s="3">
        <f t="shared" si="9"/>
        <v>280</v>
      </c>
      <c r="E281" s="71" t="s">
        <v>144</v>
      </c>
      <c r="F281" s="69"/>
      <c r="G281" s="69" t="s">
        <v>128</v>
      </c>
      <c r="N281" s="3" t="e">
        <f>VLOOKUP(D281,'Concept heirarchy position'!A$1:I$623,3,0)</f>
        <v>#N/A</v>
      </c>
      <c r="O281" s="66"/>
      <c r="P281" s="21" t="s">
        <v>22</v>
      </c>
      <c r="Q281" s="3"/>
    </row>
    <row r="282" spans="1:17" ht="12.75" customHeight="1">
      <c r="A282" s="65">
        <f t="shared" si="8"/>
        <v>281</v>
      </c>
      <c r="B282" s="3" t="e">
        <f>VLOOKUP(D282,'Concept heirarchy position'!A$1:I$623,2,0)</f>
        <v>#N/A</v>
      </c>
      <c r="C282" s="3">
        <f t="shared" si="9"/>
        <v>281</v>
      </c>
      <c r="E282" s="71" t="s">
        <v>145</v>
      </c>
      <c r="F282" s="3" t="s">
        <v>2</v>
      </c>
      <c r="G282" s="69" t="s">
        <v>132</v>
      </c>
      <c r="N282" s="3" t="e">
        <f>VLOOKUP(D282,'Concept heirarchy position'!A$1:I$623,3,0)</f>
        <v>#N/A</v>
      </c>
      <c r="O282" s="66"/>
      <c r="P282" s="21" t="s">
        <v>22</v>
      </c>
      <c r="Q282" s="3"/>
    </row>
    <row r="283" spans="1:17" ht="12.75" customHeight="1">
      <c r="A283" s="65">
        <f t="shared" si="8"/>
        <v>282</v>
      </c>
      <c r="B283" s="3" t="str">
        <f>VLOOKUP(D283,'Concept heirarchy position'!A$1:I$623,2,0)</f>
        <v>Back problems</v>
      </c>
      <c r="C283" s="3">
        <f t="shared" si="9"/>
        <v>282</v>
      </c>
      <c r="D283" s="68" t="s">
        <v>2393</v>
      </c>
      <c r="E283" s="73" t="s">
        <v>2568</v>
      </c>
      <c r="F283" s="3" t="s">
        <v>494</v>
      </c>
      <c r="G283" s="3" t="s">
        <v>2433</v>
      </c>
      <c r="H283" s="9" t="s">
        <v>2285</v>
      </c>
      <c r="J283" s="3" t="s">
        <v>292</v>
      </c>
      <c r="K283" s="3" t="s">
        <v>2527</v>
      </c>
      <c r="N283" s="3">
        <f>VLOOKUP(D283,'Concept heirarchy position'!A$1:I$623,3,0)</f>
        <v>264</v>
      </c>
      <c r="O283" s="66"/>
      <c r="P283" s="21" t="s">
        <v>22</v>
      </c>
      <c r="Q283" s="3"/>
    </row>
    <row r="284" spans="1:17" ht="12.75" customHeight="1">
      <c r="A284" s="65">
        <f t="shared" si="8"/>
        <v>283</v>
      </c>
      <c r="B284" s="3" t="str">
        <f>VLOOKUP(D284,'Concept heirarchy position'!A$1:I$623,2,0)</f>
        <v xml:space="preserve">Other Musculoskeletal </v>
      </c>
      <c r="C284" s="3">
        <f t="shared" si="9"/>
        <v>283</v>
      </c>
      <c r="D284" s="3" t="s">
        <v>1486</v>
      </c>
      <c r="E284" s="72" t="s">
        <v>1463</v>
      </c>
      <c r="F284" s="12" t="s">
        <v>1697</v>
      </c>
      <c r="G284" s="12" t="s">
        <v>1202</v>
      </c>
      <c r="H284" s="12" t="s">
        <v>823</v>
      </c>
      <c r="J284" s="3" t="s">
        <v>2477</v>
      </c>
      <c r="K284" s="3" t="s">
        <v>2526</v>
      </c>
      <c r="N284" s="3">
        <f>VLOOKUP(D284,'Concept heirarchy position'!A$1:I$623,3,0)</f>
        <v>266</v>
      </c>
      <c r="P284" s="21" t="s">
        <v>22</v>
      </c>
      <c r="Q284" s="3"/>
    </row>
    <row r="285" spans="1:17" ht="12.75" customHeight="1">
      <c r="A285" s="65">
        <f t="shared" si="8"/>
        <v>284</v>
      </c>
      <c r="B285" s="3" t="str">
        <f>VLOOKUP(D285,'Concept heirarchy position'!A$1:I$623,2,0)</f>
        <v>Rheumatoid arthritis</v>
      </c>
      <c r="C285" s="3">
        <f t="shared" si="9"/>
        <v>284</v>
      </c>
      <c r="D285" s="3" t="s">
        <v>706</v>
      </c>
      <c r="E285" s="72" t="s">
        <v>1335</v>
      </c>
      <c r="F285" s="12" t="s">
        <v>1697</v>
      </c>
      <c r="G285" s="12" t="s">
        <v>1202</v>
      </c>
      <c r="H285" s="12" t="s">
        <v>823</v>
      </c>
      <c r="J285" s="12" t="s">
        <v>1572</v>
      </c>
      <c r="K285" s="12" t="s">
        <v>1769</v>
      </c>
      <c r="L285" s="12"/>
      <c r="M285" s="12"/>
      <c r="N285" s="3">
        <f>VLOOKUP(D285,'Concept heirarchy position'!A$1:I$623,3,0)</f>
        <v>267</v>
      </c>
      <c r="P285" s="21" t="s">
        <v>22</v>
      </c>
      <c r="Q285" s="3"/>
    </row>
    <row r="286" spans="1:17" ht="12.75" customHeight="1">
      <c r="A286" s="65">
        <f t="shared" si="8"/>
        <v>285</v>
      </c>
      <c r="B286" s="3" t="str">
        <f>VLOOKUP(D286,'Concept heirarchy position'!A$1:I$623,2,0)</f>
        <v>Other rheumatological</v>
      </c>
      <c r="C286" s="3">
        <f t="shared" si="9"/>
        <v>285</v>
      </c>
      <c r="D286" s="3" t="s">
        <v>1618</v>
      </c>
      <c r="E286" s="72" t="s">
        <v>952</v>
      </c>
      <c r="F286" s="12" t="s">
        <v>1697</v>
      </c>
      <c r="G286" s="12" t="s">
        <v>1202</v>
      </c>
      <c r="H286" s="12" t="s">
        <v>823</v>
      </c>
      <c r="J286" s="3" t="s">
        <v>1572</v>
      </c>
      <c r="K286" s="3" t="s">
        <v>1769</v>
      </c>
      <c r="N286" s="3">
        <f>VLOOKUP(D286,'Concept heirarchy position'!A$1:I$623,3,0)</f>
        <v>268</v>
      </c>
      <c r="P286" s="21" t="s">
        <v>22</v>
      </c>
      <c r="Q286" s="3"/>
    </row>
    <row r="287" spans="1:17" ht="12.75" customHeight="1">
      <c r="A287" s="65">
        <f t="shared" si="8"/>
        <v>286</v>
      </c>
      <c r="B287" s="3" t="e">
        <f>VLOOKUP(D287,'Concept heirarchy position'!A$1:I$623,2,0)</f>
        <v>#N/A</v>
      </c>
      <c r="C287" s="3">
        <f t="shared" si="9"/>
        <v>286</v>
      </c>
      <c r="E287" s="72" t="s">
        <v>145</v>
      </c>
      <c r="F287" s="69"/>
      <c r="G287" s="69" t="s">
        <v>128</v>
      </c>
      <c r="H287" s="12"/>
      <c r="N287" s="3" t="e">
        <f>VLOOKUP(D287,'Concept heirarchy position'!A$1:I$623,3,0)</f>
        <v>#N/A</v>
      </c>
      <c r="P287" s="21" t="s">
        <v>22</v>
      </c>
      <c r="Q287" s="3"/>
    </row>
    <row r="288" spans="1:17" ht="12.75" customHeight="1">
      <c r="A288" s="65">
        <f t="shared" si="8"/>
        <v>287</v>
      </c>
      <c r="B288" s="3" t="e">
        <f>VLOOKUP(D288,'Concept heirarchy position'!A$1:I$623,2,0)</f>
        <v>#N/A</v>
      </c>
      <c r="C288" s="3">
        <f t="shared" si="9"/>
        <v>287</v>
      </c>
      <c r="E288" s="72" t="s">
        <v>146</v>
      </c>
      <c r="F288" s="3" t="s">
        <v>2</v>
      </c>
      <c r="G288" s="69" t="s">
        <v>132</v>
      </c>
      <c r="H288" s="12"/>
      <c r="N288" s="3" t="e">
        <f>VLOOKUP(D288,'Concept heirarchy position'!A$1:I$623,3,0)</f>
        <v>#N/A</v>
      </c>
      <c r="P288" s="21" t="s">
        <v>22</v>
      </c>
      <c r="Q288" s="3"/>
    </row>
    <row r="289" spans="1:23" ht="12.75" customHeight="1">
      <c r="A289" s="65">
        <f t="shared" si="8"/>
        <v>288</v>
      </c>
      <c r="B289" s="3" t="str">
        <f>VLOOKUP(D289,'Concept heirarchy position'!A$1:I$623,2,0)</f>
        <v>Bleeding diathesis</v>
      </c>
      <c r="C289" s="3">
        <f t="shared" si="9"/>
        <v>288</v>
      </c>
      <c r="D289" s="3" t="s">
        <v>844</v>
      </c>
      <c r="E289" s="72" t="s">
        <v>1467</v>
      </c>
      <c r="F289" s="12" t="s">
        <v>1697</v>
      </c>
      <c r="G289" s="12" t="s">
        <v>1202</v>
      </c>
      <c r="H289" s="12" t="s">
        <v>823</v>
      </c>
      <c r="N289" s="3">
        <f>VLOOKUP(D289,'Concept heirarchy position'!A$1:I$623,3,0)</f>
        <v>269</v>
      </c>
      <c r="P289" s="21" t="s">
        <v>22</v>
      </c>
      <c r="Q289" s="3"/>
    </row>
    <row r="290" spans="1:23" ht="12.75" customHeight="1">
      <c r="A290" s="65">
        <f t="shared" si="8"/>
        <v>289</v>
      </c>
      <c r="B290" s="3" t="str">
        <f>VLOOKUP(D290,'Concept heirarchy position'!A$1:I$623,2,0)</f>
        <v>Other hematological disorder</v>
      </c>
      <c r="C290" s="3">
        <f t="shared" si="9"/>
        <v>289</v>
      </c>
      <c r="D290" s="3" t="s">
        <v>1098</v>
      </c>
      <c r="E290" s="72" t="s">
        <v>1508</v>
      </c>
      <c r="F290" s="12" t="s">
        <v>1697</v>
      </c>
      <c r="G290" s="12" t="s">
        <v>1202</v>
      </c>
      <c r="H290" s="12" t="s">
        <v>823</v>
      </c>
      <c r="J290" s="12" t="s">
        <v>1572</v>
      </c>
      <c r="K290" s="12" t="s">
        <v>1769</v>
      </c>
      <c r="L290" s="12"/>
      <c r="M290" s="12"/>
      <c r="N290" s="3">
        <f>VLOOKUP(D290,'Concept heirarchy position'!A$1:I$623,3,0)</f>
        <v>274</v>
      </c>
      <c r="P290" s="21" t="s">
        <v>22</v>
      </c>
      <c r="Q290" s="3"/>
    </row>
    <row r="291" spans="1:23" ht="12.75" customHeight="1">
      <c r="A291" s="65">
        <f t="shared" si="8"/>
        <v>290</v>
      </c>
      <c r="B291" s="3" t="e">
        <f>VLOOKUP(D291,'Concept heirarchy position'!A$1:I$623,2,0)</f>
        <v>#N/A</v>
      </c>
      <c r="C291" s="3">
        <f t="shared" si="9"/>
        <v>290</v>
      </c>
      <c r="E291" s="72" t="s">
        <v>146</v>
      </c>
      <c r="F291" s="69"/>
      <c r="G291" s="69" t="s">
        <v>128</v>
      </c>
      <c r="H291" s="12"/>
      <c r="J291" s="12"/>
      <c r="K291" s="12"/>
      <c r="L291" s="12"/>
      <c r="M291" s="12"/>
      <c r="N291" s="3" t="e">
        <f>VLOOKUP(D291,'Concept heirarchy position'!A$1:I$623,3,0)</f>
        <v>#N/A</v>
      </c>
      <c r="P291" s="21" t="s">
        <v>22</v>
      </c>
      <c r="Q291" s="3"/>
    </row>
    <row r="292" spans="1:23" ht="12.75" customHeight="1">
      <c r="A292" s="65">
        <f t="shared" si="8"/>
        <v>291</v>
      </c>
      <c r="B292" s="3" t="e">
        <f>VLOOKUP(D292,'Concept heirarchy position'!A$1:I$623,2,0)</f>
        <v>#N/A</v>
      </c>
      <c r="C292" s="3">
        <f t="shared" si="9"/>
        <v>291</v>
      </c>
      <c r="E292" s="72" t="s">
        <v>147</v>
      </c>
      <c r="F292" s="3" t="s">
        <v>2</v>
      </c>
      <c r="G292" s="69" t="s">
        <v>132</v>
      </c>
      <c r="H292" s="12"/>
      <c r="J292" s="12"/>
      <c r="K292" s="12"/>
      <c r="L292" s="12"/>
      <c r="M292" s="12"/>
      <c r="N292" s="3" t="e">
        <f>VLOOKUP(D292,'Concept heirarchy position'!A$1:I$623,3,0)</f>
        <v>#N/A</v>
      </c>
      <c r="P292" s="21" t="s">
        <v>22</v>
      </c>
      <c r="Q292" s="3"/>
    </row>
    <row r="293" spans="1:23" ht="12.75" customHeight="1">
      <c r="A293" s="65">
        <f t="shared" si="8"/>
        <v>292</v>
      </c>
      <c r="B293" s="3" t="str">
        <f>VLOOKUP(D293,'Concept heirarchy position'!A$1:I$623,2,0)</f>
        <v>URTI within 6 weeks</v>
      </c>
      <c r="C293" s="3">
        <f t="shared" si="9"/>
        <v>292</v>
      </c>
      <c r="D293" s="3" t="s">
        <v>895</v>
      </c>
      <c r="E293" s="72" t="s">
        <v>889</v>
      </c>
      <c r="F293" s="3" t="s">
        <v>2207</v>
      </c>
      <c r="G293" s="12" t="s">
        <v>1202</v>
      </c>
      <c r="H293" s="12" t="s">
        <v>823</v>
      </c>
      <c r="N293" s="3">
        <f>VLOOKUP(D293,'Concept heirarchy position'!A$1:I$623,3,0)</f>
        <v>276</v>
      </c>
      <c r="P293" s="21" t="s">
        <v>22</v>
      </c>
      <c r="Q293" s="3"/>
    </row>
    <row r="294" spans="1:23" ht="12.75" customHeight="1">
      <c r="A294" s="65">
        <f t="shared" si="8"/>
        <v>293</v>
      </c>
      <c r="B294" s="3" t="str">
        <f>VLOOKUP(D294,'Concept heirarchy position'!A$1:I$623,2,0)</f>
        <v>Exposure to infectious disease in last month</v>
      </c>
      <c r="C294" s="3">
        <f t="shared" si="9"/>
        <v>293</v>
      </c>
      <c r="D294" s="3" t="s">
        <v>897</v>
      </c>
      <c r="E294" s="72" t="s">
        <v>1568</v>
      </c>
      <c r="F294" s="3" t="s">
        <v>1151</v>
      </c>
      <c r="G294" s="12" t="s">
        <v>882</v>
      </c>
      <c r="H294" s="12" t="s">
        <v>1693</v>
      </c>
      <c r="N294" s="3">
        <f>VLOOKUP(D294,'Concept heirarchy position'!A$1:I$623,3,0)</f>
        <v>277</v>
      </c>
      <c r="P294" s="21" t="s">
        <v>22</v>
      </c>
      <c r="Q294" s="3"/>
    </row>
    <row r="295" spans="1:23" ht="12.75" customHeight="1">
      <c r="A295" s="65">
        <f t="shared" si="8"/>
        <v>294</v>
      </c>
      <c r="B295" s="3" t="str">
        <f>VLOOKUP(D295,'Concept heirarchy position'!A$1:I$623,2,0)</f>
        <v>Infectious disease in last month</v>
      </c>
      <c r="C295" s="3">
        <f t="shared" si="9"/>
        <v>294</v>
      </c>
      <c r="D295" s="3" t="s">
        <v>669</v>
      </c>
      <c r="E295" s="72" t="s">
        <v>1212</v>
      </c>
      <c r="F295" s="3" t="s">
        <v>1151</v>
      </c>
      <c r="G295" s="12" t="s">
        <v>882</v>
      </c>
      <c r="H295" s="12" t="s">
        <v>1693</v>
      </c>
      <c r="N295" s="3">
        <f>VLOOKUP(D295,'Concept heirarchy position'!A$1:I$623,3,0)</f>
        <v>278</v>
      </c>
      <c r="P295" s="21" t="s">
        <v>22</v>
      </c>
      <c r="Q295" s="3"/>
    </row>
    <row r="296" spans="1:23" ht="12.75" customHeight="1">
      <c r="A296" s="65">
        <f t="shared" si="8"/>
        <v>295</v>
      </c>
      <c r="B296" s="3" t="e">
        <f>VLOOKUP(D296,'Concept heirarchy position'!A$1:I$623,2,0)</f>
        <v>#N/A</v>
      </c>
      <c r="C296" s="3">
        <f t="shared" si="9"/>
        <v>295</v>
      </c>
      <c r="E296" s="71" t="s">
        <v>147</v>
      </c>
      <c r="F296" s="69"/>
      <c r="G296" s="69" t="s">
        <v>128</v>
      </c>
      <c r="H296" s="22"/>
      <c r="N296" s="3" t="e">
        <f>VLOOKUP(D296,'Concept heirarchy position'!A$1:I$623,3,0)</f>
        <v>#N/A</v>
      </c>
      <c r="O296" s="23"/>
      <c r="P296" s="21" t="s">
        <v>22</v>
      </c>
      <c r="Q296" s="3"/>
    </row>
    <row r="297" spans="1:23" ht="12.75" customHeight="1">
      <c r="A297" s="65">
        <f t="shared" si="8"/>
        <v>296</v>
      </c>
      <c r="B297" s="3" t="e">
        <f>VLOOKUP(D297,'Concept heirarchy position'!A$1:I$623,2,0)</f>
        <v>#N/A</v>
      </c>
      <c r="C297" s="3">
        <f t="shared" si="9"/>
        <v>296</v>
      </c>
      <c r="E297" s="71" t="s">
        <v>148</v>
      </c>
      <c r="F297" s="3" t="s">
        <v>2</v>
      </c>
      <c r="G297" s="69" t="s">
        <v>132</v>
      </c>
      <c r="H297" s="22"/>
      <c r="N297" s="3" t="e">
        <f>VLOOKUP(D297,'Concept heirarchy position'!A$1:I$623,3,0)</f>
        <v>#N/A</v>
      </c>
      <c r="O297" s="23"/>
      <c r="P297" s="21" t="s">
        <v>22</v>
      </c>
      <c r="Q297" s="3"/>
    </row>
    <row r="298" spans="1:23" ht="12.75" customHeight="1">
      <c r="A298" s="65">
        <f t="shared" si="8"/>
        <v>297</v>
      </c>
      <c r="B298" s="3" t="str">
        <f>VLOOKUP(D298,'Concept heirarchy position'!A$1:I$623,2,0)</f>
        <v>Height(cm) patient report</v>
      </c>
      <c r="C298" s="3">
        <f t="shared" si="9"/>
        <v>297</v>
      </c>
      <c r="D298" s="68" t="s">
        <v>972</v>
      </c>
      <c r="E298" s="79" t="s">
        <v>964</v>
      </c>
      <c r="F298" s="69" t="s">
        <v>1697</v>
      </c>
      <c r="G298" s="69" t="s">
        <v>1087</v>
      </c>
      <c r="H298" s="68"/>
      <c r="I298" s="68"/>
      <c r="J298" s="68"/>
      <c r="K298" s="68"/>
      <c r="L298" s="68"/>
      <c r="M298" s="68"/>
      <c r="N298" s="3">
        <f>VLOOKUP(D298,'Concept heirarchy position'!A$1:I$623,3,0)</f>
        <v>98</v>
      </c>
      <c r="O298" s="75"/>
      <c r="P298" s="75" t="s">
        <v>1572</v>
      </c>
      <c r="Q298" s="68"/>
      <c r="R298" s="68"/>
      <c r="S298" s="68"/>
      <c r="T298" s="68"/>
      <c r="U298" s="68"/>
      <c r="V298" s="68"/>
      <c r="W298" s="68"/>
    </row>
    <row r="299" spans="1:23" ht="12.75" customHeight="1">
      <c r="A299" s="65">
        <f t="shared" si="8"/>
        <v>298</v>
      </c>
      <c r="B299" s="3" t="str">
        <f>VLOOKUP(D299,'Concept heirarchy position'!A$1:I$623,2,0)</f>
        <v>Weight(kg) patient report</v>
      </c>
      <c r="C299" s="3">
        <f t="shared" si="9"/>
        <v>298</v>
      </c>
      <c r="D299" s="68" t="s">
        <v>574</v>
      </c>
      <c r="E299" s="79" t="s">
        <v>13</v>
      </c>
      <c r="F299" s="69" t="s">
        <v>1697</v>
      </c>
      <c r="G299" s="69" t="s">
        <v>1087</v>
      </c>
      <c r="H299" s="68"/>
      <c r="I299" s="68"/>
      <c r="J299" s="68"/>
      <c r="K299" s="68"/>
      <c r="L299" s="68"/>
      <c r="M299" s="68"/>
      <c r="N299" s="3">
        <f>VLOOKUP(D299,'Concept heirarchy position'!A$1:I$623,3,0)</f>
        <v>99</v>
      </c>
      <c r="O299" s="75"/>
      <c r="P299" s="75" t="s">
        <v>1572</v>
      </c>
      <c r="Q299" s="68"/>
      <c r="R299" s="68"/>
      <c r="S299" s="68"/>
      <c r="T299" s="68"/>
      <c r="U299" s="68"/>
      <c r="V299" s="68"/>
      <c r="W299" s="68"/>
    </row>
    <row r="300" spans="1:23" ht="12.75" customHeight="1">
      <c r="A300" s="65">
        <f t="shared" si="8"/>
        <v>299</v>
      </c>
      <c r="B300" s="3" t="str">
        <f>VLOOKUP(D300,'Concept heirarchy position'!A$1:I$623,2,0)</f>
        <v>Malignancy current</v>
      </c>
      <c r="C300" s="3">
        <f t="shared" si="9"/>
        <v>299</v>
      </c>
      <c r="D300" s="69" t="s">
        <v>829</v>
      </c>
      <c r="E300" s="79" t="s">
        <v>14</v>
      </c>
      <c r="F300" s="67" t="s">
        <v>1697</v>
      </c>
      <c r="G300" s="69" t="s">
        <v>1202</v>
      </c>
      <c r="H300" s="69" t="s">
        <v>823</v>
      </c>
      <c r="I300" s="68"/>
      <c r="J300" s="69" t="s">
        <v>1572</v>
      </c>
      <c r="K300" s="69" t="s">
        <v>1769</v>
      </c>
      <c r="L300" s="69"/>
      <c r="M300" s="69"/>
      <c r="N300" s="3">
        <f>VLOOKUP(D300,'Concept heirarchy position'!A$1:I$623,3,0)</f>
        <v>109</v>
      </c>
      <c r="O300" s="81"/>
      <c r="P300" s="75" t="s">
        <v>1572</v>
      </c>
      <c r="Q300" s="68"/>
      <c r="R300" s="68"/>
      <c r="S300" s="68"/>
      <c r="T300" s="68"/>
      <c r="U300" s="68"/>
      <c r="V300" s="68"/>
      <c r="W300" s="68"/>
    </row>
    <row r="301" spans="1:23" ht="12.75" customHeight="1">
      <c r="A301" s="65">
        <f t="shared" si="8"/>
        <v>300</v>
      </c>
      <c r="B301" s="3" t="str">
        <f>VLOOKUP(D301,'Concept heirarchy position'!A$1:I$623,2,0)</f>
        <v>Malignancy past</v>
      </c>
      <c r="C301" s="3">
        <f t="shared" si="9"/>
        <v>300</v>
      </c>
      <c r="D301" s="67" t="s">
        <v>2408</v>
      </c>
      <c r="E301" s="78" t="s">
        <v>16</v>
      </c>
      <c r="F301" s="67" t="s">
        <v>1697</v>
      </c>
      <c r="G301" s="69" t="s">
        <v>1202</v>
      </c>
      <c r="H301" s="69" t="s">
        <v>823</v>
      </c>
      <c r="I301" s="68"/>
      <c r="J301" s="67" t="s">
        <v>1572</v>
      </c>
      <c r="K301" s="67" t="s">
        <v>1769</v>
      </c>
      <c r="L301" s="67"/>
      <c r="M301" s="67"/>
      <c r="N301" s="3">
        <f>VLOOKUP(D301,'Concept heirarchy position'!A$1:I$623,3,0)</f>
        <v>110</v>
      </c>
      <c r="O301" s="80"/>
      <c r="P301" s="75" t="s">
        <v>1572</v>
      </c>
      <c r="Q301" s="68"/>
      <c r="R301" s="68"/>
      <c r="S301" s="68"/>
      <c r="T301" s="68"/>
      <c r="U301" s="68"/>
      <c r="V301" s="68"/>
      <c r="W301" s="68"/>
    </row>
    <row r="302" spans="1:23" ht="12.75" customHeight="1">
      <c r="A302" s="65">
        <f t="shared" si="8"/>
        <v>301</v>
      </c>
      <c r="B302" s="3" t="str">
        <f>VLOOKUP(D302,'Concept heirarchy position'!A$1:I$623,2,0)</f>
        <v>Organ transplant</v>
      </c>
      <c r="C302" s="3">
        <f t="shared" si="9"/>
        <v>301</v>
      </c>
      <c r="D302" s="3" t="s">
        <v>1034</v>
      </c>
      <c r="E302" s="72" t="s">
        <v>900</v>
      </c>
      <c r="F302" s="12" t="s">
        <v>1697</v>
      </c>
      <c r="G302" s="12" t="s">
        <v>1202</v>
      </c>
      <c r="H302" s="12" t="s">
        <v>823</v>
      </c>
      <c r="J302" s="12" t="s">
        <v>1572</v>
      </c>
      <c r="K302" s="12" t="s">
        <v>1769</v>
      </c>
      <c r="L302" s="12"/>
      <c r="M302" s="12"/>
      <c r="N302" s="3">
        <f>VLOOKUP(D302,'Concept heirarchy position'!A$1:I$623,3,0)</f>
        <v>291</v>
      </c>
      <c r="P302" s="21" t="s">
        <v>22</v>
      </c>
      <c r="Q302" s="3"/>
    </row>
    <row r="303" spans="1:23" ht="12.75" customHeight="1">
      <c r="A303" s="65">
        <f t="shared" si="8"/>
        <v>302</v>
      </c>
      <c r="B303" s="3" t="str">
        <f>VLOOKUP(D303,'Concept heirarchy position'!A$1:I$623,2,0)</f>
        <v>Other internal disease</v>
      </c>
      <c r="C303" s="3">
        <f t="shared" si="9"/>
        <v>302</v>
      </c>
      <c r="D303" s="3" t="s">
        <v>1286</v>
      </c>
      <c r="E303" s="72" t="s">
        <v>1065</v>
      </c>
      <c r="F303" s="12" t="s">
        <v>1697</v>
      </c>
      <c r="G303" s="12" t="s">
        <v>1202</v>
      </c>
      <c r="H303" s="12" t="s">
        <v>823</v>
      </c>
      <c r="J303" s="12" t="s">
        <v>1572</v>
      </c>
      <c r="K303" s="12" t="s">
        <v>1769</v>
      </c>
      <c r="L303" s="12"/>
      <c r="M303" s="12"/>
      <c r="N303" s="3">
        <f>VLOOKUP(D303,'Concept heirarchy position'!A$1:I$623,3,0)</f>
        <v>292</v>
      </c>
      <c r="P303" s="21" t="s">
        <v>22</v>
      </c>
      <c r="Q303" s="3"/>
    </row>
    <row r="304" spans="1:23" ht="12.75" customHeight="1">
      <c r="A304" s="65">
        <f t="shared" si="8"/>
        <v>303</v>
      </c>
      <c r="B304" s="3" t="e">
        <f>VLOOKUP(D304,'Concept heirarchy position'!A$1:I$623,2,0)</f>
        <v>#N/A</v>
      </c>
      <c r="C304" s="3">
        <f t="shared" si="9"/>
        <v>303</v>
      </c>
      <c r="E304" s="71" t="s">
        <v>148</v>
      </c>
      <c r="F304" s="69"/>
      <c r="G304" s="69" t="s">
        <v>128</v>
      </c>
      <c r="H304" s="28"/>
      <c r="N304" s="3" t="e">
        <f>VLOOKUP(D304,'Concept heirarchy position'!A$1:I$623,3,0)</f>
        <v>#N/A</v>
      </c>
      <c r="O304" s="66"/>
      <c r="P304" s="21" t="s">
        <v>22</v>
      </c>
      <c r="Q304" s="3"/>
    </row>
    <row r="305" spans="1:17" ht="12.75" customHeight="1">
      <c r="A305" s="65">
        <f t="shared" si="8"/>
        <v>304</v>
      </c>
      <c r="B305" s="3" t="e">
        <f>VLOOKUP(D305,'Concept heirarchy position'!A$1:I$623,2,0)</f>
        <v>#N/A</v>
      </c>
      <c r="C305" s="3">
        <f t="shared" si="9"/>
        <v>304</v>
      </c>
      <c r="E305" s="71" t="s">
        <v>149</v>
      </c>
      <c r="F305" s="3" t="s">
        <v>2</v>
      </c>
      <c r="G305" s="69" t="s">
        <v>132</v>
      </c>
      <c r="H305" s="28"/>
      <c r="N305" s="3" t="e">
        <f>VLOOKUP(D305,'Concept heirarchy position'!A$1:I$623,3,0)</f>
        <v>#N/A</v>
      </c>
      <c r="O305" s="66"/>
      <c r="P305" s="21" t="s">
        <v>22</v>
      </c>
      <c r="Q305" s="3"/>
    </row>
    <row r="306" spans="1:17" ht="12.75" customHeight="1">
      <c r="A306" s="65">
        <f t="shared" si="8"/>
        <v>305</v>
      </c>
      <c r="B306" s="3" t="str">
        <f>VLOOKUP(D306,'Concept heirarchy position'!A$1:I$623,2,0)</f>
        <v>Height(cm)</v>
      </c>
      <c r="C306" s="3">
        <f t="shared" si="9"/>
        <v>305</v>
      </c>
      <c r="D306" s="3" t="s">
        <v>1265</v>
      </c>
      <c r="E306" s="72" t="s">
        <v>2388</v>
      </c>
      <c r="F306" s="12" t="s">
        <v>1697</v>
      </c>
      <c r="G306" s="12" t="s">
        <v>1087</v>
      </c>
      <c r="N306" s="3">
        <f>VLOOKUP(D306,'Concept heirarchy position'!A$1:I$623,3,0)</f>
        <v>293</v>
      </c>
      <c r="O306" s="24"/>
      <c r="P306" s="21" t="s">
        <v>22</v>
      </c>
      <c r="Q306" s="3"/>
    </row>
    <row r="307" spans="1:17" ht="12.75" customHeight="1">
      <c r="A307" s="65">
        <f t="shared" si="8"/>
        <v>306</v>
      </c>
      <c r="B307" s="3" t="str">
        <f>VLOOKUP(D307,'Concept heirarchy position'!A$1:I$623,2,0)</f>
        <v>Weight(kg)</v>
      </c>
      <c r="C307" s="3">
        <f t="shared" si="9"/>
        <v>306</v>
      </c>
      <c r="D307" s="3" t="s">
        <v>1529</v>
      </c>
      <c r="E307" s="72" t="s">
        <v>1421</v>
      </c>
      <c r="F307" s="12" t="s">
        <v>1697</v>
      </c>
      <c r="G307" s="12" t="s">
        <v>1087</v>
      </c>
      <c r="N307" s="3">
        <f>VLOOKUP(D307,'Concept heirarchy position'!A$1:I$623,3,0)</f>
        <v>294</v>
      </c>
      <c r="O307" s="24"/>
      <c r="P307" s="21" t="s">
        <v>22</v>
      </c>
      <c r="Q307" s="3"/>
    </row>
    <row r="308" spans="1:17" ht="12.75" customHeight="1">
      <c r="A308" s="65">
        <f t="shared" si="8"/>
        <v>307</v>
      </c>
      <c r="B308" s="3" t="str">
        <f>VLOOKUP(D308,'Concept heirarchy position'!A$1:I$623,2,0)</f>
        <v>BMI</v>
      </c>
      <c r="C308" s="3">
        <f t="shared" si="9"/>
        <v>307</v>
      </c>
      <c r="D308" s="12" t="s">
        <v>910</v>
      </c>
      <c r="E308" s="72" t="s">
        <v>1880</v>
      </c>
      <c r="G308" s="31" t="s">
        <v>1881</v>
      </c>
      <c r="N308" s="3">
        <f>VLOOKUP(D308,'Concept heirarchy position'!A$1:I$623,3,0)</f>
        <v>295</v>
      </c>
      <c r="O308" s="24"/>
      <c r="P308" s="21" t="s">
        <v>22</v>
      </c>
      <c r="Q308" s="3"/>
    </row>
    <row r="309" spans="1:17" ht="12.75" customHeight="1">
      <c r="A309" s="65">
        <f t="shared" si="8"/>
        <v>308</v>
      </c>
      <c r="B309" s="3" t="str">
        <f>VLOOKUP(D309,'Concept heirarchy position'!A$1:I$623,2,0)</f>
        <v>BSA</v>
      </c>
      <c r="C309" s="3">
        <f t="shared" si="9"/>
        <v>308</v>
      </c>
      <c r="D309" s="12" t="s">
        <v>652</v>
      </c>
      <c r="E309" s="72" t="s">
        <v>1971</v>
      </c>
      <c r="G309" s="31" t="s">
        <v>1881</v>
      </c>
      <c r="N309" s="3">
        <f>VLOOKUP(D309,'Concept heirarchy position'!A$1:I$623,3,0)</f>
        <v>296</v>
      </c>
      <c r="O309" s="24"/>
      <c r="P309" s="21" t="s">
        <v>22</v>
      </c>
      <c r="Q309" s="3"/>
    </row>
    <row r="310" spans="1:17" ht="12.75" customHeight="1">
      <c r="A310" s="65">
        <f t="shared" si="8"/>
        <v>309</v>
      </c>
      <c r="B310" s="3" t="str">
        <f>VLOOKUP(D310,'Concept heirarchy position'!A$1:I$623,2,0)</f>
        <v>HR</v>
      </c>
      <c r="C310" s="3">
        <f t="shared" si="9"/>
        <v>309</v>
      </c>
      <c r="D310" s="3" t="s">
        <v>1208</v>
      </c>
      <c r="E310" s="72" t="s">
        <v>1734</v>
      </c>
      <c r="F310" s="12" t="s">
        <v>1697</v>
      </c>
      <c r="G310" s="12" t="s">
        <v>1087</v>
      </c>
      <c r="N310" s="3">
        <f>VLOOKUP(D310,'Concept heirarchy position'!A$1:I$623,3,0)</f>
        <v>297</v>
      </c>
      <c r="P310" s="21" t="s">
        <v>22</v>
      </c>
      <c r="Q310" s="3"/>
    </row>
    <row r="311" spans="1:17" ht="12.75" customHeight="1">
      <c r="A311" s="65">
        <f t="shared" si="8"/>
        <v>310</v>
      </c>
      <c r="B311" s="3" t="str">
        <f>VLOOKUP(D311,'Concept heirarchy position'!A$1:I$623,2,0)</f>
        <v>BP systolic</v>
      </c>
      <c r="C311" s="3">
        <f t="shared" si="9"/>
        <v>310</v>
      </c>
      <c r="D311" s="3" t="s">
        <v>1314</v>
      </c>
      <c r="E311" s="72" t="s">
        <v>1620</v>
      </c>
      <c r="F311" s="12" t="s">
        <v>1697</v>
      </c>
      <c r="G311" s="12" t="s">
        <v>1087</v>
      </c>
      <c r="N311" s="3">
        <f>VLOOKUP(D311,'Concept heirarchy position'!A$1:I$623,3,0)</f>
        <v>298</v>
      </c>
      <c r="P311" s="21" t="s">
        <v>22</v>
      </c>
      <c r="Q311" s="3"/>
    </row>
    <row r="312" spans="1:17" ht="12.75" customHeight="1">
      <c r="A312" s="65">
        <f t="shared" si="8"/>
        <v>311</v>
      </c>
      <c r="B312" s="3" t="str">
        <f>VLOOKUP(D312,'Concept heirarchy position'!A$1:I$623,2,0)</f>
        <v>BP diastolic</v>
      </c>
      <c r="C312" s="3">
        <f t="shared" si="9"/>
        <v>311</v>
      </c>
      <c r="D312" s="3" t="s">
        <v>1450</v>
      </c>
      <c r="E312" s="72" t="s">
        <v>1749</v>
      </c>
      <c r="F312" s="12" t="s">
        <v>1697</v>
      </c>
      <c r="G312" s="12" t="s">
        <v>1087</v>
      </c>
      <c r="N312" s="3">
        <f>VLOOKUP(D312,'Concept heirarchy position'!A$1:I$623,3,0)</f>
        <v>299</v>
      </c>
      <c r="O312" s="24"/>
      <c r="P312" s="21" t="s">
        <v>22</v>
      </c>
      <c r="Q312" s="3"/>
    </row>
    <row r="313" spans="1:17" ht="12.75" customHeight="1">
      <c r="A313" s="65">
        <f t="shared" si="8"/>
        <v>312</v>
      </c>
      <c r="B313" s="3" t="str">
        <f>VLOOKUP(D313,'Concept heirarchy position'!A$1:I$623,2,0)</f>
        <v>FiO2</v>
      </c>
      <c r="C313" s="3">
        <f t="shared" si="9"/>
        <v>312</v>
      </c>
      <c r="D313" s="3" t="s">
        <v>1042</v>
      </c>
      <c r="E313" s="72" t="s">
        <v>1784</v>
      </c>
      <c r="F313" s="12" t="s">
        <v>1697</v>
      </c>
      <c r="G313" s="12" t="s">
        <v>1087</v>
      </c>
      <c r="N313" s="3">
        <f>VLOOKUP(D313,'Concept heirarchy position'!A$1:I$623,3,0)</f>
        <v>302</v>
      </c>
      <c r="P313" s="21" t="s">
        <v>22</v>
      </c>
      <c r="Q313" s="3"/>
    </row>
    <row r="314" spans="1:17" ht="12.75" customHeight="1">
      <c r="A314" s="65">
        <f t="shared" si="8"/>
        <v>313</v>
      </c>
      <c r="B314" s="3" t="str">
        <f>VLOOKUP(D314,'Concept heirarchy position'!A$1:I$623,2,0)</f>
        <v>SpO2</v>
      </c>
      <c r="C314" s="3">
        <f t="shared" si="9"/>
        <v>313</v>
      </c>
      <c r="D314" s="3" t="s">
        <v>1044</v>
      </c>
      <c r="E314" s="72" t="s">
        <v>1483</v>
      </c>
      <c r="F314" s="12" t="s">
        <v>1697</v>
      </c>
      <c r="G314" s="12" t="s">
        <v>1087</v>
      </c>
      <c r="N314" s="3">
        <f>VLOOKUP(D314,'Concept heirarchy position'!A$1:I$623,3,0)</f>
        <v>303</v>
      </c>
      <c r="P314" s="21" t="s">
        <v>22</v>
      </c>
      <c r="Q314" s="3"/>
    </row>
    <row r="315" spans="1:17" ht="12.75" customHeight="1">
      <c r="A315" s="65">
        <f t="shared" si="8"/>
        <v>314</v>
      </c>
      <c r="B315" s="3" t="str">
        <f>VLOOKUP(D315,'Concept heirarchy position'!A$1:I$623,2,0)</f>
        <v>Poor nutrition</v>
      </c>
      <c r="C315" s="3">
        <f t="shared" si="9"/>
        <v>314</v>
      </c>
      <c r="D315" s="3" t="s">
        <v>664</v>
      </c>
      <c r="E315" s="72" t="s">
        <v>1857</v>
      </c>
      <c r="F315" s="3" t="s">
        <v>1151</v>
      </c>
      <c r="G315" s="12" t="s">
        <v>1202</v>
      </c>
      <c r="H315" s="12" t="s">
        <v>823</v>
      </c>
      <c r="N315" s="3">
        <f>VLOOKUP(D315,'Concept heirarchy position'!A$1:I$623,3,0)</f>
        <v>306</v>
      </c>
      <c r="P315" s="21" t="s">
        <v>22</v>
      </c>
      <c r="Q315" s="3"/>
    </row>
    <row r="316" spans="1:17" ht="12.75" customHeight="1">
      <c r="A316" s="65">
        <f t="shared" si="8"/>
        <v>315</v>
      </c>
      <c r="B316" s="3" t="str">
        <f>VLOOKUP(D316,'Concept heirarchy position'!A$1:I$623,2,0)</f>
        <v>Heart auscultation</v>
      </c>
      <c r="C316" s="3">
        <f t="shared" si="9"/>
        <v>315</v>
      </c>
      <c r="D316" s="3" t="s">
        <v>557</v>
      </c>
      <c r="E316" s="72" t="s">
        <v>214</v>
      </c>
      <c r="F316" s="12" t="s">
        <v>1697</v>
      </c>
      <c r="G316" s="12" t="s">
        <v>1202</v>
      </c>
      <c r="H316" s="12" t="s">
        <v>1858</v>
      </c>
      <c r="J316" s="12" t="s">
        <v>1572</v>
      </c>
      <c r="K316" s="12" t="s">
        <v>1859</v>
      </c>
      <c r="L316" s="12"/>
      <c r="M316" s="12"/>
      <c r="N316" s="3">
        <f>VLOOKUP(D316,'Concept heirarchy position'!A$1:I$623,3,0)</f>
        <v>312</v>
      </c>
      <c r="P316" s="21" t="s">
        <v>22</v>
      </c>
      <c r="Q316" s="3"/>
    </row>
    <row r="317" spans="1:17" ht="12.75" customHeight="1">
      <c r="A317" s="65">
        <f t="shared" si="8"/>
        <v>316</v>
      </c>
      <c r="B317" s="3" t="str">
        <f>VLOOKUP(D317,'Concept heirarchy position'!A$1:I$623,2,0)</f>
        <v>Lung auscultation</v>
      </c>
      <c r="C317" s="3">
        <f t="shared" si="9"/>
        <v>316</v>
      </c>
      <c r="D317" s="3" t="s">
        <v>299</v>
      </c>
      <c r="E317" s="72" t="s">
        <v>1323</v>
      </c>
      <c r="F317" s="12" t="s">
        <v>1697</v>
      </c>
      <c r="G317" s="12" t="s">
        <v>1202</v>
      </c>
      <c r="H317" s="29" t="s">
        <v>1858</v>
      </c>
      <c r="J317" s="12" t="s">
        <v>1572</v>
      </c>
      <c r="K317" s="29" t="s">
        <v>1859</v>
      </c>
      <c r="L317" s="29"/>
      <c r="M317" s="29"/>
      <c r="N317" s="3">
        <f>VLOOKUP(D317,'Concept heirarchy position'!A$1:I$623,3,0)</f>
        <v>313</v>
      </c>
      <c r="P317" s="21" t="s">
        <v>22</v>
      </c>
      <c r="Q317" s="3"/>
    </row>
    <row r="318" spans="1:17" ht="12.75" customHeight="1">
      <c r="A318" s="65">
        <f t="shared" si="8"/>
        <v>317</v>
      </c>
      <c r="B318" s="3" t="str">
        <f>VLOOKUP(D318,'Concept heirarchy position'!A$1:I$623,2,0)</f>
        <v>RASS</v>
      </c>
      <c r="C318" s="3">
        <f t="shared" si="9"/>
        <v>317</v>
      </c>
      <c r="D318" s="3" t="s">
        <v>484</v>
      </c>
      <c r="E318" s="72" t="s">
        <v>1484</v>
      </c>
      <c r="F318" s="12" t="s">
        <v>1697</v>
      </c>
      <c r="G318" s="12" t="s">
        <v>1202</v>
      </c>
      <c r="H318" s="12" t="s">
        <v>485</v>
      </c>
      <c r="N318" s="3">
        <f>VLOOKUP(D318,'Concept heirarchy position'!A$1:I$623,3,0)</f>
        <v>314</v>
      </c>
      <c r="P318" s="21" t="s">
        <v>22</v>
      </c>
      <c r="Q318" s="3"/>
    </row>
    <row r="319" spans="1:17" ht="12.75" customHeight="1">
      <c r="A319" s="65">
        <f t="shared" si="8"/>
        <v>318</v>
      </c>
      <c r="B319" s="3" t="str">
        <f>VLOOKUP(D319,'Concept heirarchy position'!A$1:I$623,2,0)</f>
        <v>GCS 15</v>
      </c>
      <c r="C319" s="3">
        <f t="shared" si="9"/>
        <v>318</v>
      </c>
      <c r="D319" s="3" t="s">
        <v>698</v>
      </c>
      <c r="E319" s="72" t="s">
        <v>1344</v>
      </c>
      <c r="F319" s="12" t="s">
        <v>1697</v>
      </c>
      <c r="G319" s="12" t="s">
        <v>1202</v>
      </c>
      <c r="H319" s="12" t="s">
        <v>823</v>
      </c>
      <c r="N319" s="3">
        <f>VLOOKUP(D319,'Concept heirarchy position'!A$1:I$623,3,0)</f>
        <v>315</v>
      </c>
      <c r="P319" s="21" t="s">
        <v>22</v>
      </c>
      <c r="Q319" s="3"/>
    </row>
    <row r="320" spans="1:17" ht="12.75" customHeight="1">
      <c r="A320" s="65">
        <f t="shared" si="8"/>
        <v>319</v>
      </c>
      <c r="B320" s="3" t="str">
        <f>VLOOKUP(D320,'Concept heirarchy position'!A$1:I$623,2,0)</f>
        <v>GCS E</v>
      </c>
      <c r="C320" s="3">
        <f t="shared" si="9"/>
        <v>319</v>
      </c>
      <c r="D320" s="3" t="s">
        <v>642</v>
      </c>
      <c r="E320" s="72" t="s">
        <v>153</v>
      </c>
      <c r="F320" s="3" t="s">
        <v>1672</v>
      </c>
      <c r="G320" s="12" t="s">
        <v>1202</v>
      </c>
      <c r="H320" s="12" t="s">
        <v>642</v>
      </c>
      <c r="N320" s="3">
        <f>VLOOKUP(D320,'Concept heirarchy position'!A$1:I$623,3,0)</f>
        <v>316</v>
      </c>
      <c r="O320" s="24"/>
      <c r="P320" s="21" t="s">
        <v>22</v>
      </c>
      <c r="Q320" s="3"/>
    </row>
    <row r="321" spans="1:17" ht="12.75" customHeight="1">
      <c r="A321" s="65">
        <f t="shared" si="8"/>
        <v>320</v>
      </c>
      <c r="B321" s="3" t="str">
        <f>VLOOKUP(D321,'Concept heirarchy position'!A$1:I$623,2,0)</f>
        <v>GCS V</v>
      </c>
      <c r="C321" s="3">
        <f t="shared" si="9"/>
        <v>320</v>
      </c>
      <c r="D321" s="3" t="s">
        <v>898</v>
      </c>
      <c r="E321" s="72" t="s">
        <v>788</v>
      </c>
      <c r="F321" s="3" t="s">
        <v>1798</v>
      </c>
      <c r="G321" s="12" t="s">
        <v>1202</v>
      </c>
      <c r="N321" s="3">
        <f>VLOOKUP(D321,'Concept heirarchy position'!A$1:I$623,3,0)</f>
        <v>317</v>
      </c>
      <c r="P321" s="21" t="s">
        <v>22</v>
      </c>
      <c r="Q321" s="3"/>
    </row>
    <row r="322" spans="1:17" ht="12.75" customHeight="1">
      <c r="A322" s="65">
        <f t="shared" si="8"/>
        <v>321</v>
      </c>
      <c r="B322" s="3" t="str">
        <f>VLOOKUP(D322,'Concept heirarchy position'!A$1:I$623,2,0)</f>
        <v>GCS M</v>
      </c>
      <c r="C322" s="3">
        <f t="shared" si="9"/>
        <v>321</v>
      </c>
      <c r="D322" s="3" t="s">
        <v>282</v>
      </c>
      <c r="E322" s="72" t="s">
        <v>310</v>
      </c>
      <c r="F322" s="3" t="s">
        <v>1672</v>
      </c>
      <c r="G322" s="12" t="s">
        <v>1202</v>
      </c>
      <c r="H322" s="12" t="s">
        <v>282</v>
      </c>
      <c r="N322" s="3">
        <f>VLOOKUP(D322,'Concept heirarchy position'!A$1:I$623,3,0)</f>
        <v>318</v>
      </c>
      <c r="O322" s="24"/>
      <c r="P322" s="21" t="s">
        <v>22</v>
      </c>
      <c r="Q322" s="3"/>
    </row>
    <row r="323" spans="1:17" ht="12.75" customHeight="1">
      <c r="A323" s="65">
        <f t="shared" si="8"/>
        <v>322</v>
      </c>
      <c r="B323" s="3" t="e">
        <f>VLOOKUP(D323,'Concept heirarchy position'!A$1:I$623,2,0)</f>
        <v>#N/A</v>
      </c>
      <c r="C323" s="3">
        <f t="shared" si="9"/>
        <v>322</v>
      </c>
      <c r="E323" s="72" t="s">
        <v>150</v>
      </c>
      <c r="F323" s="69"/>
      <c r="G323" s="69" t="s">
        <v>128</v>
      </c>
      <c r="N323" s="3" t="e">
        <f>VLOOKUP(D323,'Concept heirarchy position'!A$1:I$623,3,0)</f>
        <v>#N/A</v>
      </c>
      <c r="P323" s="21" t="s">
        <v>22</v>
      </c>
      <c r="Q323" s="3"/>
    </row>
    <row r="324" spans="1:17" ht="12.75" customHeight="1">
      <c r="A324" s="65">
        <f t="shared" ref="A324:A387" si="10">A323+1</f>
        <v>323</v>
      </c>
      <c r="B324" s="3" t="e">
        <f>VLOOKUP(D324,'Concept heirarchy position'!A$1:I$623,2,0)</f>
        <v>#N/A</v>
      </c>
      <c r="C324" s="3">
        <f t="shared" ref="C324:C387" si="11">C323+1</f>
        <v>323</v>
      </c>
      <c r="E324" s="72" t="s">
        <v>17</v>
      </c>
      <c r="F324" s="3" t="s">
        <v>2</v>
      </c>
      <c r="G324" s="69" t="s">
        <v>132</v>
      </c>
      <c r="N324" s="3" t="e">
        <f>VLOOKUP(D324,'Concept heirarchy position'!A$1:I$623,3,0)</f>
        <v>#N/A</v>
      </c>
      <c r="P324" s="21" t="s">
        <v>22</v>
      </c>
      <c r="Q324" s="3"/>
    </row>
    <row r="325" spans="1:17" ht="12.75" customHeight="1">
      <c r="A325" s="65">
        <f t="shared" si="10"/>
        <v>324</v>
      </c>
      <c r="B325" s="3" t="str">
        <f>VLOOKUP(D325,'Concept heirarchy position'!A$1:I$623,2,0)</f>
        <v>History of difficult intubation</v>
      </c>
      <c r="C325" s="3">
        <f t="shared" si="11"/>
        <v>324</v>
      </c>
      <c r="D325" s="7" t="s">
        <v>1346</v>
      </c>
      <c r="E325" s="72" t="s">
        <v>1730</v>
      </c>
      <c r="F325" s="12" t="s">
        <v>1697</v>
      </c>
      <c r="G325" s="12" t="s">
        <v>1202</v>
      </c>
      <c r="H325" s="12" t="s">
        <v>823</v>
      </c>
      <c r="J325" s="3" t="s">
        <v>1572</v>
      </c>
      <c r="K325" s="3" t="s">
        <v>1769</v>
      </c>
      <c r="N325" s="3">
        <f>VLOOKUP(D325,'Concept heirarchy position'!A$1:I$623,3,0)</f>
        <v>320</v>
      </c>
      <c r="P325" s="21" t="s">
        <v>22</v>
      </c>
      <c r="Q325" s="3"/>
    </row>
    <row r="326" spans="1:17" ht="12.75" customHeight="1">
      <c r="A326" s="65">
        <f t="shared" si="10"/>
        <v>325</v>
      </c>
      <c r="B326" s="3" t="str">
        <f>VLOOKUP(D326,'Concept heirarchy position'!A$1:I$623,2,0)</f>
        <v>Mallampati</v>
      </c>
      <c r="C326" s="3">
        <f t="shared" si="11"/>
        <v>325</v>
      </c>
      <c r="D326" s="3" t="s">
        <v>1612</v>
      </c>
      <c r="E326" s="72" t="s">
        <v>1613</v>
      </c>
      <c r="F326" s="12" t="s">
        <v>1697</v>
      </c>
      <c r="G326" s="12" t="s">
        <v>1202</v>
      </c>
      <c r="H326" s="12" t="s">
        <v>1613</v>
      </c>
      <c r="N326" s="3">
        <f>VLOOKUP(D326,'Concept heirarchy position'!A$1:I$623,3,0)</f>
        <v>322</v>
      </c>
      <c r="P326" s="21" t="s">
        <v>22</v>
      </c>
      <c r="Q326" s="3"/>
    </row>
    <row r="327" spans="1:17" ht="12.75" customHeight="1">
      <c r="A327" s="65">
        <f t="shared" si="10"/>
        <v>326</v>
      </c>
      <c r="B327" s="3" t="str">
        <f>VLOOKUP(D327,'Concept heirarchy position'!A$1:I$623,2,0)</f>
        <v>Neck extension</v>
      </c>
      <c r="C327" s="3">
        <f t="shared" si="11"/>
        <v>326</v>
      </c>
      <c r="D327" s="7" t="s">
        <v>1373</v>
      </c>
      <c r="E327" s="72" t="s">
        <v>241</v>
      </c>
      <c r="F327" s="12" t="s">
        <v>1697</v>
      </c>
      <c r="G327" s="12" t="s">
        <v>1202</v>
      </c>
      <c r="H327" s="25" t="s">
        <v>1373</v>
      </c>
      <c r="N327" s="3">
        <f>VLOOKUP(D327,'Concept heirarchy position'!A$1:I$623,3,0)</f>
        <v>325</v>
      </c>
      <c r="P327" s="21" t="s">
        <v>22</v>
      </c>
      <c r="Q327" s="3"/>
    </row>
    <row r="328" spans="1:17" ht="12.75" customHeight="1">
      <c r="A328" s="65">
        <f t="shared" si="10"/>
        <v>327</v>
      </c>
      <c r="B328" s="3" t="str">
        <f>VLOOKUP(D328,'Concept heirarchy position'!A$1:I$623,2,0)</f>
        <v>Mouth opening / Jaw protrusion (for Wilson Score)</v>
      </c>
      <c r="C328" s="3">
        <f t="shared" si="11"/>
        <v>327</v>
      </c>
      <c r="D328" s="7" t="s">
        <v>1496</v>
      </c>
      <c r="E328" s="72" t="s">
        <v>253</v>
      </c>
      <c r="F328" s="12" t="s">
        <v>1697</v>
      </c>
      <c r="G328" s="12" t="s">
        <v>1202</v>
      </c>
      <c r="H328" s="12" t="s">
        <v>1638</v>
      </c>
      <c r="N328" s="3">
        <f>VLOOKUP(D328,'Concept heirarchy position'!A$1:I$623,3,0)</f>
        <v>326</v>
      </c>
      <c r="P328" s="21" t="s">
        <v>22</v>
      </c>
      <c r="Q328" s="3"/>
    </row>
    <row r="329" spans="1:17" ht="12.75" customHeight="1">
      <c r="A329" s="65">
        <f t="shared" si="10"/>
        <v>328</v>
      </c>
      <c r="B329" s="3" t="str">
        <f>VLOOKUP(D329,'Concept heirarchy position'!A$1:I$623,2,0)</f>
        <v>Mouth opening</v>
      </c>
      <c r="C329" s="3">
        <f t="shared" si="11"/>
        <v>328</v>
      </c>
      <c r="D329" s="7" t="s">
        <v>1989</v>
      </c>
      <c r="E329" s="72" t="s">
        <v>1755</v>
      </c>
      <c r="F329" s="12" t="s">
        <v>1697</v>
      </c>
      <c r="G329" s="12" t="s">
        <v>1202</v>
      </c>
      <c r="H329" s="12" t="s">
        <v>823</v>
      </c>
      <c r="J329" s="3" t="s">
        <v>1572</v>
      </c>
      <c r="K329" s="3" t="s">
        <v>1769</v>
      </c>
      <c r="N329" s="3">
        <f>VLOOKUP(D329,'Concept heirarchy position'!A$1:I$623,3,0)</f>
        <v>327</v>
      </c>
      <c r="P329" s="21" t="s">
        <v>22</v>
      </c>
      <c r="Q329" s="3"/>
    </row>
    <row r="330" spans="1:17" ht="12.75" customHeight="1">
      <c r="A330" s="65">
        <f t="shared" si="10"/>
        <v>329</v>
      </c>
      <c r="B330" s="3" t="str">
        <f>VLOOKUP(D330,'Concept heirarchy position'!A$1:I$623,2,0)</f>
        <v>Short thyromental distance</v>
      </c>
      <c r="C330" s="3">
        <f t="shared" si="11"/>
        <v>329</v>
      </c>
      <c r="D330" s="3" t="s">
        <v>1243</v>
      </c>
      <c r="E330" s="72" t="s">
        <v>1887</v>
      </c>
      <c r="F330" s="12" t="s">
        <v>1697</v>
      </c>
      <c r="G330" s="12" t="s">
        <v>1202</v>
      </c>
      <c r="H330" s="12" t="s">
        <v>823</v>
      </c>
      <c r="N330" s="3">
        <f>VLOOKUP(D330,'Concept heirarchy position'!A$1:I$623,3,0)</f>
        <v>328</v>
      </c>
      <c r="P330" s="21" t="s">
        <v>22</v>
      </c>
      <c r="Q330" s="3"/>
    </row>
    <row r="331" spans="1:17" ht="12.75" customHeight="1">
      <c r="A331" s="65">
        <f t="shared" si="10"/>
        <v>330</v>
      </c>
      <c r="B331" s="3" t="str">
        <f>VLOOKUP(D331,'Concept heirarchy position'!A$1:I$623,2,0)</f>
        <v>Dentition</v>
      </c>
      <c r="C331" s="3">
        <f t="shared" si="11"/>
        <v>330</v>
      </c>
      <c r="D331" s="7" t="s">
        <v>1103</v>
      </c>
      <c r="E331" s="72" t="s">
        <v>1888</v>
      </c>
      <c r="F331" s="12" t="s">
        <v>1697</v>
      </c>
      <c r="G331" s="12" t="s">
        <v>882</v>
      </c>
      <c r="H331" s="12" t="s">
        <v>1757</v>
      </c>
      <c r="J331" s="3" t="s">
        <v>1572</v>
      </c>
      <c r="N331" s="3">
        <f>VLOOKUP(D331,'Concept heirarchy position'!A$1:I$623,3,0)</f>
        <v>331</v>
      </c>
      <c r="O331" s="24"/>
      <c r="P331" s="21" t="s">
        <v>22</v>
      </c>
      <c r="Q331" s="3"/>
    </row>
    <row r="332" spans="1:17" ht="12.75" customHeight="1">
      <c r="A332" s="65">
        <f t="shared" si="10"/>
        <v>331</v>
      </c>
      <c r="B332" s="3" t="str">
        <f>VLOOKUP(D332,'Concept heirarchy position'!A$1:I$623,2,0)</f>
        <v>Receding mandible</v>
      </c>
      <c r="C332" s="3">
        <f t="shared" si="11"/>
        <v>331</v>
      </c>
      <c r="D332" s="7" t="s">
        <v>991</v>
      </c>
      <c r="E332" s="72" t="s">
        <v>151</v>
      </c>
      <c r="F332" s="12" t="s">
        <v>1697</v>
      </c>
      <c r="G332" s="12" t="s">
        <v>1202</v>
      </c>
      <c r="H332" s="25" t="s">
        <v>1783</v>
      </c>
      <c r="N332" s="3">
        <f>VLOOKUP(D332,'Concept heirarchy position'!A$1:I$623,3,0)</f>
        <v>332</v>
      </c>
      <c r="P332" s="21" t="s">
        <v>22</v>
      </c>
      <c r="Q332" s="3"/>
    </row>
    <row r="333" spans="1:17" ht="12.75" customHeight="1">
      <c r="A333" s="65">
        <f t="shared" si="10"/>
        <v>332</v>
      </c>
      <c r="B333" s="3" t="str">
        <f>VLOOKUP(D333,'Concept heirarchy position'!A$1:I$623,2,0)</f>
        <v>Upper airway obstuction</v>
      </c>
      <c r="C333" s="3">
        <f t="shared" si="11"/>
        <v>332</v>
      </c>
      <c r="D333" s="7" t="s">
        <v>507</v>
      </c>
      <c r="E333" s="72" t="s">
        <v>2295</v>
      </c>
      <c r="F333" s="12" t="s">
        <v>1697</v>
      </c>
      <c r="G333" s="12" t="s">
        <v>1202</v>
      </c>
      <c r="H333" s="12" t="s">
        <v>823</v>
      </c>
      <c r="J333" s="3" t="s">
        <v>1572</v>
      </c>
      <c r="K333" s="3" t="s">
        <v>1769</v>
      </c>
      <c r="N333" s="3">
        <f>VLOOKUP(D333,'Concept heirarchy position'!A$1:I$623,3,0)</f>
        <v>335</v>
      </c>
      <c r="P333" s="21" t="s">
        <v>22</v>
      </c>
      <c r="Q333" s="3"/>
    </row>
    <row r="334" spans="1:17" ht="12.75" customHeight="1">
      <c r="A334" s="65">
        <f t="shared" si="10"/>
        <v>333</v>
      </c>
      <c r="B334" s="3" t="str">
        <f>VLOOKUP(D334,'Concept heirarchy position'!A$1:I$623,2,0)</f>
        <v>Upper airway infection</v>
      </c>
      <c r="C334" s="3">
        <f t="shared" si="11"/>
        <v>333</v>
      </c>
      <c r="D334" s="7" t="s">
        <v>2595</v>
      </c>
      <c r="E334" s="72" t="s">
        <v>1891</v>
      </c>
      <c r="F334" s="12" t="s">
        <v>1697</v>
      </c>
      <c r="G334" s="12" t="s">
        <v>1202</v>
      </c>
      <c r="H334" s="12" t="s">
        <v>823</v>
      </c>
      <c r="J334" s="3" t="s">
        <v>1572</v>
      </c>
      <c r="K334" s="3" t="s">
        <v>2527</v>
      </c>
      <c r="N334" s="3">
        <f>VLOOKUP(D334,'Concept heirarchy position'!A$1:I$623,3,0)</f>
        <v>336</v>
      </c>
      <c r="P334" s="21" t="s">
        <v>22</v>
      </c>
      <c r="Q334" s="3"/>
    </row>
    <row r="335" spans="1:17" ht="12.75" customHeight="1">
      <c r="A335" s="65">
        <f t="shared" si="10"/>
        <v>334</v>
      </c>
      <c r="B335" s="3" t="str">
        <f>VLOOKUP(D335,'Concept heirarchy position'!A$1:I$623,2,0)</f>
        <v>High arched palate</v>
      </c>
      <c r="C335" s="3">
        <f t="shared" si="11"/>
        <v>334</v>
      </c>
      <c r="D335" s="7" t="s">
        <v>887</v>
      </c>
      <c r="E335" s="72" t="s">
        <v>891</v>
      </c>
      <c r="F335" s="12" t="s">
        <v>1697</v>
      </c>
      <c r="G335" s="12" t="s">
        <v>1202</v>
      </c>
      <c r="H335" s="12" t="s">
        <v>823</v>
      </c>
      <c r="N335" s="3">
        <f>VLOOKUP(D335,'Concept heirarchy position'!A$1:I$623,3,0)</f>
        <v>340</v>
      </c>
      <c r="P335" s="21" t="s">
        <v>22</v>
      </c>
      <c r="Q335" s="3"/>
    </row>
    <row r="336" spans="1:17" ht="12.75" customHeight="1">
      <c r="A336" s="65">
        <f t="shared" si="10"/>
        <v>335</v>
      </c>
      <c r="B336" s="3" t="str">
        <f>VLOOKUP(D336,'Concept heirarchy position'!A$1:I$623,2,0)</f>
        <v>Protruding incisors</v>
      </c>
      <c r="C336" s="3">
        <f t="shared" si="11"/>
        <v>335</v>
      </c>
      <c r="D336" s="7" t="s">
        <v>171</v>
      </c>
      <c r="E336" s="72" t="s">
        <v>152</v>
      </c>
      <c r="F336" s="12" t="s">
        <v>1697</v>
      </c>
      <c r="G336" s="12" t="s">
        <v>1202</v>
      </c>
      <c r="H336" s="25" t="s">
        <v>2113</v>
      </c>
      <c r="N336" s="3">
        <f>VLOOKUP(D336,'Concept heirarchy position'!A$1:I$623,3,0)</f>
        <v>341</v>
      </c>
      <c r="P336" s="21" t="s">
        <v>22</v>
      </c>
      <c r="Q336" s="3"/>
    </row>
    <row r="337" spans="1:17" ht="12.75" customHeight="1">
      <c r="A337" s="65">
        <f t="shared" si="10"/>
        <v>336</v>
      </c>
      <c r="B337" s="3" t="str">
        <f>VLOOKUP(D337,'Concept heirarchy position'!A$1:I$623,2,0)</f>
        <v>Craniofacial abnormality</v>
      </c>
      <c r="C337" s="3">
        <f t="shared" si="11"/>
        <v>336</v>
      </c>
      <c r="D337" s="7" t="s">
        <v>513</v>
      </c>
      <c r="E337" s="72" t="s">
        <v>1763</v>
      </c>
      <c r="F337" s="12" t="s">
        <v>1697</v>
      </c>
      <c r="G337" s="12" t="s">
        <v>1202</v>
      </c>
      <c r="H337" s="12" t="s">
        <v>823</v>
      </c>
      <c r="J337" s="3" t="s">
        <v>1572</v>
      </c>
      <c r="K337" s="3" t="s">
        <v>1769</v>
      </c>
      <c r="N337" s="3">
        <f>VLOOKUP(D337,'Concept heirarchy position'!A$1:I$623,3,0)</f>
        <v>342</v>
      </c>
      <c r="O337" s="24"/>
      <c r="P337" s="21" t="s">
        <v>22</v>
      </c>
      <c r="Q337" s="3"/>
    </row>
    <row r="338" spans="1:17" ht="12.75" customHeight="1">
      <c r="A338" s="65">
        <f t="shared" si="10"/>
        <v>337</v>
      </c>
      <c r="B338" s="3" t="str">
        <f>VLOOKUP(D338,'Concept heirarchy position'!A$1:I$623,2,0)</f>
        <v>Other airway comments</v>
      </c>
      <c r="C338" s="3">
        <f t="shared" si="11"/>
        <v>337</v>
      </c>
      <c r="D338" s="7" t="s">
        <v>770</v>
      </c>
      <c r="E338" s="72" t="s">
        <v>90</v>
      </c>
      <c r="F338" s="12" t="s">
        <v>1697</v>
      </c>
      <c r="G338" s="12" t="s">
        <v>1443</v>
      </c>
      <c r="I338" s="12">
        <v>65535</v>
      </c>
      <c r="N338" s="3">
        <f>VLOOKUP(D338,'Concept heirarchy position'!A$1:I$623,3,0)</f>
        <v>343</v>
      </c>
      <c r="P338" s="21" t="s">
        <v>22</v>
      </c>
      <c r="Q338" s="3"/>
    </row>
    <row r="339" spans="1:17" ht="12.75" customHeight="1">
      <c r="A339" s="65">
        <f t="shared" si="10"/>
        <v>338</v>
      </c>
      <c r="B339" s="3" t="e">
        <f>VLOOKUP(D339,'Concept heirarchy position'!A$1:I$623,2,0)</f>
        <v>#N/A</v>
      </c>
      <c r="C339" s="3">
        <f t="shared" si="11"/>
        <v>338</v>
      </c>
      <c r="D339" s="7"/>
      <c r="E339" s="72" t="s">
        <v>17</v>
      </c>
      <c r="F339" s="69"/>
      <c r="G339" s="69" t="s">
        <v>128</v>
      </c>
      <c r="I339" s="12"/>
      <c r="N339" s="3" t="e">
        <f>VLOOKUP(D339,'Concept heirarchy position'!A$1:I$623,3,0)</f>
        <v>#N/A</v>
      </c>
      <c r="P339" s="21" t="s">
        <v>22</v>
      </c>
      <c r="Q339" s="3"/>
    </row>
    <row r="340" spans="1:17" ht="12.75" customHeight="1">
      <c r="A340" s="65">
        <f t="shared" si="10"/>
        <v>339</v>
      </c>
      <c r="B340" s="3" t="e">
        <f>VLOOKUP(D340,'Concept heirarchy position'!A$1:I$623,2,0)</f>
        <v>#N/A</v>
      </c>
      <c r="C340" s="3">
        <f t="shared" si="11"/>
        <v>339</v>
      </c>
      <c r="D340" s="7"/>
      <c r="E340" s="72" t="s">
        <v>18</v>
      </c>
      <c r="F340" s="3" t="s">
        <v>2</v>
      </c>
      <c r="G340" s="69" t="s">
        <v>132</v>
      </c>
      <c r="I340" s="12"/>
      <c r="N340" s="3" t="e">
        <f>VLOOKUP(D340,'Concept heirarchy position'!A$1:I$623,3,0)</f>
        <v>#N/A</v>
      </c>
      <c r="P340" s="21" t="s">
        <v>22</v>
      </c>
      <c r="Q340" s="3"/>
    </row>
    <row r="341" spans="1:17" ht="12.75" customHeight="1">
      <c r="A341" s="65">
        <f t="shared" si="10"/>
        <v>340</v>
      </c>
      <c r="B341" s="3" t="str">
        <f>VLOOKUP(D341,'Concept heirarchy position'!A$1:I$623,2,0)</f>
        <v>Other investigations required</v>
      </c>
      <c r="C341" s="3">
        <f t="shared" si="11"/>
        <v>340</v>
      </c>
      <c r="D341" s="3" t="s">
        <v>313</v>
      </c>
      <c r="E341" s="72" t="s">
        <v>1764</v>
      </c>
      <c r="F341" s="12" t="s">
        <v>1697</v>
      </c>
      <c r="G341" s="12" t="s">
        <v>1202</v>
      </c>
      <c r="H341" s="12" t="s">
        <v>823</v>
      </c>
      <c r="J341" s="12" t="s">
        <v>1572</v>
      </c>
      <c r="K341" s="12" t="s">
        <v>1769</v>
      </c>
      <c r="L341" s="12"/>
      <c r="M341" s="12"/>
      <c r="N341" s="3">
        <f>VLOOKUP(D341,'Concept heirarchy position'!A$1:I$623,3,0)</f>
        <v>345</v>
      </c>
      <c r="P341" s="21" t="s">
        <v>22</v>
      </c>
      <c r="Q341" s="3"/>
    </row>
    <row r="342" spans="1:17" ht="12.75" customHeight="1">
      <c r="A342" s="65">
        <f t="shared" si="10"/>
        <v>341</v>
      </c>
      <c r="B342" s="3" t="str">
        <f>VLOOKUP(D342,'Concept heirarchy position'!A$1:I$623,2,0)</f>
        <v>Blood results available</v>
      </c>
      <c r="C342" s="3">
        <f t="shared" si="11"/>
        <v>341</v>
      </c>
      <c r="D342" s="3" t="s">
        <v>1403</v>
      </c>
      <c r="E342" s="72" t="s">
        <v>1765</v>
      </c>
      <c r="F342" s="12" t="s">
        <v>1697</v>
      </c>
      <c r="G342" s="12" t="s">
        <v>1202</v>
      </c>
      <c r="H342" s="29" t="s">
        <v>823</v>
      </c>
      <c r="N342" s="3">
        <f>VLOOKUP(D342,'Concept heirarchy position'!A$1:I$623,3,0)</f>
        <v>346</v>
      </c>
      <c r="O342" s="24"/>
      <c r="P342" s="21" t="s">
        <v>22</v>
      </c>
      <c r="Q342" s="3"/>
    </row>
    <row r="343" spans="1:17" ht="12.75" customHeight="1">
      <c r="A343" s="65">
        <f t="shared" si="10"/>
        <v>342</v>
      </c>
      <c r="B343" s="3" t="str">
        <f>VLOOKUP(D343,'Concept heirarchy position'!A$1:I$623,2,0)</f>
        <v>Hb</v>
      </c>
      <c r="C343" s="3">
        <f t="shared" si="11"/>
        <v>342</v>
      </c>
      <c r="D343" s="3" t="s">
        <v>1679</v>
      </c>
      <c r="E343" s="72" t="s">
        <v>1680</v>
      </c>
      <c r="F343" s="12" t="s">
        <v>2330</v>
      </c>
      <c r="G343" s="12" t="s">
        <v>2569</v>
      </c>
      <c r="N343" s="3">
        <f>VLOOKUP(D343,'Concept heirarchy position'!A$1:I$623,3,0)</f>
        <v>349</v>
      </c>
      <c r="P343" s="21" t="s">
        <v>22</v>
      </c>
      <c r="Q343" s="3"/>
    </row>
    <row r="344" spans="1:17" ht="12.75" customHeight="1">
      <c r="A344" s="65">
        <f t="shared" si="10"/>
        <v>343</v>
      </c>
      <c r="B344" s="3" t="str">
        <f>VLOOKUP(D344,'Concept heirarchy position'!A$1:I$623,2,0)</f>
        <v>Platelets</v>
      </c>
      <c r="C344" s="3">
        <f t="shared" si="11"/>
        <v>343</v>
      </c>
      <c r="D344" s="3" t="s">
        <v>1285</v>
      </c>
      <c r="E344" s="72" t="s">
        <v>1682</v>
      </c>
      <c r="F344" s="12" t="s">
        <v>2330</v>
      </c>
      <c r="G344" s="12" t="s">
        <v>2569</v>
      </c>
      <c r="N344" s="3">
        <f>VLOOKUP(D344,'Concept heirarchy position'!A$1:I$623,3,0)</f>
        <v>350</v>
      </c>
      <c r="P344" s="21" t="s">
        <v>22</v>
      </c>
      <c r="Q344" s="3"/>
    </row>
    <row r="345" spans="1:17" ht="12.75" customHeight="1">
      <c r="A345" s="65">
        <f t="shared" si="10"/>
        <v>344</v>
      </c>
      <c r="B345" s="3" t="str">
        <f>VLOOKUP(D345,'Concept heirarchy position'!A$1:I$623,2,0)</f>
        <v>INR</v>
      </c>
      <c r="C345" s="3">
        <f t="shared" si="11"/>
        <v>344</v>
      </c>
      <c r="D345" s="3" t="s">
        <v>1546</v>
      </c>
      <c r="E345" s="72" t="s">
        <v>1549</v>
      </c>
      <c r="F345" s="12" t="s">
        <v>2330</v>
      </c>
      <c r="G345" s="12" t="s">
        <v>2569</v>
      </c>
      <c r="N345" s="3">
        <f>VLOOKUP(D345,'Concept heirarchy position'!A$1:I$623,3,0)</f>
        <v>351</v>
      </c>
      <c r="P345" s="21" t="s">
        <v>22</v>
      </c>
      <c r="Q345" s="3"/>
    </row>
    <row r="346" spans="1:17" ht="12.75" customHeight="1">
      <c r="A346" s="65">
        <f t="shared" si="10"/>
        <v>345</v>
      </c>
      <c r="B346" s="3" t="str">
        <f>VLOOKUP(D346,'Concept heirarchy position'!A$1:I$623,2,0)</f>
        <v>PT</v>
      </c>
      <c r="C346" s="3">
        <f t="shared" si="11"/>
        <v>345</v>
      </c>
      <c r="D346" s="3" t="s">
        <v>1550</v>
      </c>
      <c r="E346" s="72" t="s">
        <v>1793</v>
      </c>
      <c r="F346" s="12" t="s">
        <v>2330</v>
      </c>
      <c r="G346" s="12" t="s">
        <v>2569</v>
      </c>
      <c r="N346" s="3">
        <f>VLOOKUP(D346,'Concept heirarchy position'!A$1:I$623,3,0)</f>
        <v>352</v>
      </c>
      <c r="P346" s="21" t="s">
        <v>22</v>
      </c>
      <c r="Q346" s="3"/>
    </row>
    <row r="347" spans="1:17" ht="12.75" customHeight="1">
      <c r="A347" s="65">
        <f t="shared" si="10"/>
        <v>346</v>
      </c>
      <c r="B347" s="3" t="str">
        <f>VLOOKUP(D347,'Concept heirarchy position'!A$1:I$623,2,0)</f>
        <v>aPTT</v>
      </c>
      <c r="C347" s="3">
        <f t="shared" si="11"/>
        <v>346</v>
      </c>
      <c r="D347" s="3" t="s">
        <v>1441</v>
      </c>
      <c r="E347" s="72" t="s">
        <v>1299</v>
      </c>
      <c r="F347" s="12" t="s">
        <v>2330</v>
      </c>
      <c r="G347" s="12" t="s">
        <v>2569</v>
      </c>
      <c r="N347" s="3">
        <f>VLOOKUP(D347,'Concept heirarchy position'!A$1:I$623,3,0)</f>
        <v>353</v>
      </c>
      <c r="O347" s="24"/>
      <c r="P347" s="21" t="s">
        <v>22</v>
      </c>
      <c r="Q347" s="3"/>
    </row>
    <row r="348" spans="1:17" ht="12.75" customHeight="1">
      <c r="A348" s="65">
        <f t="shared" si="10"/>
        <v>347</v>
      </c>
      <c r="B348" s="3" t="str">
        <f>VLOOKUP(D348,'Concept heirarchy position'!A$1:I$623,2,0)</f>
        <v>Na</v>
      </c>
      <c r="C348" s="3">
        <f t="shared" si="11"/>
        <v>347</v>
      </c>
      <c r="D348" s="3" t="s">
        <v>1289</v>
      </c>
      <c r="E348" s="72" t="s">
        <v>1794</v>
      </c>
      <c r="F348" s="12" t="s">
        <v>2330</v>
      </c>
      <c r="G348" s="12" t="s">
        <v>2569</v>
      </c>
      <c r="N348" s="3">
        <f>VLOOKUP(D348,'Concept heirarchy position'!A$1:I$623,3,0)</f>
        <v>354</v>
      </c>
      <c r="P348" s="21" t="s">
        <v>22</v>
      </c>
      <c r="Q348" s="3"/>
    </row>
    <row r="349" spans="1:17" ht="12.75" customHeight="1">
      <c r="A349" s="65">
        <f t="shared" si="10"/>
        <v>348</v>
      </c>
      <c r="B349" s="3" t="str">
        <f>VLOOKUP(D349,'Concept heirarchy position'!A$1:I$623,2,0)</f>
        <v>K</v>
      </c>
      <c r="C349" s="3">
        <f t="shared" si="11"/>
        <v>348</v>
      </c>
      <c r="D349" s="3" t="s">
        <v>1422</v>
      </c>
      <c r="E349" s="72" t="s">
        <v>1795</v>
      </c>
      <c r="F349" s="12" t="s">
        <v>2330</v>
      </c>
      <c r="G349" s="12" t="s">
        <v>2569</v>
      </c>
      <c r="N349" s="3">
        <f>VLOOKUP(D349,'Concept heirarchy position'!A$1:I$623,3,0)</f>
        <v>355</v>
      </c>
      <c r="P349" s="21" t="s">
        <v>22</v>
      </c>
      <c r="Q349" s="3"/>
    </row>
    <row r="350" spans="1:17" ht="12.75" customHeight="1">
      <c r="A350" s="65">
        <f t="shared" si="10"/>
        <v>349</v>
      </c>
      <c r="B350" s="3" t="str">
        <f>VLOOKUP(D350,'Concept heirarchy position'!A$1:I$623,2,0)</f>
        <v>HCO3</v>
      </c>
      <c r="C350" s="3">
        <f t="shared" si="11"/>
        <v>349</v>
      </c>
      <c r="D350" s="3" t="s">
        <v>1424</v>
      </c>
      <c r="E350" s="72" t="s">
        <v>1425</v>
      </c>
      <c r="F350" s="12" t="s">
        <v>2330</v>
      </c>
      <c r="G350" s="12" t="s">
        <v>2569</v>
      </c>
      <c r="N350" s="3">
        <f>VLOOKUP(D350,'Concept heirarchy position'!A$1:I$623,3,0)</f>
        <v>356</v>
      </c>
      <c r="P350" s="21" t="s">
        <v>22</v>
      </c>
      <c r="Q350" s="3"/>
    </row>
    <row r="351" spans="1:17" ht="12.75" customHeight="1">
      <c r="A351" s="65">
        <f t="shared" si="10"/>
        <v>350</v>
      </c>
      <c r="B351" s="3" t="str">
        <f>VLOOKUP(D351,'Concept heirarchy position'!A$1:I$623,2,0)</f>
        <v>Urea</v>
      </c>
      <c r="C351" s="3">
        <f t="shared" si="11"/>
        <v>350</v>
      </c>
      <c r="D351" s="3" t="s">
        <v>1710</v>
      </c>
      <c r="E351" s="72" t="s">
        <v>1315</v>
      </c>
      <c r="F351" s="12" t="s">
        <v>2330</v>
      </c>
      <c r="G351" s="12" t="s">
        <v>2569</v>
      </c>
      <c r="N351" s="3">
        <f>VLOOKUP(D351,'Concept heirarchy position'!A$1:I$623,3,0)</f>
        <v>357</v>
      </c>
      <c r="P351" s="21" t="s">
        <v>22</v>
      </c>
      <c r="Q351" s="3"/>
    </row>
    <row r="352" spans="1:17" ht="12.75" customHeight="1">
      <c r="A352" s="65">
        <f t="shared" si="10"/>
        <v>351</v>
      </c>
      <c r="B352" s="3" t="str">
        <f>VLOOKUP(D352,'Concept heirarchy position'!A$1:I$623,2,0)</f>
        <v>Creatinine</v>
      </c>
      <c r="C352" s="3">
        <f t="shared" si="11"/>
        <v>351</v>
      </c>
      <c r="D352" s="3" t="s">
        <v>1169</v>
      </c>
      <c r="E352" s="72" t="s">
        <v>1278</v>
      </c>
      <c r="F352" s="12" t="s">
        <v>2330</v>
      </c>
      <c r="G352" s="12" t="s">
        <v>2569</v>
      </c>
      <c r="N352" s="3">
        <f>VLOOKUP(D352,'Concept heirarchy position'!A$1:I$623,3,0)</f>
        <v>358</v>
      </c>
      <c r="O352" s="24"/>
      <c r="P352" s="21" t="s">
        <v>22</v>
      </c>
      <c r="Q352" s="3"/>
    </row>
    <row r="353" spans="1:17" ht="12.75" customHeight="1">
      <c r="A353" s="65">
        <f t="shared" si="10"/>
        <v>352</v>
      </c>
      <c r="B353" s="3" t="str">
        <f>VLOOKUP(D353,'Concept heirarchy position'!A$1:I$623,2,0)</f>
        <v>Albumin</v>
      </c>
      <c r="C353" s="3">
        <f t="shared" si="11"/>
        <v>352</v>
      </c>
      <c r="D353" s="12" t="s">
        <v>1037</v>
      </c>
      <c r="E353" s="72" t="s">
        <v>1038</v>
      </c>
      <c r="F353" s="12" t="s">
        <v>2330</v>
      </c>
      <c r="G353" s="12" t="s">
        <v>1087</v>
      </c>
      <c r="N353" s="3">
        <f>VLOOKUP(D353,'Concept heirarchy position'!A$1:I$623,3,0)</f>
        <v>360</v>
      </c>
      <c r="O353" s="24"/>
      <c r="P353" s="21" t="s">
        <v>22</v>
      </c>
      <c r="Q353" s="3"/>
    </row>
    <row r="354" spans="1:17" ht="12.75" customHeight="1">
      <c r="A354" s="65">
        <f t="shared" si="10"/>
        <v>353</v>
      </c>
      <c r="B354" s="3" t="str">
        <f>VLOOKUP(D354,'Concept heirarchy position'!A$1:I$623,2,0)</f>
        <v>HbA1C</v>
      </c>
      <c r="C354" s="3">
        <f t="shared" si="11"/>
        <v>353</v>
      </c>
      <c r="D354" s="3" t="s">
        <v>1039</v>
      </c>
      <c r="E354" s="72" t="s">
        <v>1303</v>
      </c>
      <c r="F354" s="12" t="s">
        <v>1446</v>
      </c>
      <c r="G354" s="12" t="s">
        <v>1087</v>
      </c>
      <c r="H354" s="12"/>
      <c r="N354" s="3">
        <f>VLOOKUP(D354,'Concept heirarchy position'!A$1:I$623,3,0)</f>
        <v>361</v>
      </c>
      <c r="O354" s="24"/>
      <c r="P354" s="21" t="s">
        <v>22</v>
      </c>
      <c r="Q354" s="3"/>
    </row>
    <row r="355" spans="1:17" ht="12.75" customHeight="1">
      <c r="A355" s="65">
        <f t="shared" si="10"/>
        <v>354</v>
      </c>
      <c r="B355" s="3" t="str">
        <f>VLOOKUP(D355,'Concept heirarchy position'!A$1:I$623,2,0)</f>
        <v>ECG</v>
      </c>
      <c r="C355" s="3">
        <f t="shared" si="11"/>
        <v>354</v>
      </c>
      <c r="D355" s="3" t="s">
        <v>1170</v>
      </c>
      <c r="E355" s="72" t="s">
        <v>240</v>
      </c>
      <c r="F355" s="12" t="s">
        <v>1697</v>
      </c>
      <c r="G355" s="12" t="s">
        <v>1202</v>
      </c>
      <c r="H355" s="12" t="s">
        <v>823</v>
      </c>
      <c r="N355" s="3">
        <f>VLOOKUP(D355,'Concept heirarchy position'!A$1:I$623,3,0)</f>
        <v>362</v>
      </c>
      <c r="O355" s="24"/>
      <c r="P355" s="21" t="s">
        <v>22</v>
      </c>
      <c r="Q355" s="3"/>
    </row>
    <row r="356" spans="1:17" ht="12.75" customHeight="1">
      <c r="A356" s="65">
        <f t="shared" si="10"/>
        <v>355</v>
      </c>
      <c r="B356" s="3" t="str">
        <f>VLOOKUP(D356,'Concept heirarchy position'!A$1:I$623,2,0)</f>
        <v>ECG Date</v>
      </c>
      <c r="C356" s="3">
        <f t="shared" si="11"/>
        <v>355</v>
      </c>
      <c r="D356" s="3" t="s">
        <v>1172</v>
      </c>
      <c r="E356" s="72" t="s">
        <v>2115</v>
      </c>
      <c r="F356" s="3" t="s">
        <v>427</v>
      </c>
      <c r="G356" s="12" t="s">
        <v>1302</v>
      </c>
      <c r="M356" s="3" t="s">
        <v>1201</v>
      </c>
      <c r="N356" s="3">
        <f>VLOOKUP(D356,'Concept heirarchy position'!A$1:I$623,3,0)</f>
        <v>363</v>
      </c>
      <c r="O356" s="24"/>
      <c r="P356" s="21" t="s">
        <v>22</v>
      </c>
      <c r="Q356" s="3"/>
    </row>
    <row r="357" spans="1:17" ht="12.75" customHeight="1">
      <c r="A357" s="65">
        <f t="shared" si="10"/>
        <v>356</v>
      </c>
      <c r="B357" s="3" t="str">
        <f>VLOOKUP(D357,'Concept heirarchy position'!A$1:I$623,2,0)</f>
        <v>ECG Results</v>
      </c>
      <c r="C357" s="3">
        <f t="shared" si="11"/>
        <v>356</v>
      </c>
      <c r="D357" s="3" t="s">
        <v>1279</v>
      </c>
      <c r="E357" s="72" t="s">
        <v>1779</v>
      </c>
      <c r="F357" s="3" t="s">
        <v>427</v>
      </c>
      <c r="G357" s="12" t="s">
        <v>1443</v>
      </c>
      <c r="I357" s="29">
        <v>65535</v>
      </c>
      <c r="N357" s="3">
        <f>VLOOKUP(D357,'Concept heirarchy position'!A$1:I$623,3,0)</f>
        <v>364</v>
      </c>
      <c r="O357" s="24"/>
      <c r="P357" s="21" t="s">
        <v>22</v>
      </c>
      <c r="Q357" s="3"/>
    </row>
    <row r="358" spans="1:17" ht="12.75" customHeight="1">
      <c r="A358" s="65">
        <f t="shared" si="10"/>
        <v>357</v>
      </c>
      <c r="B358" s="3" t="str">
        <f>VLOOKUP(D358,'Concept heirarchy position'!A$1:I$623,2,0)</f>
        <v>Pulmonary function tests performed</v>
      </c>
      <c r="C358" s="3">
        <f t="shared" si="11"/>
        <v>357</v>
      </c>
      <c r="D358" s="3" t="s">
        <v>1047</v>
      </c>
      <c r="E358" s="72" t="s">
        <v>1048</v>
      </c>
      <c r="F358" s="12" t="s">
        <v>1697</v>
      </c>
      <c r="G358" s="12" t="s">
        <v>1202</v>
      </c>
      <c r="H358" s="12" t="s">
        <v>823</v>
      </c>
      <c r="N358" s="3">
        <f>VLOOKUP(D358,'Concept heirarchy position'!A$1:I$623,3,0)</f>
        <v>365</v>
      </c>
      <c r="P358" s="21" t="s">
        <v>22</v>
      </c>
      <c r="Q358" s="3"/>
    </row>
    <row r="359" spans="1:17" ht="12.75" customHeight="1">
      <c r="A359" s="65">
        <f t="shared" si="10"/>
        <v>358</v>
      </c>
      <c r="B359" s="3" t="str">
        <f>VLOOKUP(D359,'Concept heirarchy position'!A$1:I$623,2,0)</f>
        <v>PFT date</v>
      </c>
      <c r="C359" s="3">
        <f t="shared" si="11"/>
        <v>358</v>
      </c>
      <c r="D359" s="3" t="s">
        <v>1050</v>
      </c>
      <c r="E359" s="72" t="s">
        <v>1782</v>
      </c>
      <c r="F359" s="3" t="s">
        <v>1781</v>
      </c>
      <c r="G359" s="12" t="s">
        <v>1302</v>
      </c>
      <c r="M359" s="3" t="s">
        <v>1201</v>
      </c>
      <c r="N359" s="3">
        <f>VLOOKUP(D359,'Concept heirarchy position'!A$1:I$623,3,0)</f>
        <v>367</v>
      </c>
      <c r="P359" s="21" t="s">
        <v>22</v>
      </c>
      <c r="Q359" s="3"/>
    </row>
    <row r="360" spans="1:17" ht="12.75" customHeight="1">
      <c r="A360" s="65">
        <f t="shared" si="10"/>
        <v>359</v>
      </c>
      <c r="B360" s="3" t="str">
        <f>VLOOKUP(D360,'Concept heirarchy position'!A$1:I$623,2,0)</f>
        <v>Pulmonary function test results</v>
      </c>
      <c r="C360" s="3">
        <f t="shared" si="11"/>
        <v>359</v>
      </c>
      <c r="D360" s="3" t="s">
        <v>1049</v>
      </c>
      <c r="E360" s="72" t="s">
        <v>631</v>
      </c>
      <c r="F360" s="3" t="s">
        <v>1781</v>
      </c>
      <c r="G360" s="12" t="s">
        <v>1443</v>
      </c>
      <c r="I360" s="29">
        <v>65535</v>
      </c>
      <c r="N360" s="3">
        <f>VLOOKUP(D360,'Concept heirarchy position'!A$1:I$623,3,0)</f>
        <v>368</v>
      </c>
      <c r="P360" s="21" t="s">
        <v>22</v>
      </c>
      <c r="Q360" s="3"/>
    </row>
    <row r="361" spans="1:17" ht="12.75" customHeight="1">
      <c r="A361" s="65">
        <f t="shared" si="10"/>
        <v>360</v>
      </c>
      <c r="B361" s="3" t="str">
        <f>VLOOKUP(D361,'Concept heirarchy position'!A$1:I$623,2,0)</f>
        <v>CXR performed</v>
      </c>
      <c r="C361" s="3">
        <f t="shared" si="11"/>
        <v>360</v>
      </c>
      <c r="D361" s="3" t="s">
        <v>922</v>
      </c>
      <c r="E361" s="72" t="s">
        <v>106</v>
      </c>
      <c r="F361" s="12" t="s">
        <v>1697</v>
      </c>
      <c r="G361" s="12" t="s">
        <v>1202</v>
      </c>
      <c r="H361" s="12" t="s">
        <v>823</v>
      </c>
      <c r="N361" s="3">
        <f>VLOOKUP(D361,'Concept heirarchy position'!A$1:I$623,3,0)</f>
        <v>369</v>
      </c>
      <c r="O361" s="24"/>
      <c r="P361" s="21" t="s">
        <v>22</v>
      </c>
      <c r="Q361" s="3"/>
    </row>
    <row r="362" spans="1:17" ht="12.75" customHeight="1">
      <c r="A362" s="65">
        <f t="shared" si="10"/>
        <v>361</v>
      </c>
      <c r="B362" s="3" t="str">
        <f>VLOOKUP(D362,'Concept heirarchy position'!A$1:I$623,2,0)</f>
        <v>CXR date</v>
      </c>
      <c r="C362" s="3">
        <f t="shared" si="11"/>
        <v>361</v>
      </c>
      <c r="D362" s="3" t="s">
        <v>1084</v>
      </c>
      <c r="E362" s="72" t="s">
        <v>107</v>
      </c>
      <c r="F362" s="3" t="s">
        <v>1655</v>
      </c>
      <c r="G362" s="12" t="s">
        <v>1302</v>
      </c>
      <c r="M362" s="3" t="s">
        <v>1201</v>
      </c>
      <c r="N362" s="3">
        <f>VLOOKUP(D362,'Concept heirarchy position'!A$1:I$623,3,0)</f>
        <v>371</v>
      </c>
      <c r="O362" s="24"/>
      <c r="P362" s="21" t="s">
        <v>22</v>
      </c>
      <c r="Q362" s="3"/>
    </row>
    <row r="363" spans="1:17" ht="12.75" customHeight="1">
      <c r="A363" s="65">
        <f t="shared" si="10"/>
        <v>362</v>
      </c>
      <c r="B363" s="3" t="str">
        <f>VLOOKUP(D363,'Concept heirarchy position'!A$1:I$623,2,0)</f>
        <v>CXR results</v>
      </c>
      <c r="C363" s="3">
        <f t="shared" si="11"/>
        <v>362</v>
      </c>
      <c r="D363" s="3" t="s">
        <v>928</v>
      </c>
      <c r="E363" s="72" t="s">
        <v>108</v>
      </c>
      <c r="F363" s="3" t="s">
        <v>1655</v>
      </c>
      <c r="G363" s="12" t="s">
        <v>1443</v>
      </c>
      <c r="I363" s="29">
        <v>65535</v>
      </c>
      <c r="N363" s="3">
        <f>VLOOKUP(D363,'Concept heirarchy position'!A$1:I$623,3,0)</f>
        <v>372</v>
      </c>
      <c r="O363" s="24"/>
      <c r="P363" s="21" t="s">
        <v>22</v>
      </c>
      <c r="Q363" s="3"/>
    </row>
    <row r="364" spans="1:17" ht="12.75" customHeight="1">
      <c r="A364" s="65">
        <f t="shared" si="10"/>
        <v>363</v>
      </c>
      <c r="B364" s="3" t="str">
        <f>VLOOKUP(D364,'Concept heirarchy position'!A$1:I$623,2,0)</f>
        <v>Echo performed</v>
      </c>
      <c r="C364" s="3">
        <f t="shared" si="11"/>
        <v>363</v>
      </c>
      <c r="D364" s="3" t="s">
        <v>432</v>
      </c>
      <c r="E364" s="72" t="s">
        <v>1660</v>
      </c>
      <c r="F364" s="12" t="s">
        <v>1697</v>
      </c>
      <c r="G364" s="12" t="s">
        <v>1202</v>
      </c>
      <c r="H364" s="12" t="s">
        <v>823</v>
      </c>
      <c r="N364" s="3">
        <f>VLOOKUP(D364,'Concept heirarchy position'!A$1:I$623,3,0)</f>
        <v>373</v>
      </c>
      <c r="O364" s="24"/>
      <c r="P364" s="21" t="s">
        <v>22</v>
      </c>
      <c r="Q364" s="3"/>
    </row>
    <row r="365" spans="1:17" ht="12.75" customHeight="1">
      <c r="A365" s="65">
        <f t="shared" si="10"/>
        <v>364</v>
      </c>
      <c r="B365" s="3" t="str">
        <f>VLOOKUP(D365,'Concept heirarchy position'!A$1:I$623,2,0)</f>
        <v>Echo date</v>
      </c>
      <c r="C365" s="3">
        <f t="shared" si="11"/>
        <v>364</v>
      </c>
      <c r="D365" s="3" t="s">
        <v>805</v>
      </c>
      <c r="E365" s="72" t="s">
        <v>806</v>
      </c>
      <c r="F365" s="3" t="s">
        <v>1115</v>
      </c>
      <c r="G365" s="12" t="s">
        <v>1302</v>
      </c>
      <c r="M365" s="3" t="s">
        <v>1201</v>
      </c>
      <c r="N365" s="3">
        <f>VLOOKUP(D365,'Concept heirarchy position'!A$1:I$623,3,0)</f>
        <v>375</v>
      </c>
      <c r="O365" s="24"/>
      <c r="P365" s="21" t="s">
        <v>22</v>
      </c>
      <c r="Q365" s="3"/>
    </row>
    <row r="366" spans="1:17" ht="12.75" customHeight="1">
      <c r="A366" s="65">
        <f t="shared" si="10"/>
        <v>365</v>
      </c>
      <c r="B366" s="3" t="str">
        <f>VLOOKUP(D366,'Concept heirarchy position'!A$1:I$623,2,0)</f>
        <v>Echo results</v>
      </c>
      <c r="C366" s="3">
        <f t="shared" si="11"/>
        <v>365</v>
      </c>
      <c r="D366" s="3" t="s">
        <v>935</v>
      </c>
      <c r="E366" s="72" t="s">
        <v>945</v>
      </c>
      <c r="F366" s="3" t="s">
        <v>1115</v>
      </c>
      <c r="G366" s="12" t="s">
        <v>1443</v>
      </c>
      <c r="I366" s="29">
        <v>65535</v>
      </c>
      <c r="N366" s="3">
        <f>VLOOKUP(D366,'Concept heirarchy position'!A$1:I$623,3,0)</f>
        <v>376</v>
      </c>
      <c r="O366" s="24"/>
      <c r="P366" s="21" t="s">
        <v>22</v>
      </c>
      <c r="Q366" s="3"/>
    </row>
    <row r="367" spans="1:17" ht="12.75" customHeight="1">
      <c r="A367" s="65">
        <f t="shared" si="10"/>
        <v>366</v>
      </c>
      <c r="B367" s="3" t="str">
        <f>VLOOKUP(D367,'Concept heirarchy position'!A$1:I$623,2,0)</f>
        <v>Other imaging performed</v>
      </c>
      <c r="C367" s="3">
        <f t="shared" si="11"/>
        <v>366</v>
      </c>
      <c r="D367" s="3" t="s">
        <v>1328</v>
      </c>
      <c r="E367" s="72" t="s">
        <v>1742</v>
      </c>
      <c r="F367" s="12" t="s">
        <v>1697</v>
      </c>
      <c r="G367" s="12" t="s">
        <v>1202</v>
      </c>
      <c r="H367" s="12" t="s">
        <v>823</v>
      </c>
      <c r="J367" s="12" t="s">
        <v>1572</v>
      </c>
      <c r="K367" s="12" t="s">
        <v>1769</v>
      </c>
      <c r="L367" s="12"/>
      <c r="M367" s="12"/>
      <c r="N367" s="3">
        <f>VLOOKUP(D367,'Concept heirarchy position'!A$1:I$623,3,0)</f>
        <v>383</v>
      </c>
      <c r="P367" s="21" t="s">
        <v>22</v>
      </c>
      <c r="Q367" s="3"/>
    </row>
    <row r="368" spans="1:17" ht="12.75" customHeight="1">
      <c r="A368" s="65">
        <f t="shared" si="10"/>
        <v>367</v>
      </c>
      <c r="B368" s="3" t="str">
        <f>VLOOKUP(D368,'Concept heirarchy position'!A$1:I$623,2,0)</f>
        <v>Other Lab Results</v>
      </c>
      <c r="C368" s="3">
        <f t="shared" si="11"/>
        <v>367</v>
      </c>
      <c r="D368" s="3" t="s">
        <v>1489</v>
      </c>
      <c r="E368" s="72" t="s">
        <v>1116</v>
      </c>
      <c r="F368" s="12" t="s">
        <v>2330</v>
      </c>
      <c r="G368" s="12" t="s">
        <v>1443</v>
      </c>
      <c r="I368" s="29">
        <v>65535</v>
      </c>
      <c r="N368" s="3">
        <f>VLOOKUP(D368,'Concept heirarchy position'!A$1:I$623,3,0)</f>
        <v>384</v>
      </c>
      <c r="P368" s="21" t="s">
        <v>22</v>
      </c>
      <c r="Q368" s="3"/>
    </row>
    <row r="369" spans="1:17" ht="12.75" customHeight="1">
      <c r="A369" s="65">
        <f t="shared" si="10"/>
        <v>368</v>
      </c>
      <c r="B369" s="3" t="e">
        <f>VLOOKUP(D369,'Concept heirarchy position'!A$1:I$623,2,0)</f>
        <v>#N/A</v>
      </c>
      <c r="C369" s="3">
        <f t="shared" si="11"/>
        <v>368</v>
      </c>
      <c r="E369" s="72" t="s">
        <v>18</v>
      </c>
      <c r="F369" s="69"/>
      <c r="G369" s="69" t="s">
        <v>128</v>
      </c>
      <c r="I369" s="29"/>
      <c r="N369" s="3" t="e">
        <f>VLOOKUP(D369,'Concept heirarchy position'!A$1:I$623,3,0)</f>
        <v>#N/A</v>
      </c>
      <c r="P369" s="21" t="s">
        <v>22</v>
      </c>
      <c r="Q369" s="3"/>
    </row>
    <row r="370" spans="1:17" ht="12.75" customHeight="1">
      <c r="A370" s="65">
        <f t="shared" si="10"/>
        <v>369</v>
      </c>
      <c r="B370" s="3" t="e">
        <f>VLOOKUP(D370,'Concept heirarchy position'!A$1:I$623,2,0)</f>
        <v>#N/A</v>
      </c>
      <c r="C370" s="3">
        <f t="shared" si="11"/>
        <v>369</v>
      </c>
      <c r="E370" s="72" t="s">
        <v>19</v>
      </c>
      <c r="F370" s="3" t="s">
        <v>2</v>
      </c>
      <c r="G370" s="69" t="s">
        <v>132</v>
      </c>
      <c r="I370" s="29"/>
      <c r="N370" s="3" t="e">
        <f>VLOOKUP(D370,'Concept heirarchy position'!A$1:I$623,3,0)</f>
        <v>#N/A</v>
      </c>
      <c r="P370" s="21" t="s">
        <v>22</v>
      </c>
      <c r="Q370" s="3"/>
    </row>
    <row r="371" spans="1:17" ht="12.75" customHeight="1">
      <c r="A371" s="65">
        <f t="shared" si="10"/>
        <v>370</v>
      </c>
      <c r="B371" s="3" t="str">
        <f>VLOOKUP(D371,'Concept heirarchy position'!A$1:I$623,2,0)</f>
        <v>Consultation requested</v>
      </c>
      <c r="C371" s="3">
        <f t="shared" si="11"/>
        <v>370</v>
      </c>
      <c r="D371" s="7" t="s">
        <v>1359</v>
      </c>
      <c r="E371" s="72" t="s">
        <v>1138</v>
      </c>
      <c r="F371" s="12" t="s">
        <v>1697</v>
      </c>
      <c r="G371" s="12" t="s">
        <v>1202</v>
      </c>
      <c r="H371" s="12" t="s">
        <v>823</v>
      </c>
      <c r="J371" s="3" t="s">
        <v>1572</v>
      </c>
      <c r="K371" s="3" t="s">
        <v>105</v>
      </c>
      <c r="N371" s="3">
        <f>VLOOKUP(D371,'Concept heirarchy position'!A$1:I$623,3,0)</f>
        <v>385</v>
      </c>
      <c r="O371" s="24"/>
      <c r="P371" s="21" t="s">
        <v>22</v>
      </c>
      <c r="Q371" s="3"/>
    </row>
    <row r="372" spans="1:17" ht="12.75" customHeight="1">
      <c r="A372" s="65">
        <f t="shared" si="10"/>
        <v>371</v>
      </c>
      <c r="B372" s="3" t="str">
        <f>VLOOKUP(D372,'Concept heirarchy position'!A$1:I$623,2,0)</f>
        <v>Consultation completed</v>
      </c>
      <c r="C372" s="3">
        <f t="shared" si="11"/>
        <v>371</v>
      </c>
      <c r="D372" s="7" t="s">
        <v>1123</v>
      </c>
      <c r="E372" s="72" t="s">
        <v>1122</v>
      </c>
      <c r="F372" s="12" t="s">
        <v>1697</v>
      </c>
      <c r="G372" s="12" t="s">
        <v>1202</v>
      </c>
      <c r="H372" s="12" t="s">
        <v>823</v>
      </c>
      <c r="J372" s="3" t="s">
        <v>1572</v>
      </c>
      <c r="K372" s="3" t="s">
        <v>1769</v>
      </c>
      <c r="N372" s="3">
        <f>VLOOKUP(D372,'Concept heirarchy position'!A$1:I$623,3,0)</f>
        <v>386</v>
      </c>
      <c r="O372" s="24"/>
      <c r="P372" s="21" t="s">
        <v>22</v>
      </c>
      <c r="Q372" s="3"/>
    </row>
    <row r="373" spans="1:17" ht="12.75" customHeight="1">
      <c r="A373" s="65">
        <f t="shared" si="10"/>
        <v>372</v>
      </c>
      <c r="B373" s="3" t="e">
        <f>VLOOKUP(D373,'Concept heirarchy position'!A$1:I$623,2,0)</f>
        <v>#N/A</v>
      </c>
      <c r="C373" s="3">
        <f t="shared" si="11"/>
        <v>372</v>
      </c>
      <c r="D373" s="7"/>
      <c r="E373" s="72" t="s">
        <v>19</v>
      </c>
      <c r="F373" s="69"/>
      <c r="G373" s="69" t="s">
        <v>128</v>
      </c>
      <c r="H373" s="12"/>
      <c r="N373" s="3" t="e">
        <f>VLOOKUP(D373,'Concept heirarchy position'!A$1:I$623,3,0)</f>
        <v>#N/A</v>
      </c>
      <c r="O373" s="24"/>
      <c r="P373" s="21" t="s">
        <v>22</v>
      </c>
      <c r="Q373" s="3"/>
    </row>
    <row r="374" spans="1:17" ht="12.75" customHeight="1">
      <c r="A374" s="65">
        <f t="shared" si="10"/>
        <v>373</v>
      </c>
      <c r="B374" s="3" t="e">
        <f>VLOOKUP(D374,'Concept heirarchy position'!A$1:I$623,2,0)</f>
        <v>#N/A</v>
      </c>
      <c r="C374" s="3">
        <f t="shared" si="11"/>
        <v>373</v>
      </c>
      <c r="D374" s="7"/>
      <c r="E374" s="72" t="s">
        <v>20</v>
      </c>
      <c r="F374" s="3" t="s">
        <v>2</v>
      </c>
      <c r="G374" s="69" t="s">
        <v>132</v>
      </c>
      <c r="H374" s="12"/>
      <c r="N374" s="3" t="e">
        <f>VLOOKUP(D374,'Concept heirarchy position'!A$1:I$623,3,0)</f>
        <v>#N/A</v>
      </c>
      <c r="O374" s="24"/>
      <c r="P374" s="21" t="s">
        <v>22</v>
      </c>
      <c r="Q374" s="3"/>
    </row>
    <row r="375" spans="1:17" ht="12.75" customHeight="1">
      <c r="A375" s="65">
        <f t="shared" si="10"/>
        <v>374</v>
      </c>
      <c r="B375" s="3" t="str">
        <f>VLOOKUP(D375,'Concept heirarchy position'!A$1:I$623,2,0)</f>
        <v>ASA</v>
      </c>
      <c r="C375" s="3">
        <f t="shared" si="11"/>
        <v>374</v>
      </c>
      <c r="D375" s="12" t="s">
        <v>1372</v>
      </c>
      <c r="E375" s="72" t="s">
        <v>1386</v>
      </c>
      <c r="F375" s="12" t="s">
        <v>1697</v>
      </c>
      <c r="G375" s="12" t="s">
        <v>1202</v>
      </c>
      <c r="H375" s="12" t="s">
        <v>245</v>
      </c>
      <c r="N375" s="3">
        <f>VLOOKUP(D375,'Concept heirarchy position'!A$1:I$623,3,0)</f>
        <v>387</v>
      </c>
      <c r="O375" s="24"/>
      <c r="P375" s="21" t="s">
        <v>22</v>
      </c>
      <c r="Q375" s="3"/>
    </row>
    <row r="376" spans="1:17" ht="12.75" customHeight="1">
      <c r="A376" s="65">
        <f t="shared" si="10"/>
        <v>375</v>
      </c>
      <c r="B376" s="3" t="str">
        <f>VLOOKUP(D376,'Concept heirarchy position'!A$1:I$623,2,0)</f>
        <v>Emergency</v>
      </c>
      <c r="C376" s="3">
        <f t="shared" si="11"/>
        <v>375</v>
      </c>
      <c r="D376" s="12" t="s">
        <v>1378</v>
      </c>
      <c r="E376" s="72" t="s">
        <v>1378</v>
      </c>
      <c r="F376" s="12" t="s">
        <v>1697</v>
      </c>
      <c r="G376" s="12" t="s">
        <v>1202</v>
      </c>
      <c r="H376" s="12" t="s">
        <v>823</v>
      </c>
      <c r="N376" s="3">
        <f>VLOOKUP(D376,'Concept heirarchy position'!A$1:I$623,3,0)</f>
        <v>388</v>
      </c>
      <c r="P376" s="21" t="s">
        <v>22</v>
      </c>
      <c r="Q376" s="3"/>
    </row>
    <row r="377" spans="1:17" ht="12.75" customHeight="1">
      <c r="A377" s="65">
        <f t="shared" si="10"/>
        <v>376</v>
      </c>
      <c r="B377" s="3" t="str">
        <f>VLOOKUP(D377,'Concept heirarchy position'!A$1:I$623,2,0)</f>
        <v>Lee Revised CRI</v>
      </c>
      <c r="C377" s="3">
        <f t="shared" si="11"/>
        <v>376</v>
      </c>
      <c r="D377" s="3" t="s">
        <v>1229</v>
      </c>
      <c r="E377" s="72" t="s">
        <v>104</v>
      </c>
      <c r="F377" s="12" t="s">
        <v>1697</v>
      </c>
      <c r="G377" s="12" t="s">
        <v>882</v>
      </c>
      <c r="H377" s="12" t="s">
        <v>1788</v>
      </c>
      <c r="N377" s="3">
        <f>VLOOKUP(D377,'Concept heirarchy position'!A$1:I$623,3,0)</f>
        <v>389</v>
      </c>
      <c r="P377" s="21" t="s">
        <v>22</v>
      </c>
      <c r="Q377" s="3"/>
    </row>
    <row r="378" spans="1:17" ht="12.75" customHeight="1">
      <c r="A378" s="65">
        <f t="shared" si="10"/>
        <v>377</v>
      </c>
      <c r="B378" s="3" t="str">
        <f>VLOOKUP(D378,'Concept heirarchy position'!A$1:I$623,2,0)</f>
        <v>Berlin Questionnaire Result</v>
      </c>
      <c r="C378" s="3">
        <f t="shared" si="11"/>
        <v>377</v>
      </c>
      <c r="D378" s="9" t="s">
        <v>2264</v>
      </c>
      <c r="E378" s="74" t="s">
        <v>103</v>
      </c>
      <c r="F378" s="22" t="s">
        <v>2534</v>
      </c>
      <c r="G378" s="22" t="s">
        <v>1202</v>
      </c>
      <c r="H378" s="68" t="s">
        <v>2535</v>
      </c>
      <c r="N378" s="3">
        <f>VLOOKUP(D378,'Concept heirarchy position'!A$1:I$623,3,0)</f>
        <v>390</v>
      </c>
      <c r="O378" s="23"/>
      <c r="P378" s="21" t="s">
        <v>22</v>
      </c>
      <c r="Q378" s="3"/>
    </row>
    <row r="379" spans="1:17" ht="12.75" customHeight="1">
      <c r="A379" s="65">
        <f t="shared" si="10"/>
        <v>378</v>
      </c>
      <c r="B379" s="3" t="str">
        <f>VLOOKUP(D379,'Concept heirarchy position'!A$1:I$623,2,0)</f>
        <v>Indication for endocarditis prophylaxis</v>
      </c>
      <c r="C379" s="3">
        <f t="shared" si="11"/>
        <v>378</v>
      </c>
      <c r="D379" s="3" t="s">
        <v>9</v>
      </c>
      <c r="E379" s="72" t="s">
        <v>10</v>
      </c>
      <c r="F379" s="12" t="s">
        <v>1697</v>
      </c>
      <c r="G379" s="12" t="s">
        <v>1202</v>
      </c>
      <c r="H379" s="12" t="s">
        <v>823</v>
      </c>
      <c r="N379" s="3">
        <f>VLOOKUP(D379,'Concept heirarchy position'!A$1:I$623,3,0)</f>
        <v>391</v>
      </c>
      <c r="P379" s="21" t="s">
        <v>22</v>
      </c>
      <c r="Q379" s="3"/>
    </row>
    <row r="380" spans="1:17" ht="12.75" customHeight="1">
      <c r="A380" s="65">
        <f t="shared" si="10"/>
        <v>379</v>
      </c>
      <c r="B380" s="3" t="e">
        <f>VLOOKUP(D380,'Concept heirarchy position'!A$1:I$623,2,0)</f>
        <v>#N/A</v>
      </c>
      <c r="C380" s="3">
        <f t="shared" si="11"/>
        <v>379</v>
      </c>
      <c r="E380" s="72" t="s">
        <v>20</v>
      </c>
      <c r="F380" s="69"/>
      <c r="G380" s="69" t="s">
        <v>128</v>
      </c>
      <c r="H380" s="12"/>
      <c r="N380" s="3" t="e">
        <f>VLOOKUP(D380,'Concept heirarchy position'!A$1:I$623,3,0)</f>
        <v>#N/A</v>
      </c>
      <c r="P380" s="21" t="s">
        <v>22</v>
      </c>
      <c r="Q380" s="3"/>
    </row>
    <row r="381" spans="1:17" ht="12.75" customHeight="1">
      <c r="A381" s="65">
        <f t="shared" si="10"/>
        <v>380</v>
      </c>
      <c r="B381" s="3" t="e">
        <f>VLOOKUP(D381,'Concept heirarchy position'!A$1:I$623,2,0)</f>
        <v>#N/A</v>
      </c>
      <c r="C381" s="3">
        <f t="shared" si="11"/>
        <v>380</v>
      </c>
      <c r="E381" s="72" t="s">
        <v>21</v>
      </c>
      <c r="F381" s="3" t="s">
        <v>2</v>
      </c>
      <c r="G381" s="69" t="s">
        <v>132</v>
      </c>
      <c r="H381" s="12"/>
      <c r="N381" s="3" t="e">
        <f>VLOOKUP(D381,'Concept heirarchy position'!A$1:I$623,3,0)</f>
        <v>#N/A</v>
      </c>
      <c r="P381" s="21" t="s">
        <v>22</v>
      </c>
      <c r="Q381" s="3"/>
    </row>
    <row r="382" spans="1:17" ht="12.75" customHeight="1">
      <c r="A382" s="65">
        <f t="shared" si="10"/>
        <v>381</v>
      </c>
      <c r="B382" s="3" t="str">
        <f>VLOOKUP(D382,'Concept heirarchy position'!A$1:I$623,2,0)</f>
        <v>Anaesthesia technique planned</v>
      </c>
      <c r="C382" s="3">
        <f t="shared" si="11"/>
        <v>381</v>
      </c>
      <c r="D382" s="12" t="s">
        <v>1517</v>
      </c>
      <c r="E382" s="72" t="s">
        <v>2577</v>
      </c>
      <c r="F382" s="12" t="s">
        <v>1697</v>
      </c>
      <c r="G382" s="12" t="s">
        <v>882</v>
      </c>
      <c r="H382" s="12" t="s">
        <v>1676</v>
      </c>
      <c r="N382" s="3">
        <f>VLOOKUP(D382,'Concept heirarchy position'!A$1:I$623,3,0)</f>
        <v>393</v>
      </c>
      <c r="O382" s="24"/>
      <c r="P382" s="21" t="s">
        <v>22</v>
      </c>
      <c r="Q382" s="3"/>
    </row>
    <row r="383" spans="1:17" ht="12.75" customHeight="1">
      <c r="A383" s="65">
        <f t="shared" si="10"/>
        <v>382</v>
      </c>
      <c r="B383" s="3" t="str">
        <f>VLOOKUP(D383,'Concept heirarchy position'!A$1:I$623,2,0)</f>
        <v>Induction planned</v>
      </c>
      <c r="C383" s="3">
        <f t="shared" si="11"/>
        <v>382</v>
      </c>
      <c r="D383" s="3" t="s">
        <v>1126</v>
      </c>
      <c r="E383" s="72" t="s">
        <v>1430</v>
      </c>
      <c r="F383" s="12" t="s">
        <v>1697</v>
      </c>
      <c r="G383" s="12" t="s">
        <v>882</v>
      </c>
      <c r="H383" s="12" t="s">
        <v>325</v>
      </c>
      <c r="N383" s="3">
        <f>VLOOKUP(D383,'Concept heirarchy position'!A$1:I$623,3,0)</f>
        <v>394</v>
      </c>
      <c r="P383" s="21" t="s">
        <v>22</v>
      </c>
      <c r="Q383" s="3"/>
    </row>
    <row r="384" spans="1:17" ht="12.75" customHeight="1">
      <c r="A384" s="65">
        <f t="shared" si="10"/>
        <v>383</v>
      </c>
      <c r="B384" s="3" t="str">
        <f>VLOOKUP(D384,'Concept heirarchy position'!A$1:I$623,2,0)</f>
        <v>Risks discussed</v>
      </c>
      <c r="C384" s="3">
        <f t="shared" si="11"/>
        <v>383</v>
      </c>
      <c r="D384" s="3" t="s">
        <v>1337</v>
      </c>
      <c r="E384" s="72" t="s">
        <v>1791</v>
      </c>
      <c r="F384" s="12" t="s">
        <v>1697</v>
      </c>
      <c r="G384" s="12" t="s">
        <v>882</v>
      </c>
      <c r="H384" s="25" t="s">
        <v>1337</v>
      </c>
      <c r="N384" s="3">
        <f>VLOOKUP(D384,'Concept heirarchy position'!A$1:I$623,3,0)</f>
        <v>395</v>
      </c>
      <c r="P384" s="21" t="s">
        <v>22</v>
      </c>
      <c r="Q384" s="3"/>
    </row>
    <row r="385" spans="1:23" ht="12.75" customHeight="1">
      <c r="A385" s="65">
        <f t="shared" si="10"/>
        <v>384</v>
      </c>
      <c r="B385" s="3" t="str">
        <f>VLOOKUP(D385,'Concept heirarchy position'!A$1:I$623,2,0)</f>
        <v>Particular risks</v>
      </c>
      <c r="C385" s="3">
        <f t="shared" si="11"/>
        <v>384</v>
      </c>
      <c r="D385" s="3" t="s">
        <v>1339</v>
      </c>
      <c r="E385" s="72" t="s">
        <v>1801</v>
      </c>
      <c r="F385" s="12" t="s">
        <v>1697</v>
      </c>
      <c r="G385" s="12" t="s">
        <v>1443</v>
      </c>
      <c r="I385" s="29">
        <v>65535</v>
      </c>
      <c r="J385" s="12"/>
      <c r="K385" s="12"/>
      <c r="L385" s="12"/>
      <c r="M385" s="12"/>
      <c r="N385" s="3">
        <f>VLOOKUP(D385,'Concept heirarchy position'!A$1:I$623,3,0)</f>
        <v>396</v>
      </c>
      <c r="P385" s="21" t="s">
        <v>22</v>
      </c>
      <c r="Q385" s="3"/>
    </row>
    <row r="386" spans="1:23" ht="12.75" customHeight="1">
      <c r="A386" s="65">
        <f t="shared" si="10"/>
        <v>385</v>
      </c>
      <c r="B386" s="3" t="str">
        <f>VLOOKUP(D386,'Concept heirarchy position'!A$1:I$623,2,0)</f>
        <v>Consent</v>
      </c>
      <c r="C386" s="3">
        <f t="shared" si="11"/>
        <v>385</v>
      </c>
      <c r="D386" s="3" t="s">
        <v>851</v>
      </c>
      <c r="E386" s="72" t="s">
        <v>2424</v>
      </c>
      <c r="F386" s="12" t="s">
        <v>1697</v>
      </c>
      <c r="G386" s="12" t="s">
        <v>1202</v>
      </c>
      <c r="H386" s="12" t="s">
        <v>823</v>
      </c>
      <c r="N386" s="3">
        <f>VLOOKUP(D386,'Concept heirarchy position'!A$1:I$623,3,0)</f>
        <v>397</v>
      </c>
      <c r="O386" s="24"/>
      <c r="P386" s="21" t="s">
        <v>22</v>
      </c>
      <c r="Q386" s="3"/>
    </row>
    <row r="387" spans="1:23" ht="12.75" customHeight="1">
      <c r="A387" s="65">
        <f t="shared" si="10"/>
        <v>386</v>
      </c>
      <c r="B387" s="3" t="str">
        <f>VLOOKUP(D387,'Concept heirarchy position'!A$1:I$623,2,0)</f>
        <v>Final comments</v>
      </c>
      <c r="C387" s="3">
        <f t="shared" si="11"/>
        <v>386</v>
      </c>
      <c r="D387" s="3" t="s">
        <v>84</v>
      </c>
      <c r="E387" s="72" t="s">
        <v>85</v>
      </c>
      <c r="F387" s="12" t="s">
        <v>1697</v>
      </c>
      <c r="G387" s="12" t="s">
        <v>1443</v>
      </c>
      <c r="I387" s="29">
        <v>65535</v>
      </c>
      <c r="N387" s="3">
        <f>VLOOKUP(D387,'Concept heirarchy position'!A$1:I$623,3,0)</f>
        <v>398</v>
      </c>
      <c r="P387" s="21" t="s">
        <v>22</v>
      </c>
      <c r="Q387" s="3"/>
    </row>
    <row r="388" spans="1:23" ht="12.75" customHeight="1">
      <c r="A388" s="65">
        <f t="shared" ref="A388:A443" si="12">A387+1</f>
        <v>387</v>
      </c>
      <c r="B388" s="3" t="e">
        <f>VLOOKUP(D388,'Concept heirarchy position'!A$1:I$623,2,0)</f>
        <v>#N/A</v>
      </c>
      <c r="C388" s="3">
        <f t="shared" ref="C388:C443" si="13">C387+1</f>
        <v>387</v>
      </c>
      <c r="E388" s="73" t="s">
        <v>21</v>
      </c>
      <c r="G388" s="3" t="s">
        <v>136</v>
      </c>
      <c r="N388" s="3" t="e">
        <f>VLOOKUP(D388,'Concept heirarchy position'!A$1:I$623,3,0)</f>
        <v>#N/A</v>
      </c>
      <c r="P388" s="21" t="s">
        <v>22</v>
      </c>
    </row>
    <row r="389" spans="1:23" s="65" customFormat="1" ht="15" customHeight="1">
      <c r="A389" s="65">
        <f t="shared" si="12"/>
        <v>388</v>
      </c>
      <c r="B389" s="3" t="e">
        <f>VLOOKUP(D389,'Concept heirarchy position'!A$1:I$623,2,0)</f>
        <v>#N/A</v>
      </c>
      <c r="C389" s="3">
        <f t="shared" si="13"/>
        <v>388</v>
      </c>
      <c r="D389" s="16"/>
      <c r="E389" s="70" t="s">
        <v>99</v>
      </c>
      <c r="F389" s="3" t="s">
        <v>2</v>
      </c>
      <c r="G389" s="70" t="s">
        <v>114</v>
      </c>
      <c r="H389" s="66"/>
      <c r="I389" s="66"/>
      <c r="J389" s="66"/>
      <c r="K389" s="66"/>
      <c r="L389" s="66"/>
      <c r="M389" s="66"/>
      <c r="N389" s="3" t="e">
        <f>VLOOKUP(D389,'Concept heirarchy position'!A$1:I$623,3,0)</f>
        <v>#N/A</v>
      </c>
      <c r="O389" s="66"/>
      <c r="P389" s="66"/>
      <c r="Q389" s="65" t="s">
        <v>25</v>
      </c>
    </row>
    <row r="390" spans="1:23" s="65" customFormat="1" ht="17" customHeight="1">
      <c r="A390" s="65">
        <f t="shared" si="12"/>
        <v>389</v>
      </c>
      <c r="B390" s="3" t="str">
        <f>VLOOKUP(D390,'Concept heirarchy position'!A$1:I$623,2,0)</f>
        <v>Surname</v>
      </c>
      <c r="C390" s="3">
        <f t="shared" si="13"/>
        <v>389</v>
      </c>
      <c r="D390" s="3" t="s">
        <v>469</v>
      </c>
      <c r="E390" s="71" t="s">
        <v>1566</v>
      </c>
      <c r="F390" s="22" t="s">
        <v>1697</v>
      </c>
      <c r="G390" s="22" t="s">
        <v>1571</v>
      </c>
      <c r="H390" s="3"/>
      <c r="I390" s="3">
        <v>20</v>
      </c>
      <c r="J390" s="3"/>
      <c r="K390" s="3"/>
      <c r="L390" s="3"/>
      <c r="M390" s="3"/>
      <c r="N390" s="3">
        <f>VLOOKUP(D390,'Concept heirarchy position'!A$1:I$623,3,0)</f>
        <v>2</v>
      </c>
      <c r="O390" s="66"/>
      <c r="P390" s="23"/>
      <c r="Q390" s="21" t="s">
        <v>1572</v>
      </c>
    </row>
    <row r="391" spans="1:23" ht="17" customHeight="1">
      <c r="A391" s="65">
        <f t="shared" si="12"/>
        <v>390</v>
      </c>
      <c r="B391" s="3" t="str">
        <f>VLOOKUP(D391,'Concept heirarchy position'!A$1:I$623,2,0)</f>
        <v>Forename</v>
      </c>
      <c r="C391" s="3">
        <f t="shared" si="13"/>
        <v>390</v>
      </c>
      <c r="D391" s="3" t="s">
        <v>623</v>
      </c>
      <c r="E391" s="71" t="s">
        <v>1704</v>
      </c>
      <c r="F391" s="22" t="s">
        <v>1697</v>
      </c>
      <c r="G391" s="22" t="s">
        <v>1571</v>
      </c>
      <c r="I391" s="3">
        <v>20</v>
      </c>
      <c r="N391" s="3">
        <f>VLOOKUP(D391,'Concept heirarchy position'!A$1:I$623,3,0)</f>
        <v>3</v>
      </c>
      <c r="O391" s="66"/>
      <c r="P391" s="23"/>
      <c r="Q391" s="21" t="s">
        <v>1572</v>
      </c>
    </row>
    <row r="392" spans="1:23" ht="17" customHeight="1">
      <c r="A392" s="65">
        <f t="shared" si="12"/>
        <v>391</v>
      </c>
      <c r="B392" s="3" t="str">
        <f>VLOOKUP(D392,'Concept heirarchy position'!A$1:I$623,2,0)</f>
        <v>Middle name(s)</v>
      </c>
      <c r="C392" s="3">
        <f t="shared" si="13"/>
        <v>391</v>
      </c>
      <c r="D392" s="3" t="s">
        <v>625</v>
      </c>
      <c r="E392" s="71" t="s">
        <v>495</v>
      </c>
      <c r="F392" s="22" t="s">
        <v>1697</v>
      </c>
      <c r="G392" s="22" t="s">
        <v>1571</v>
      </c>
      <c r="I392" s="3">
        <v>40</v>
      </c>
      <c r="N392" s="3">
        <f>VLOOKUP(D392,'Concept heirarchy position'!A$1:I$623,3,0)</f>
        <v>4</v>
      </c>
      <c r="O392" s="66"/>
      <c r="P392" s="23"/>
      <c r="Q392" s="21" t="s">
        <v>1572</v>
      </c>
    </row>
    <row r="393" spans="1:23" ht="12.75" customHeight="1">
      <c r="A393" s="65">
        <f t="shared" si="12"/>
        <v>392</v>
      </c>
      <c r="B393" s="3" t="str">
        <f>VLOOKUP(D393,'Concept heirarchy position'!A$1:I$623,2,0)</f>
        <v>DOB</v>
      </c>
      <c r="C393" s="3">
        <f t="shared" si="13"/>
        <v>392</v>
      </c>
      <c r="D393" s="3" t="s">
        <v>496</v>
      </c>
      <c r="E393" s="71" t="s">
        <v>81</v>
      </c>
      <c r="F393" s="22" t="s">
        <v>1697</v>
      </c>
      <c r="G393" s="22" t="s">
        <v>1302</v>
      </c>
      <c r="M393" s="3" t="s">
        <v>1201</v>
      </c>
      <c r="N393" s="3">
        <f>VLOOKUP(D393,'Concept heirarchy position'!A$1:I$623,3,0)</f>
        <v>5</v>
      </c>
      <c r="O393" s="66"/>
      <c r="P393" s="23"/>
      <c r="Q393" s="21" t="s">
        <v>1572</v>
      </c>
    </row>
    <row r="394" spans="1:23" ht="12.75" customHeight="1">
      <c r="A394" s="65">
        <f t="shared" si="12"/>
        <v>393</v>
      </c>
      <c r="B394" s="3" t="str">
        <f>VLOOKUP(D394,'Concept heirarchy position'!A$1:I$623,2,0)</f>
        <v>Gender</v>
      </c>
      <c r="C394" s="3">
        <f t="shared" si="13"/>
        <v>393</v>
      </c>
      <c r="D394" s="3" t="s">
        <v>627</v>
      </c>
      <c r="E394" s="72" t="s">
        <v>369</v>
      </c>
      <c r="F394" s="22" t="s">
        <v>1697</v>
      </c>
      <c r="G394" s="12" t="s">
        <v>1202</v>
      </c>
      <c r="H394" s="12" t="s">
        <v>1203</v>
      </c>
      <c r="J394" s="3" t="s">
        <v>292</v>
      </c>
      <c r="K394" s="3" t="s">
        <v>493</v>
      </c>
      <c r="N394" s="3">
        <f>VLOOKUP(D394,'Concept heirarchy position'!A$1:I$623,3,0)</f>
        <v>7</v>
      </c>
      <c r="P394" s="24"/>
      <c r="Q394" s="21" t="s">
        <v>2518</v>
      </c>
    </row>
    <row r="395" spans="1:23" ht="12.75" customHeight="1">
      <c r="A395" s="65">
        <f t="shared" si="12"/>
        <v>394</v>
      </c>
      <c r="B395" s="3" t="e">
        <f>VLOOKUP(D395,'Concept heirarchy position'!A$1:I$623,2,0)</f>
        <v>#N/A</v>
      </c>
      <c r="C395" s="3">
        <f t="shared" si="13"/>
        <v>394</v>
      </c>
      <c r="D395" s="9"/>
      <c r="E395" s="71" t="s">
        <v>99</v>
      </c>
      <c r="F395" s="22"/>
      <c r="G395" s="22" t="s">
        <v>24</v>
      </c>
      <c r="H395" s="22"/>
      <c r="N395" s="3" t="e">
        <f>VLOOKUP(D395,'Concept heirarchy position'!A$1:I$623,3,0)</f>
        <v>#N/A</v>
      </c>
      <c r="O395" s="66"/>
      <c r="P395" s="23"/>
      <c r="Q395" s="21" t="s">
        <v>191</v>
      </c>
    </row>
    <row r="396" spans="1:23" ht="12.75" customHeight="1">
      <c r="A396" s="65">
        <f t="shared" si="12"/>
        <v>395</v>
      </c>
      <c r="B396" s="3" t="e">
        <f>VLOOKUP(D396,'Concept heirarchy position'!A$1:I$623,2,0)</f>
        <v>#N/A</v>
      </c>
      <c r="C396" s="3">
        <f t="shared" si="13"/>
        <v>395</v>
      </c>
      <c r="D396" s="9"/>
      <c r="E396" s="71" t="s">
        <v>100</v>
      </c>
      <c r="F396" s="3" t="s">
        <v>2</v>
      </c>
      <c r="G396" s="22" t="s">
        <v>114</v>
      </c>
      <c r="H396" s="22"/>
      <c r="N396" s="3" t="e">
        <f>VLOOKUP(D396,'Concept heirarchy position'!A$1:I$623,3,0)</f>
        <v>#N/A</v>
      </c>
      <c r="O396" s="66"/>
      <c r="P396" s="23"/>
      <c r="Q396" s="21" t="s">
        <v>25</v>
      </c>
    </row>
    <row r="397" spans="1:23" ht="12.75" customHeight="1">
      <c r="A397" s="65">
        <f t="shared" si="12"/>
        <v>396</v>
      </c>
      <c r="B397" s="3" t="str">
        <f>VLOOKUP(D397,'Concept heirarchy position'!A$1:I$623,2,0)</f>
        <v>Email</v>
      </c>
      <c r="C397" s="3">
        <f t="shared" si="13"/>
        <v>396</v>
      </c>
      <c r="D397" s="3" t="s">
        <v>535</v>
      </c>
      <c r="E397" s="71" t="s">
        <v>1561</v>
      </c>
      <c r="F397" s="22" t="s">
        <v>1697</v>
      </c>
      <c r="G397" s="22" t="s">
        <v>1571</v>
      </c>
      <c r="I397" s="3">
        <v>40</v>
      </c>
      <c r="N397" s="3">
        <f>VLOOKUP(D397,'Concept heirarchy position'!A$1:I$623,3,0)</f>
        <v>9</v>
      </c>
      <c r="O397" s="66"/>
      <c r="P397" s="23"/>
      <c r="Q397" s="23" t="s">
        <v>1572</v>
      </c>
      <c r="U397"/>
      <c r="V397"/>
      <c r="W397"/>
    </row>
    <row r="398" spans="1:23" ht="12.75" customHeight="1">
      <c r="A398" s="65">
        <f t="shared" si="12"/>
        <v>397</v>
      </c>
      <c r="B398" s="3" t="str">
        <f>VLOOKUP(D398,'Concept heirarchy position'!A$1:I$623,2,0)</f>
        <v>Home Phone</v>
      </c>
      <c r="C398" s="3">
        <f t="shared" si="13"/>
        <v>397</v>
      </c>
      <c r="D398" s="3" t="s">
        <v>445</v>
      </c>
      <c r="E398" s="71" t="s">
        <v>1434</v>
      </c>
      <c r="F398" s="22" t="s">
        <v>494</v>
      </c>
      <c r="G398" s="22" t="s">
        <v>1571</v>
      </c>
      <c r="I398" s="3">
        <v>20</v>
      </c>
      <c r="N398" s="3">
        <f>VLOOKUP(D398,'Concept heirarchy position'!A$1:I$623,3,0)</f>
        <v>12</v>
      </c>
      <c r="O398" s="66"/>
      <c r="P398" s="23"/>
      <c r="Q398" s="23" t="s">
        <v>1572</v>
      </c>
      <c r="U398"/>
      <c r="V398"/>
      <c r="W398"/>
    </row>
    <row r="399" spans="1:23" ht="12.75" customHeight="1">
      <c r="A399" s="65">
        <f t="shared" si="12"/>
        <v>398</v>
      </c>
      <c r="B399" s="3" t="str">
        <f>VLOOKUP(D399,'Concept heirarchy position'!A$1:I$623,2,0)</f>
        <v>Mobile Phone</v>
      </c>
      <c r="C399" s="3">
        <f t="shared" si="13"/>
        <v>398</v>
      </c>
      <c r="D399" s="3" t="s">
        <v>447</v>
      </c>
      <c r="E399" s="71" t="s">
        <v>1300</v>
      </c>
      <c r="F399" s="22" t="s">
        <v>494</v>
      </c>
      <c r="G399" s="22" t="s">
        <v>1571</v>
      </c>
      <c r="I399" s="3">
        <v>20</v>
      </c>
      <c r="N399" s="3">
        <f>VLOOKUP(D399,'Concept heirarchy position'!A$1:I$623,3,0)</f>
        <v>13</v>
      </c>
      <c r="O399" s="66"/>
      <c r="P399" s="23"/>
      <c r="Q399" s="23" t="s">
        <v>1572</v>
      </c>
      <c r="U399"/>
      <c r="V399"/>
      <c r="W399"/>
    </row>
    <row r="400" spans="1:23" ht="12.75" customHeight="1">
      <c r="A400" s="65">
        <f t="shared" si="12"/>
        <v>399</v>
      </c>
      <c r="B400" s="3" t="str">
        <f>VLOOKUP(D400,'Concept heirarchy position'!A$1:I$623,2,0)</f>
        <v>Work Phone</v>
      </c>
      <c r="C400" s="3">
        <f t="shared" si="13"/>
        <v>399</v>
      </c>
      <c r="D400" s="3" t="s">
        <v>392</v>
      </c>
      <c r="E400" s="71" t="s">
        <v>1569</v>
      </c>
      <c r="F400" s="22" t="s">
        <v>494</v>
      </c>
      <c r="G400" s="22" t="s">
        <v>1571</v>
      </c>
      <c r="I400" s="3">
        <v>20</v>
      </c>
      <c r="N400" s="3">
        <f>VLOOKUP(D400,'Concept heirarchy position'!A$1:I$623,3,0)</f>
        <v>14</v>
      </c>
      <c r="O400" s="66"/>
      <c r="P400" s="23"/>
      <c r="Q400" s="23" t="s">
        <v>1572</v>
      </c>
      <c r="U400"/>
      <c r="V400"/>
      <c r="W400"/>
    </row>
    <row r="401" spans="1:23" ht="12.75" customHeight="1">
      <c r="A401" s="65">
        <f t="shared" si="12"/>
        <v>400</v>
      </c>
      <c r="B401" s="3" t="str">
        <f>VLOOKUP(D401,'Concept heirarchy position'!A$1:I$623,2,0)</f>
        <v>Postal address</v>
      </c>
      <c r="C401" s="3">
        <f t="shared" si="13"/>
        <v>400</v>
      </c>
      <c r="D401" s="3" t="s">
        <v>756</v>
      </c>
      <c r="E401" s="71" t="s">
        <v>757</v>
      </c>
      <c r="F401" s="22" t="s">
        <v>1697</v>
      </c>
      <c r="G401" s="22" t="s">
        <v>1443</v>
      </c>
      <c r="I401" s="22">
        <v>1000</v>
      </c>
      <c r="N401" s="3">
        <f>VLOOKUP(D401,'Concept heirarchy position'!A$1:I$623,3,0)</f>
        <v>15</v>
      </c>
      <c r="O401" s="23"/>
      <c r="P401" s="23"/>
      <c r="Q401" s="23" t="s">
        <v>1572</v>
      </c>
      <c r="U401"/>
      <c r="V401"/>
      <c r="W401"/>
    </row>
    <row r="402" spans="1:23" ht="12.75" customHeight="1">
      <c r="A402" s="65">
        <f t="shared" si="12"/>
        <v>401</v>
      </c>
      <c r="B402" s="3" t="str">
        <f>VLOOKUP(D402,'Concept heirarchy position'!A$1:I$623,2,0)</f>
        <v>Preferred Contact</v>
      </c>
      <c r="C402" s="3">
        <f t="shared" si="13"/>
        <v>401</v>
      </c>
      <c r="D402" s="3" t="s">
        <v>543</v>
      </c>
      <c r="E402" s="72" t="s">
        <v>1444</v>
      </c>
      <c r="F402" s="12" t="s">
        <v>1697</v>
      </c>
      <c r="G402" s="12" t="s">
        <v>1202</v>
      </c>
      <c r="H402" s="25" t="s">
        <v>1575</v>
      </c>
      <c r="N402" s="3">
        <f>VLOOKUP(D402,'Concept heirarchy position'!A$1:I$623,3,0)</f>
        <v>18</v>
      </c>
      <c r="P402" s="24"/>
      <c r="Q402" s="24" t="s">
        <v>1572</v>
      </c>
      <c r="U402"/>
      <c r="V402"/>
      <c r="W402"/>
    </row>
    <row r="403" spans="1:23" ht="12.75" customHeight="1">
      <c r="A403" s="65">
        <f t="shared" si="12"/>
        <v>402</v>
      </c>
      <c r="B403" s="3" t="str">
        <f>VLOOKUP(D403,'Concept heirarchy position'!A$1:I$623,2,0)</f>
        <v>Next of kin Name</v>
      </c>
      <c r="C403" s="3">
        <f t="shared" si="13"/>
        <v>402</v>
      </c>
      <c r="D403" s="68" t="s">
        <v>98</v>
      </c>
      <c r="E403" s="73" t="s">
        <v>37</v>
      </c>
      <c r="F403" s="18" t="s">
        <v>118</v>
      </c>
      <c r="G403" s="22" t="s">
        <v>1571</v>
      </c>
      <c r="I403" s="3">
        <v>20</v>
      </c>
      <c r="N403" s="3">
        <f>VLOOKUP(D403,'Concept heirarchy position'!A$1:I$623,3,0)</f>
        <v>24</v>
      </c>
      <c r="Q403" s="21" t="s">
        <v>120</v>
      </c>
      <c r="U403"/>
      <c r="V403"/>
      <c r="W403"/>
    </row>
    <row r="404" spans="1:23" ht="12.75" customHeight="1">
      <c r="A404" s="65">
        <f t="shared" si="12"/>
        <v>403</v>
      </c>
      <c r="B404" s="3" t="str">
        <f>VLOOKUP(D404,'Concept heirarchy position'!A$1:I$623,2,0)</f>
        <v>NOK contact same</v>
      </c>
      <c r="C404" s="3">
        <f t="shared" si="13"/>
        <v>403</v>
      </c>
      <c r="D404" s="68" t="s">
        <v>258</v>
      </c>
      <c r="E404" s="73" t="s">
        <v>203</v>
      </c>
      <c r="F404" s="18" t="s">
        <v>118</v>
      </c>
      <c r="G404" s="22" t="s">
        <v>1202</v>
      </c>
      <c r="H404" s="22" t="s">
        <v>2285</v>
      </c>
      <c r="N404" s="3">
        <f>VLOOKUP(D404,'Concept heirarchy position'!A$1:I$623,3,0)</f>
        <v>25</v>
      </c>
      <c r="Q404" s="21" t="s">
        <v>121</v>
      </c>
      <c r="U404"/>
      <c r="V404"/>
      <c r="W404"/>
    </row>
    <row r="405" spans="1:23" ht="12.75" customHeight="1">
      <c r="A405" s="65">
        <f t="shared" si="12"/>
        <v>404</v>
      </c>
      <c r="B405" s="3" t="str">
        <f>VLOOKUP(D405,'Concept heirarchy position'!A$1:I$623,2,0)</f>
        <v>NOK Home Phone</v>
      </c>
      <c r="C405" s="3">
        <f t="shared" si="13"/>
        <v>404</v>
      </c>
      <c r="D405" s="68" t="s">
        <v>260</v>
      </c>
      <c r="E405" s="73" t="s">
        <v>204</v>
      </c>
      <c r="F405" s="68" t="s">
        <v>119</v>
      </c>
      <c r="G405" s="22" t="s">
        <v>1571</v>
      </c>
      <c r="I405" s="3">
        <v>20</v>
      </c>
      <c r="N405" s="3">
        <f>VLOOKUP(D405,'Concept heirarchy position'!A$1:I$623,3,0)</f>
        <v>26</v>
      </c>
      <c r="Q405" s="21" t="s">
        <v>121</v>
      </c>
      <c r="U405"/>
      <c r="V405"/>
      <c r="W405"/>
    </row>
    <row r="406" spans="1:23" ht="12.75" customHeight="1">
      <c r="A406" s="65">
        <f t="shared" si="12"/>
        <v>405</v>
      </c>
      <c r="B406" s="3" t="str">
        <f>VLOOKUP(D406,'Concept heirarchy position'!A$1:I$623,2,0)</f>
        <v>NOK Mobile Phone</v>
      </c>
      <c r="C406" s="3">
        <f t="shared" si="13"/>
        <v>405</v>
      </c>
      <c r="D406" s="68" t="s">
        <v>30</v>
      </c>
      <c r="E406" s="73" t="s">
        <v>205</v>
      </c>
      <c r="F406" s="68" t="s">
        <v>119</v>
      </c>
      <c r="G406" s="22" t="s">
        <v>1571</v>
      </c>
      <c r="I406" s="3">
        <v>20</v>
      </c>
      <c r="N406" s="3">
        <f>VLOOKUP(D406,'Concept heirarchy position'!A$1:I$623,3,0)</f>
        <v>27</v>
      </c>
      <c r="Q406" s="21" t="s">
        <v>122</v>
      </c>
      <c r="U406"/>
      <c r="V406"/>
      <c r="W406"/>
    </row>
    <row r="407" spans="1:23" ht="12.75" customHeight="1">
      <c r="A407" s="65">
        <f t="shared" si="12"/>
        <v>406</v>
      </c>
      <c r="B407" s="3" t="str">
        <f>VLOOKUP(D407,'Concept heirarchy position'!A$1:I$623,2,0)</f>
        <v>NOK Work Phone</v>
      </c>
      <c r="C407" s="3">
        <f t="shared" si="13"/>
        <v>406</v>
      </c>
      <c r="D407" s="68" t="s">
        <v>158</v>
      </c>
      <c r="E407" s="73" t="s">
        <v>102</v>
      </c>
      <c r="F407" s="68" t="s">
        <v>119</v>
      </c>
      <c r="G407" s="22" t="s">
        <v>1571</v>
      </c>
      <c r="I407" s="3">
        <v>20</v>
      </c>
      <c r="N407" s="3">
        <f>VLOOKUP(D407,'Concept heirarchy position'!A$1:I$623,3,0)</f>
        <v>28</v>
      </c>
      <c r="Q407" s="21" t="s">
        <v>121</v>
      </c>
      <c r="U407"/>
      <c r="V407"/>
      <c r="W407"/>
    </row>
    <row r="408" spans="1:23" ht="12.75" customHeight="1">
      <c r="A408" s="65">
        <f t="shared" si="12"/>
        <v>407</v>
      </c>
      <c r="B408" s="3" t="str">
        <f>VLOOKUP(D408,'Concept heirarchy position'!A$1:I$623,2,0)</f>
        <v>NOK Email</v>
      </c>
      <c r="C408" s="3">
        <f t="shared" si="13"/>
        <v>407</v>
      </c>
      <c r="D408" s="68" t="s">
        <v>159</v>
      </c>
      <c r="E408" s="73" t="s">
        <v>115</v>
      </c>
      <c r="F408" s="68" t="s">
        <v>119</v>
      </c>
      <c r="G408" s="22" t="s">
        <v>1571</v>
      </c>
      <c r="I408" s="3">
        <v>40</v>
      </c>
      <c r="N408" s="3">
        <f>VLOOKUP(D408,'Concept heirarchy position'!A$1:I$623,3,0)</f>
        <v>29</v>
      </c>
      <c r="Q408" s="21" t="s">
        <v>121</v>
      </c>
      <c r="U408"/>
      <c r="V408"/>
      <c r="W408"/>
    </row>
    <row r="409" spans="1:23" ht="12.75" customHeight="1">
      <c r="A409" s="65">
        <f t="shared" si="12"/>
        <v>408</v>
      </c>
      <c r="B409" s="3" t="str">
        <f>VLOOKUP(D409,'Concept heirarchy position'!A$1:I$623,2,0)</f>
        <v>NOK Address</v>
      </c>
      <c r="C409" s="3">
        <f t="shared" si="13"/>
        <v>408</v>
      </c>
      <c r="D409" s="68" t="s">
        <v>160</v>
      </c>
      <c r="E409" s="73" t="s">
        <v>116</v>
      </c>
      <c r="F409" s="68" t="s">
        <v>119</v>
      </c>
      <c r="G409" s="22" t="s">
        <v>1443</v>
      </c>
      <c r="I409" s="3">
        <v>1000</v>
      </c>
      <c r="N409" s="3">
        <f>VLOOKUP(D409,'Concept heirarchy position'!A$1:I$623,3,0)</f>
        <v>30</v>
      </c>
      <c r="Q409" s="21" t="s">
        <v>121</v>
      </c>
      <c r="U409"/>
      <c r="V409"/>
      <c r="W409"/>
    </row>
    <row r="410" spans="1:23" ht="12.75" customHeight="1">
      <c r="A410" s="65">
        <f t="shared" si="12"/>
        <v>409</v>
      </c>
      <c r="B410" s="3" t="str">
        <f>VLOOKUP(D410,'Concept heirarchy position'!A$1:I$623,2,0)</f>
        <v>NOK Preferred Contact</v>
      </c>
      <c r="C410" s="3">
        <f t="shared" si="13"/>
        <v>409</v>
      </c>
      <c r="D410" s="68" t="s">
        <v>28</v>
      </c>
      <c r="E410" s="73" t="s">
        <v>117</v>
      </c>
      <c r="F410" s="68" t="s">
        <v>119</v>
      </c>
      <c r="G410" s="12" t="s">
        <v>1202</v>
      </c>
      <c r="H410" s="25" t="s">
        <v>1575</v>
      </c>
      <c r="N410" s="3">
        <f>VLOOKUP(D410,'Concept heirarchy position'!A$1:I$623,3,0)</f>
        <v>31</v>
      </c>
      <c r="Q410" s="21" t="s">
        <v>121</v>
      </c>
      <c r="U410"/>
      <c r="V410"/>
      <c r="W410"/>
    </row>
    <row r="411" spans="1:23" ht="12.75" customHeight="1">
      <c r="A411" s="65">
        <f t="shared" si="12"/>
        <v>410</v>
      </c>
      <c r="B411" s="3" t="str">
        <f>VLOOKUP(D411,'Concept heirarchy position'!A$1:I$623,2,0)</f>
        <v>Parent name</v>
      </c>
      <c r="C411" s="3">
        <f t="shared" si="13"/>
        <v>410</v>
      </c>
      <c r="D411" s="3" t="s">
        <v>2538</v>
      </c>
      <c r="E411" s="71" t="s">
        <v>2594</v>
      </c>
      <c r="F411" s="3" t="s">
        <v>1215</v>
      </c>
      <c r="G411" s="22" t="s">
        <v>1571</v>
      </c>
      <c r="I411" s="3">
        <v>20</v>
      </c>
      <c r="N411" s="3">
        <f>VLOOKUP(D411,'Concept heirarchy position'!A$1:I$623,3,0)</f>
        <v>32</v>
      </c>
      <c r="O411" s="66"/>
      <c r="P411" s="23"/>
      <c r="Q411" s="23" t="s">
        <v>1572</v>
      </c>
      <c r="U411"/>
      <c r="V411"/>
      <c r="W411"/>
    </row>
    <row r="412" spans="1:23" ht="12.75" customHeight="1">
      <c r="A412" s="65">
        <f t="shared" si="12"/>
        <v>411</v>
      </c>
      <c r="B412" s="3" t="str">
        <f>VLOOKUP(D412,'Concept heirarchy position'!A$1:I$623,2,0)</f>
        <v>Parent contact same</v>
      </c>
      <c r="C412" s="3">
        <f t="shared" si="13"/>
        <v>411</v>
      </c>
      <c r="D412" s="3" t="s">
        <v>266</v>
      </c>
      <c r="E412" s="71" t="s">
        <v>2367</v>
      </c>
      <c r="F412" s="3" t="s">
        <v>2552</v>
      </c>
      <c r="G412" s="22" t="s">
        <v>1202</v>
      </c>
      <c r="H412" s="22" t="s">
        <v>2285</v>
      </c>
      <c r="N412" s="3">
        <f>VLOOKUP(D412,'Concept heirarchy position'!A$1:I$623,3,0)</f>
        <v>33</v>
      </c>
      <c r="O412" s="66"/>
      <c r="P412" s="23"/>
      <c r="Q412" s="23" t="s">
        <v>1572</v>
      </c>
      <c r="U412"/>
      <c r="V412"/>
      <c r="W412"/>
    </row>
    <row r="413" spans="1:23" ht="12.75" customHeight="1">
      <c r="A413" s="65">
        <f t="shared" si="12"/>
        <v>412</v>
      </c>
      <c r="B413" s="3" t="str">
        <f>VLOOKUP(D413,'Concept heirarchy position'!A$1:I$623,2,0)</f>
        <v>Home Phone</v>
      </c>
      <c r="C413" s="3">
        <f t="shared" si="13"/>
        <v>412</v>
      </c>
      <c r="D413" s="3" t="s">
        <v>170</v>
      </c>
      <c r="E413" s="71" t="s">
        <v>2593</v>
      </c>
      <c r="F413" s="3" t="s">
        <v>2108</v>
      </c>
      <c r="G413" s="22" t="s">
        <v>1571</v>
      </c>
      <c r="I413" s="3">
        <v>20</v>
      </c>
      <c r="N413" s="3">
        <f>VLOOKUP(D413,'Concept heirarchy position'!A$1:I$623,3,0)</f>
        <v>34</v>
      </c>
      <c r="O413" s="66"/>
      <c r="P413" s="23"/>
      <c r="Q413" s="23" t="s">
        <v>1572</v>
      </c>
      <c r="U413"/>
      <c r="V413"/>
      <c r="W413"/>
    </row>
    <row r="414" spans="1:23" ht="12.75" customHeight="1">
      <c r="A414" s="65">
        <f t="shared" si="12"/>
        <v>413</v>
      </c>
      <c r="B414" s="3" t="str">
        <f>VLOOKUP(D414,'Concept heirarchy position'!A$1:I$623,2,0)</f>
        <v>Mobile Phone</v>
      </c>
      <c r="C414" s="3">
        <f t="shared" si="13"/>
        <v>413</v>
      </c>
      <c r="D414" s="3" t="s">
        <v>373</v>
      </c>
      <c r="E414" s="71" t="s">
        <v>1983</v>
      </c>
      <c r="F414" s="3" t="s">
        <v>319</v>
      </c>
      <c r="G414" s="22" t="s">
        <v>1571</v>
      </c>
      <c r="I414" s="3">
        <v>20</v>
      </c>
      <c r="N414" s="3">
        <f>VLOOKUP(D414,'Concept heirarchy position'!A$1:I$623,3,0)</f>
        <v>35</v>
      </c>
      <c r="O414" s="66"/>
      <c r="P414" s="23"/>
      <c r="Q414" s="23" t="s">
        <v>1572</v>
      </c>
      <c r="U414"/>
      <c r="V414"/>
      <c r="W414"/>
    </row>
    <row r="415" spans="1:23" ht="12.75" customHeight="1">
      <c r="A415" s="65">
        <f t="shared" si="12"/>
        <v>414</v>
      </c>
      <c r="B415" s="3" t="str">
        <f>VLOOKUP(D415,'Concept heirarchy position'!A$1:I$623,2,0)</f>
        <v>Work Phone</v>
      </c>
      <c r="C415" s="3">
        <f t="shared" si="13"/>
        <v>414</v>
      </c>
      <c r="D415" s="3" t="s">
        <v>479</v>
      </c>
      <c r="E415" s="71" t="s">
        <v>2327</v>
      </c>
      <c r="F415" s="3" t="s">
        <v>319</v>
      </c>
      <c r="G415" s="22" t="s">
        <v>1571</v>
      </c>
      <c r="I415" s="3">
        <v>20</v>
      </c>
      <c r="N415" s="3">
        <f>VLOOKUP(D415,'Concept heirarchy position'!A$1:I$623,3,0)</f>
        <v>36</v>
      </c>
      <c r="O415" s="66"/>
      <c r="P415" s="23"/>
      <c r="Q415" s="23" t="s">
        <v>1572</v>
      </c>
      <c r="U415"/>
      <c r="V415"/>
      <c r="W415"/>
    </row>
    <row r="416" spans="1:23" ht="12.75" customHeight="1">
      <c r="A416" s="65">
        <f t="shared" si="12"/>
        <v>415</v>
      </c>
      <c r="B416" s="3" t="str">
        <f>VLOOKUP(D416,'Concept heirarchy position'!A$1:I$623,2,0)</f>
        <v>Email</v>
      </c>
      <c r="C416" s="3">
        <f t="shared" si="13"/>
        <v>415</v>
      </c>
      <c r="D416" s="3" t="s">
        <v>248</v>
      </c>
      <c r="E416" s="71" t="s">
        <v>2328</v>
      </c>
      <c r="F416" s="3" t="s">
        <v>319</v>
      </c>
      <c r="G416" s="22" t="s">
        <v>1571</v>
      </c>
      <c r="I416" s="3">
        <v>40</v>
      </c>
      <c r="N416" s="3">
        <f>VLOOKUP(D416,'Concept heirarchy position'!A$1:I$623,3,0)</f>
        <v>37</v>
      </c>
      <c r="O416" s="66"/>
      <c r="P416" s="23"/>
      <c r="Q416" s="23" t="s">
        <v>1572</v>
      </c>
      <c r="U416"/>
      <c r="V416"/>
      <c r="W416"/>
    </row>
    <row r="417" spans="1:23" ht="12.75" customHeight="1">
      <c r="A417" s="65">
        <f t="shared" si="12"/>
        <v>416</v>
      </c>
      <c r="B417" s="3" t="str">
        <f>VLOOKUP(D417,'Concept heirarchy position'!A$1:I$623,2,0)</f>
        <v>Parent Address</v>
      </c>
      <c r="C417" s="3">
        <f t="shared" si="13"/>
        <v>416</v>
      </c>
      <c r="D417" s="22" t="s">
        <v>249</v>
      </c>
      <c r="E417" s="71" t="s">
        <v>2404</v>
      </c>
      <c r="F417" s="3" t="s">
        <v>319</v>
      </c>
      <c r="G417" s="22" t="s">
        <v>1443</v>
      </c>
      <c r="I417" s="3">
        <v>1000</v>
      </c>
      <c r="N417" s="3">
        <f>VLOOKUP(D417,'Concept heirarchy position'!A$1:I$623,3,0)</f>
        <v>38</v>
      </c>
      <c r="O417" s="23"/>
      <c r="P417" s="23"/>
      <c r="Q417" s="23" t="s">
        <v>1572</v>
      </c>
      <c r="U417"/>
      <c r="V417"/>
      <c r="W417"/>
    </row>
    <row r="418" spans="1:23" ht="12.75" customHeight="1">
      <c r="A418" s="65">
        <f t="shared" si="12"/>
        <v>417</v>
      </c>
      <c r="B418" s="3" t="str">
        <f>VLOOKUP(D418,'Concept heirarchy position'!A$1:I$623,2,0)</f>
        <v>Preferred Contact</v>
      </c>
      <c r="C418" s="3">
        <f t="shared" si="13"/>
        <v>417</v>
      </c>
      <c r="D418" s="3" t="s">
        <v>251</v>
      </c>
      <c r="E418" s="72" t="s">
        <v>2021</v>
      </c>
      <c r="F418" s="3" t="s">
        <v>319</v>
      </c>
      <c r="G418" s="12" t="s">
        <v>1202</v>
      </c>
      <c r="H418" s="25" t="s">
        <v>1575</v>
      </c>
      <c r="N418" s="3">
        <f>VLOOKUP(D418,'Concept heirarchy position'!A$1:I$623,3,0)</f>
        <v>39</v>
      </c>
      <c r="O418" s="66"/>
      <c r="P418" s="24"/>
      <c r="Q418" s="24" t="s">
        <v>1572</v>
      </c>
      <c r="U418"/>
      <c r="V418"/>
      <c r="W418"/>
    </row>
    <row r="419" spans="1:23" ht="12.75" customHeight="1">
      <c r="A419" s="65">
        <f t="shared" si="12"/>
        <v>418</v>
      </c>
      <c r="B419" s="3" t="str">
        <f>VLOOKUP(D419,'Concept heirarchy position'!A$1:I$623,2,0)</f>
        <v>Guardian</v>
      </c>
      <c r="C419" s="3">
        <f t="shared" si="13"/>
        <v>418</v>
      </c>
      <c r="D419" s="68" t="s">
        <v>817</v>
      </c>
      <c r="E419" s="71" t="s">
        <v>372</v>
      </c>
      <c r="F419" s="3" t="s">
        <v>2552</v>
      </c>
      <c r="G419" s="22" t="s">
        <v>1202</v>
      </c>
      <c r="H419" s="28" t="s">
        <v>2285</v>
      </c>
      <c r="N419" s="3">
        <f>VLOOKUP(D419,'Concept heirarchy position'!A$1:I$623,3,0)</f>
        <v>40</v>
      </c>
      <c r="O419" s="23"/>
      <c r="P419" s="23"/>
      <c r="Q419" s="23" t="s">
        <v>2518</v>
      </c>
      <c r="U419"/>
      <c r="V419"/>
      <c r="W419"/>
    </row>
    <row r="420" spans="1:23" ht="12.75" customHeight="1">
      <c r="A420" s="65">
        <f t="shared" si="12"/>
        <v>419</v>
      </c>
      <c r="B420" s="3" t="str">
        <f>VLOOKUP(D420,'Concept heirarchy position'!A$1:I$623,2,0)</f>
        <v>Guardian name</v>
      </c>
      <c r="C420" s="3">
        <f t="shared" si="13"/>
        <v>419</v>
      </c>
      <c r="D420" s="68" t="s">
        <v>1941</v>
      </c>
      <c r="E420" s="71" t="s">
        <v>2038</v>
      </c>
      <c r="F420" s="3" t="s">
        <v>2533</v>
      </c>
      <c r="G420" s="22" t="s">
        <v>2324</v>
      </c>
      <c r="I420" s="3">
        <v>20</v>
      </c>
      <c r="N420" s="3">
        <f>VLOOKUP(D420,'Concept heirarchy position'!A$1:I$623,3,0)</f>
        <v>41</v>
      </c>
      <c r="O420" s="23"/>
      <c r="P420" s="23"/>
      <c r="Q420" s="23" t="s">
        <v>2518</v>
      </c>
      <c r="U420"/>
      <c r="V420"/>
      <c r="W420"/>
    </row>
    <row r="421" spans="1:23" ht="12.75" customHeight="1">
      <c r="A421" s="65">
        <f t="shared" si="12"/>
        <v>420</v>
      </c>
      <c r="B421" s="3" t="str">
        <f>VLOOKUP(D421,'Concept heirarchy position'!A$1:I$623,2,0)</f>
        <v>Guardian contact same</v>
      </c>
      <c r="C421" s="3">
        <f t="shared" si="13"/>
        <v>420</v>
      </c>
      <c r="D421" s="68" t="s">
        <v>2170</v>
      </c>
      <c r="E421" s="71" t="s">
        <v>2082</v>
      </c>
      <c r="F421" s="3" t="s">
        <v>2533</v>
      </c>
      <c r="G421" s="22" t="s">
        <v>1202</v>
      </c>
      <c r="H421" s="22" t="s">
        <v>2285</v>
      </c>
      <c r="N421" s="3">
        <f>VLOOKUP(D421,'Concept heirarchy position'!A$1:I$623,3,0)</f>
        <v>42</v>
      </c>
      <c r="O421" s="23"/>
      <c r="P421" s="23"/>
      <c r="Q421" s="23" t="s">
        <v>2518</v>
      </c>
      <c r="U421"/>
      <c r="V421"/>
      <c r="W421"/>
    </row>
    <row r="422" spans="1:23" ht="12.75" customHeight="1">
      <c r="A422" s="65">
        <f t="shared" si="12"/>
        <v>421</v>
      </c>
      <c r="B422" s="3" t="str">
        <f>VLOOKUP(D422,'Concept heirarchy position'!A$1:I$623,2,0)</f>
        <v>Guardian Home Phone</v>
      </c>
      <c r="C422" s="3">
        <f t="shared" si="13"/>
        <v>421</v>
      </c>
      <c r="D422" s="68" t="s">
        <v>2138</v>
      </c>
      <c r="E422" s="71" t="s">
        <v>2025</v>
      </c>
      <c r="F422" s="3" t="s">
        <v>2493</v>
      </c>
      <c r="G422" s="22" t="s">
        <v>1571</v>
      </c>
      <c r="I422" s="3">
        <v>20</v>
      </c>
      <c r="N422" s="3">
        <f>VLOOKUP(D422,'Concept heirarchy position'!A$1:I$623,3,0)</f>
        <v>43</v>
      </c>
      <c r="O422" s="23"/>
      <c r="P422" s="23"/>
      <c r="Q422" s="23" t="s">
        <v>2518</v>
      </c>
      <c r="U422"/>
      <c r="V422"/>
      <c r="W422"/>
    </row>
    <row r="423" spans="1:23" ht="12.75" customHeight="1">
      <c r="A423" s="65">
        <f t="shared" si="12"/>
        <v>422</v>
      </c>
      <c r="B423" s="3" t="str">
        <f>VLOOKUP(D423,'Concept heirarchy position'!A$1:I$623,2,0)</f>
        <v>Guardian Mobile Phone</v>
      </c>
      <c r="C423" s="3">
        <f t="shared" si="13"/>
        <v>422</v>
      </c>
      <c r="D423" s="68" t="s">
        <v>2265</v>
      </c>
      <c r="E423" s="71" t="s">
        <v>2444</v>
      </c>
      <c r="F423" s="3" t="s">
        <v>2493</v>
      </c>
      <c r="G423" s="22" t="s">
        <v>1571</v>
      </c>
      <c r="I423" s="3">
        <v>20</v>
      </c>
      <c r="N423" s="3">
        <f>VLOOKUP(D423,'Concept heirarchy position'!A$1:I$623,3,0)</f>
        <v>44</v>
      </c>
      <c r="O423" s="23"/>
      <c r="P423" s="23"/>
      <c r="Q423" s="23" t="s">
        <v>2518</v>
      </c>
      <c r="U423"/>
      <c r="V423"/>
      <c r="W423"/>
    </row>
    <row r="424" spans="1:23" ht="12.75" customHeight="1">
      <c r="A424" s="65">
        <f t="shared" si="12"/>
        <v>423</v>
      </c>
      <c r="B424" s="3" t="str">
        <f>VLOOKUP(D424,'Concept heirarchy position'!A$1:I$623,2,0)</f>
        <v>Guardian Work Phone</v>
      </c>
      <c r="C424" s="3">
        <f t="shared" si="13"/>
        <v>423</v>
      </c>
      <c r="D424" s="68" t="s">
        <v>2184</v>
      </c>
      <c r="E424" s="71" t="s">
        <v>2544</v>
      </c>
      <c r="F424" s="3" t="s">
        <v>2493</v>
      </c>
      <c r="G424" s="22" t="s">
        <v>1571</v>
      </c>
      <c r="I424" s="3">
        <v>20</v>
      </c>
      <c r="N424" s="3">
        <f>VLOOKUP(D424,'Concept heirarchy position'!A$1:I$623,3,0)</f>
        <v>45</v>
      </c>
      <c r="O424" s="23"/>
      <c r="P424" s="23"/>
      <c r="Q424" s="23" t="s">
        <v>2518</v>
      </c>
      <c r="U424"/>
      <c r="V424"/>
      <c r="W424"/>
    </row>
    <row r="425" spans="1:23" ht="12.75" customHeight="1">
      <c r="A425" s="65">
        <f t="shared" si="12"/>
        <v>424</v>
      </c>
      <c r="B425" s="3" t="str">
        <f>VLOOKUP(D425,'Concept heirarchy position'!A$1:I$623,2,0)</f>
        <v>Guardian Email</v>
      </c>
      <c r="C425" s="3">
        <f t="shared" si="13"/>
        <v>424</v>
      </c>
      <c r="D425" s="68" t="s">
        <v>1862</v>
      </c>
      <c r="E425" s="71" t="s">
        <v>2041</v>
      </c>
      <c r="F425" s="3" t="s">
        <v>2493</v>
      </c>
      <c r="G425" s="22" t="s">
        <v>1571</v>
      </c>
      <c r="I425" s="3">
        <v>40</v>
      </c>
      <c r="N425" s="3">
        <f>VLOOKUP(D425,'Concept heirarchy position'!A$1:I$623,3,0)</f>
        <v>46</v>
      </c>
      <c r="O425" s="23"/>
      <c r="P425" s="23"/>
      <c r="Q425" s="23" t="s">
        <v>2518</v>
      </c>
      <c r="U425"/>
      <c r="V425"/>
      <c r="W425"/>
    </row>
    <row r="426" spans="1:23" ht="12.75" customHeight="1">
      <c r="A426" s="65">
        <f t="shared" si="12"/>
        <v>425</v>
      </c>
      <c r="B426" s="3" t="str">
        <f>VLOOKUP(D426,'Concept heirarchy position'!A$1:I$623,2,0)</f>
        <v>Guardian Address</v>
      </c>
      <c r="C426" s="3">
        <f t="shared" si="13"/>
        <v>425</v>
      </c>
      <c r="D426" s="68" t="s">
        <v>1978</v>
      </c>
      <c r="E426" s="71" t="s">
        <v>2067</v>
      </c>
      <c r="F426" s="3" t="s">
        <v>2493</v>
      </c>
      <c r="G426" s="22" t="s">
        <v>1443</v>
      </c>
      <c r="I426" s="3">
        <v>1000</v>
      </c>
      <c r="N426" s="3">
        <f>VLOOKUP(D426,'Concept heirarchy position'!A$1:I$623,3,0)</f>
        <v>47</v>
      </c>
      <c r="O426" s="23"/>
      <c r="P426" s="23"/>
      <c r="Q426" s="23" t="s">
        <v>2518</v>
      </c>
      <c r="U426"/>
      <c r="V426"/>
      <c r="W426"/>
    </row>
    <row r="427" spans="1:23" ht="12.75" customHeight="1">
      <c r="A427" s="65">
        <f t="shared" si="12"/>
        <v>426</v>
      </c>
      <c r="B427" s="3" t="str">
        <f>VLOOKUP(D427,'Concept heirarchy position'!A$1:I$623,2,0)</f>
        <v>Guardian Preferred Contact</v>
      </c>
      <c r="C427" s="3">
        <f t="shared" si="13"/>
        <v>426</v>
      </c>
      <c r="D427" s="68" t="s">
        <v>2239</v>
      </c>
      <c r="E427" s="72" t="s">
        <v>1937</v>
      </c>
      <c r="F427" s="3" t="s">
        <v>2493</v>
      </c>
      <c r="G427" s="12" t="s">
        <v>1202</v>
      </c>
      <c r="H427" s="25" t="s">
        <v>1575</v>
      </c>
      <c r="N427" s="3">
        <f>VLOOKUP(D427,'Concept heirarchy position'!A$1:I$623,3,0)</f>
        <v>48</v>
      </c>
      <c r="O427" s="23"/>
      <c r="P427" s="23"/>
      <c r="Q427" s="23" t="s">
        <v>2518</v>
      </c>
      <c r="U427"/>
      <c r="V427"/>
      <c r="W427"/>
    </row>
    <row r="428" spans="1:23" ht="12.75" customHeight="1">
      <c r="A428" s="65">
        <f t="shared" si="12"/>
        <v>427</v>
      </c>
      <c r="B428" s="3" t="str">
        <f>VLOOKUP(D428,'Concept heirarchy position'!A$1:I$623,2,0)</f>
        <v>Carer</v>
      </c>
      <c r="C428" s="3">
        <f t="shared" si="13"/>
        <v>427</v>
      </c>
      <c r="D428" s="22" t="s">
        <v>818</v>
      </c>
      <c r="E428" s="71" t="s">
        <v>294</v>
      </c>
      <c r="F428" s="22" t="s">
        <v>1697</v>
      </c>
      <c r="G428" s="22" t="s">
        <v>1202</v>
      </c>
      <c r="H428" s="28" t="s">
        <v>2285</v>
      </c>
      <c r="N428" s="3">
        <f>VLOOKUP(D428,'Concept heirarchy position'!A$1:I$623,3,0)</f>
        <v>49</v>
      </c>
      <c r="O428" s="23"/>
      <c r="P428" s="23"/>
      <c r="Q428" s="23" t="s">
        <v>1572</v>
      </c>
      <c r="U428"/>
      <c r="V428"/>
      <c r="W428"/>
    </row>
    <row r="429" spans="1:23" ht="12.75" customHeight="1">
      <c r="A429" s="65">
        <f t="shared" si="12"/>
        <v>428</v>
      </c>
      <c r="B429" s="3" t="str">
        <f>VLOOKUP(D429,'Concept heirarchy position'!A$1:I$623,2,0)</f>
        <v>Carer Name</v>
      </c>
      <c r="C429" s="3">
        <f t="shared" si="13"/>
        <v>428</v>
      </c>
      <c r="D429" s="3" t="s">
        <v>492</v>
      </c>
      <c r="E429" s="71" t="s">
        <v>1185</v>
      </c>
      <c r="F429" s="3" t="s">
        <v>1186</v>
      </c>
      <c r="G429" s="22" t="s">
        <v>1571</v>
      </c>
      <c r="I429" s="3">
        <v>20</v>
      </c>
      <c r="N429" s="3">
        <f>VLOOKUP(D429,'Concept heirarchy position'!A$1:I$623,3,0)</f>
        <v>50</v>
      </c>
      <c r="O429" s="23"/>
      <c r="P429" s="23"/>
      <c r="Q429" s="23" t="s">
        <v>1572</v>
      </c>
      <c r="U429"/>
      <c r="V429"/>
      <c r="W429"/>
    </row>
    <row r="430" spans="1:23" ht="12.75" customHeight="1">
      <c r="A430" s="65">
        <f t="shared" si="12"/>
        <v>429</v>
      </c>
      <c r="B430" s="3" t="str">
        <f>VLOOKUP(D430,'Concept heirarchy position'!A$1:I$623,2,0)</f>
        <v>Home Phone</v>
      </c>
      <c r="C430" s="3">
        <f t="shared" si="13"/>
        <v>429</v>
      </c>
      <c r="D430" s="3" t="s">
        <v>219</v>
      </c>
      <c r="E430" s="71" t="s">
        <v>930</v>
      </c>
      <c r="F430" s="3" t="s">
        <v>1186</v>
      </c>
      <c r="G430" s="22" t="s">
        <v>1571</v>
      </c>
      <c r="I430" s="3">
        <v>20</v>
      </c>
      <c r="N430" s="3">
        <f>VLOOKUP(D430,'Concept heirarchy position'!A$1:I$623,3,0)</f>
        <v>51</v>
      </c>
      <c r="P430" s="23"/>
      <c r="Q430" s="23" t="s">
        <v>1572</v>
      </c>
      <c r="U430"/>
      <c r="V430"/>
      <c r="W430"/>
    </row>
    <row r="431" spans="1:23" ht="12.75" customHeight="1">
      <c r="A431" s="65">
        <f t="shared" si="12"/>
        <v>430</v>
      </c>
      <c r="B431" s="3" t="str">
        <f>VLOOKUP(D431,'Concept heirarchy position'!A$1:I$623,2,0)</f>
        <v>Mobile Phone</v>
      </c>
      <c r="C431" s="3">
        <f t="shared" si="13"/>
        <v>430</v>
      </c>
      <c r="D431" s="3" t="s">
        <v>616</v>
      </c>
      <c r="E431" s="71" t="s">
        <v>931</v>
      </c>
      <c r="F431" s="3" t="s">
        <v>1186</v>
      </c>
      <c r="G431" s="22" t="s">
        <v>1571</v>
      </c>
      <c r="I431" s="3">
        <v>20</v>
      </c>
      <c r="N431" s="3">
        <f>VLOOKUP(D431,'Concept heirarchy position'!A$1:I$623,3,0)</f>
        <v>52</v>
      </c>
      <c r="P431" s="23"/>
      <c r="Q431" s="23" t="s">
        <v>1572</v>
      </c>
      <c r="U431"/>
      <c r="V431"/>
      <c r="W431"/>
    </row>
    <row r="432" spans="1:23" ht="12.75" customHeight="1">
      <c r="A432" s="65">
        <f t="shared" si="12"/>
        <v>431</v>
      </c>
      <c r="B432" s="3" t="str">
        <f>VLOOKUP(D432,'Concept heirarchy position'!A$1:I$623,2,0)</f>
        <v>Work Phone</v>
      </c>
      <c r="C432" s="3">
        <f t="shared" si="13"/>
        <v>431</v>
      </c>
      <c r="D432" s="3" t="s">
        <v>617</v>
      </c>
      <c r="E432" s="71" t="s">
        <v>932</v>
      </c>
      <c r="F432" s="3" t="s">
        <v>1186</v>
      </c>
      <c r="G432" s="22" t="s">
        <v>1571</v>
      </c>
      <c r="I432" s="3">
        <v>20</v>
      </c>
      <c r="N432" s="3">
        <f>VLOOKUP(D432,'Concept heirarchy position'!A$1:I$623,3,0)</f>
        <v>53</v>
      </c>
      <c r="P432" s="23"/>
      <c r="Q432" s="23" t="s">
        <v>1572</v>
      </c>
      <c r="U432"/>
      <c r="V432"/>
      <c r="W432"/>
    </row>
    <row r="433" spans="1:23" ht="12.75" customHeight="1">
      <c r="A433" s="65">
        <f t="shared" si="12"/>
        <v>432</v>
      </c>
      <c r="B433" s="3" t="str">
        <f>VLOOKUP(D433,'Concept heirarchy position'!A$1:I$623,2,0)</f>
        <v>Email</v>
      </c>
      <c r="C433" s="3">
        <f t="shared" si="13"/>
        <v>432</v>
      </c>
      <c r="D433" s="3" t="s">
        <v>486</v>
      </c>
      <c r="E433" s="71" t="s">
        <v>1843</v>
      </c>
      <c r="F433" s="3" t="s">
        <v>1186</v>
      </c>
      <c r="G433" s="22" t="s">
        <v>1571</v>
      </c>
      <c r="I433" s="3">
        <v>40</v>
      </c>
      <c r="N433" s="3">
        <f>VLOOKUP(D433,'Concept heirarchy position'!A$1:I$623,3,0)</f>
        <v>54</v>
      </c>
      <c r="O433" s="23"/>
      <c r="P433" s="23"/>
      <c r="Q433" s="23" t="s">
        <v>1572</v>
      </c>
      <c r="U433"/>
      <c r="V433"/>
      <c r="W433"/>
    </row>
    <row r="434" spans="1:23" ht="12.75" customHeight="1">
      <c r="A434" s="65">
        <f t="shared" si="12"/>
        <v>433</v>
      </c>
      <c r="B434" s="3" t="str">
        <f>VLOOKUP(D434,'Concept heirarchy position'!A$1:I$623,2,0)</f>
        <v>Preferred Contact</v>
      </c>
      <c r="C434" s="3">
        <f t="shared" si="13"/>
        <v>433</v>
      </c>
      <c r="D434" s="3" t="s">
        <v>808</v>
      </c>
      <c r="E434" s="72" t="s">
        <v>1854</v>
      </c>
      <c r="F434" s="3" t="s">
        <v>1186</v>
      </c>
      <c r="G434" s="12" t="s">
        <v>1202</v>
      </c>
      <c r="H434" s="25" t="s">
        <v>1575</v>
      </c>
      <c r="N434" s="3">
        <f>VLOOKUP(D434,'Concept heirarchy position'!A$1:I$623,3,0)</f>
        <v>56</v>
      </c>
      <c r="P434" s="24"/>
      <c r="Q434" s="24" t="s">
        <v>1572</v>
      </c>
      <c r="U434"/>
      <c r="V434"/>
      <c r="W434"/>
    </row>
    <row r="435" spans="1:23" ht="12.75" customHeight="1">
      <c r="A435" s="65">
        <f t="shared" si="12"/>
        <v>434</v>
      </c>
      <c r="B435" s="3" t="e">
        <f>VLOOKUP(D435,'Concept heirarchy position'!A$1:I$623,2,0)</f>
        <v>#N/A</v>
      </c>
      <c r="C435" s="3">
        <f t="shared" si="13"/>
        <v>434</v>
      </c>
      <c r="E435" s="72" t="s">
        <v>101</v>
      </c>
      <c r="F435" s="3" t="s">
        <v>2</v>
      </c>
      <c r="G435" s="12" t="s">
        <v>114</v>
      </c>
      <c r="H435" s="25"/>
      <c r="N435" s="3" t="e">
        <f>VLOOKUP(D435,'Concept heirarchy position'!A$1:I$623,3,0)</f>
        <v>#N/A</v>
      </c>
      <c r="P435" s="24"/>
      <c r="Q435" s="24" t="s">
        <v>25</v>
      </c>
      <c r="U435"/>
      <c r="V435"/>
      <c r="W435"/>
    </row>
    <row r="436" spans="1:23" ht="12.75" customHeight="1">
      <c r="A436" s="65">
        <f t="shared" si="12"/>
        <v>435</v>
      </c>
      <c r="B436" s="3" t="str">
        <f>VLOOKUP(D436,'Concept heirarchy position'!A$1:I$623,2,0)</f>
        <v>Anesthetist</v>
      </c>
      <c r="C436" s="3">
        <f t="shared" si="13"/>
        <v>435</v>
      </c>
      <c r="D436" s="3" t="s">
        <v>2494</v>
      </c>
      <c r="E436" s="73" t="s">
        <v>2494</v>
      </c>
      <c r="F436" s="3" t="s">
        <v>1697</v>
      </c>
      <c r="G436" s="3" t="s">
        <v>491</v>
      </c>
      <c r="L436" s="3" t="s">
        <v>2518</v>
      </c>
      <c r="N436" s="3">
        <f>VLOOKUP(D436,'Concept heirarchy position'!A$1:I$623,3,0)</f>
        <v>57</v>
      </c>
      <c r="Q436" s="21" t="s">
        <v>2518</v>
      </c>
      <c r="U436"/>
      <c r="V436"/>
      <c r="W436"/>
    </row>
    <row r="437" spans="1:23" ht="12.75" customHeight="1">
      <c r="A437" s="65">
        <f t="shared" si="12"/>
        <v>436</v>
      </c>
      <c r="B437" s="3" t="e">
        <f>VLOOKUP(D437,'Concept heirarchy position'!A$1:I$623,2,0)</f>
        <v>#N/A</v>
      </c>
      <c r="C437" s="3">
        <f t="shared" si="13"/>
        <v>436</v>
      </c>
      <c r="E437" s="72" t="s">
        <v>23</v>
      </c>
      <c r="F437" s="12"/>
      <c r="G437" s="12" t="s">
        <v>24</v>
      </c>
      <c r="H437" s="25"/>
      <c r="N437" s="3" t="e">
        <f>VLOOKUP(D437,'Concept heirarchy position'!A$1:I$623,3,0)</f>
        <v>#N/A</v>
      </c>
      <c r="P437" s="24"/>
      <c r="Q437" s="3" t="s">
        <v>190</v>
      </c>
    </row>
    <row r="438" spans="1:23" ht="12.75" customHeight="1">
      <c r="A438" s="65">
        <f t="shared" si="12"/>
        <v>437</v>
      </c>
      <c r="B438" s="3" t="str">
        <f>VLOOKUP(D438,'Concept heirarchy position'!A$1:I$623,2,0)</f>
        <v>Anesthetist</v>
      </c>
      <c r="C438" s="3">
        <f t="shared" si="13"/>
        <v>437</v>
      </c>
      <c r="D438" s="3" t="s">
        <v>2494</v>
      </c>
      <c r="E438" s="73" t="s">
        <v>2494</v>
      </c>
      <c r="F438" s="3" t="s">
        <v>1697</v>
      </c>
      <c r="G438" s="3" t="s">
        <v>491</v>
      </c>
      <c r="L438" s="3" t="s">
        <v>2518</v>
      </c>
      <c r="N438" s="3">
        <f>VLOOKUP(D438,'Concept heirarchy position'!A$1:I$623,3,0)</f>
        <v>57</v>
      </c>
      <c r="R438" s="3" t="s">
        <v>2518</v>
      </c>
      <c r="U438"/>
      <c r="V438"/>
      <c r="W438"/>
    </row>
    <row r="439" spans="1:23" ht="12.75" customHeight="1">
      <c r="A439" s="65">
        <f t="shared" si="12"/>
        <v>438</v>
      </c>
      <c r="B439" s="3" t="str">
        <f>VLOOKUP(D439,'Concept heirarchy position'!A$1:I$623,2,0)</f>
        <v>Referring Surgeon</v>
      </c>
      <c r="C439" s="3">
        <f t="shared" si="13"/>
        <v>438</v>
      </c>
      <c r="D439" s="3" t="s">
        <v>465</v>
      </c>
      <c r="E439" s="72" t="s">
        <v>1324</v>
      </c>
      <c r="F439" s="12" t="s">
        <v>1697</v>
      </c>
      <c r="G439" s="12" t="s">
        <v>1571</v>
      </c>
      <c r="H439" s="12"/>
      <c r="I439" s="3">
        <v>40</v>
      </c>
      <c r="N439" s="3">
        <f>VLOOKUP(D439,'Concept heirarchy position'!A$1:I$623,3,0)</f>
        <v>58</v>
      </c>
      <c r="P439" s="24"/>
      <c r="Q439" s="3"/>
      <c r="R439" s="3" t="s">
        <v>2471</v>
      </c>
      <c r="U439"/>
      <c r="V439"/>
      <c r="W439"/>
    </row>
    <row r="440" spans="1:23" ht="12.75" customHeight="1">
      <c r="A440" s="65">
        <f t="shared" si="12"/>
        <v>439</v>
      </c>
      <c r="B440" s="3" t="str">
        <f>VLOOKUP(D440,'Concept heirarchy position'!A$1:I$623,2,0)</f>
        <v>Referring Speciality</v>
      </c>
      <c r="C440" s="3">
        <f t="shared" si="13"/>
        <v>439</v>
      </c>
      <c r="D440" s="3" t="s">
        <v>275</v>
      </c>
      <c r="E440" s="72" t="s">
        <v>2472</v>
      </c>
      <c r="F440" s="12" t="s">
        <v>1697</v>
      </c>
      <c r="G440" s="12" t="s">
        <v>1202</v>
      </c>
      <c r="H440" s="25" t="s">
        <v>1456</v>
      </c>
      <c r="J440" s="3" t="s">
        <v>1572</v>
      </c>
      <c r="K440" s="3" t="s">
        <v>839</v>
      </c>
      <c r="N440" s="3">
        <f>VLOOKUP(D440,'Concept heirarchy position'!A$1:I$623,3,0)</f>
        <v>59</v>
      </c>
      <c r="P440" s="24"/>
      <c r="Q440" s="3"/>
      <c r="R440" s="3" t="s">
        <v>2476</v>
      </c>
    </row>
    <row r="441" spans="1:23" ht="12.75" customHeight="1">
      <c r="A441" s="65">
        <f t="shared" si="12"/>
        <v>440</v>
      </c>
      <c r="B441" s="3" t="str">
        <f>VLOOKUP(D441,'Concept heirarchy position'!A$1:I$623,2,0)</f>
        <v>Procedure planned</v>
      </c>
      <c r="C441" s="3">
        <f t="shared" si="13"/>
        <v>440</v>
      </c>
      <c r="D441" s="3" t="s">
        <v>475</v>
      </c>
      <c r="E441" s="72" t="s">
        <v>206</v>
      </c>
      <c r="F441" s="12" t="s">
        <v>1697</v>
      </c>
      <c r="G441" s="12" t="s">
        <v>1571</v>
      </c>
      <c r="I441" s="3">
        <v>50</v>
      </c>
      <c r="N441" s="3">
        <f>VLOOKUP(D441,'Concept heirarchy position'!A$1:I$623,3,0)</f>
        <v>61</v>
      </c>
      <c r="P441" s="24"/>
      <c r="Q441" s="3"/>
      <c r="R441" s="3" t="s">
        <v>2471</v>
      </c>
    </row>
    <row r="442" spans="1:23" ht="12.75" customHeight="1">
      <c r="A442" s="65">
        <f t="shared" si="12"/>
        <v>441</v>
      </c>
      <c r="B442" s="3" t="str">
        <f>VLOOKUP(D442,'Concept heirarchy position'!A$1:I$623,2,0)</f>
        <v>Procedure date</v>
      </c>
      <c r="C442" s="3">
        <f t="shared" si="13"/>
        <v>441</v>
      </c>
      <c r="D442" s="9" t="s">
        <v>2469</v>
      </c>
      <c r="E442" s="72" t="s">
        <v>126</v>
      </c>
      <c r="F442" s="12" t="s">
        <v>1697</v>
      </c>
      <c r="G442" s="12" t="s">
        <v>1302</v>
      </c>
      <c r="M442" s="3" t="s">
        <v>937</v>
      </c>
      <c r="N442" s="3">
        <f>VLOOKUP(D442,'Concept heirarchy position'!A$1:I$623,3,0)</f>
        <v>66</v>
      </c>
      <c r="P442" s="24"/>
      <c r="Q442" s="3"/>
      <c r="R442" s="3" t="s">
        <v>2518</v>
      </c>
    </row>
    <row r="443" spans="1:23" ht="12.75" customHeight="1">
      <c r="A443" s="65">
        <f t="shared" si="12"/>
        <v>442</v>
      </c>
      <c r="B443" s="3" t="str">
        <f>VLOOKUP(D443,'Concept heirarchy position'!A$1:I$623,2,0)</f>
        <v>Note</v>
      </c>
      <c r="C443" s="3">
        <f t="shared" si="13"/>
        <v>442</v>
      </c>
      <c r="D443" s="9" t="s">
        <v>2502</v>
      </c>
      <c r="E443" s="73" t="s">
        <v>2497</v>
      </c>
      <c r="F443" s="3" t="s">
        <v>2545</v>
      </c>
      <c r="G443" s="3" t="s">
        <v>2498</v>
      </c>
      <c r="H443" s="9"/>
      <c r="N443" s="3">
        <f>VLOOKUP(D443,'Concept heirarchy position'!A$1:I$623,3,0)</f>
        <v>401</v>
      </c>
      <c r="Q443" s="3"/>
      <c r="S443" s="3" t="s">
        <v>2499</v>
      </c>
    </row>
  </sheetData>
  <sheetCalcPr fullCalcOnLoad="1"/>
  <autoFilter ref="A1:S443"/>
  <sortState ref="A151:XFD261">
    <sortCondition ref="A151:A261"/>
  </sortState>
  <customSheetViews>
    <customSheetView guid="{A2822BA0-8792-8A42-8107-58F529CC73B7}" showAutoFilter="1">
      <pane xSplit="5" ySplit="1.0166666666666666" topLeftCell="F113" activePane="bottomRight" state="frozenSplit"/>
      <selection pane="bottomRight" activeCell="F122" sqref="F122"/>
      <autoFilter ref="A1:S443"/>
    </customSheetView>
  </customSheetViews>
  <phoneticPr fontId="31" type="noConversion"/>
  <pageMargins left="0.75" right="0.75" top="1" bottom="1" header="0.5" footer="0.5"/>
  <pageSetup paperSize="0" orientation="portrait" horizontalDpi="4294967292" verticalDpi="4294967292"/>
  <drawing r:id="rId1"/>
  <legacyDrawing r:id="rId2"/>
  <extLst>
    <ext xmlns:mx="http://schemas.microsoft.com/office/mac/excel/2008/main" uri="http://schemas.microsoft.com/office/mac/excel/2008/main">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G424"/>
  <sheetViews>
    <sheetView topLeftCell="B1" zoomScale="125" zoomScaleNormal="58" zoomScalePageLayoutView="58" workbookViewId="0">
      <pane ySplit="1" topLeftCell="A286" activePane="bottomLeft" state="frozenSplit"/>
      <selection activeCell="B1" sqref="B1"/>
      <selection pane="bottomLeft" activeCell="D300" sqref="D300"/>
    </sheetView>
  </sheetViews>
  <sheetFormatPr baseColWidth="10" defaultColWidth="21.83203125" defaultRowHeight="14"/>
  <cols>
    <col min="1" max="1" width="41" style="9" customWidth="1"/>
    <col min="2" max="2" width="16.83203125" style="26" customWidth="1"/>
    <col min="3" max="3" width="31" style="9" customWidth="1"/>
    <col min="4" max="4" width="31.6640625" style="9" customWidth="1"/>
    <col min="5" max="16384" width="21.83203125" style="9"/>
  </cols>
  <sheetData>
    <row r="1" spans="1:7" s="33" customFormat="1">
      <c r="A1" s="32" t="s">
        <v>782</v>
      </c>
      <c r="B1" s="32" t="s">
        <v>383</v>
      </c>
      <c r="C1" s="32" t="s">
        <v>614</v>
      </c>
      <c r="D1" s="32" t="s">
        <v>234</v>
      </c>
      <c r="E1" s="32" t="s">
        <v>1807</v>
      </c>
      <c r="F1" s="32" t="s">
        <v>1556</v>
      </c>
      <c r="G1" s="32" t="s">
        <v>1911</v>
      </c>
    </row>
    <row r="2" spans="1:7">
      <c r="A2" s="12" t="s">
        <v>1748</v>
      </c>
      <c r="B2" s="24">
        <v>1</v>
      </c>
      <c r="C2" s="30"/>
      <c r="D2" s="30"/>
    </row>
    <row r="3" spans="1:7">
      <c r="A3" s="12" t="s">
        <v>1748</v>
      </c>
      <c r="B3" s="24">
        <v>2</v>
      </c>
      <c r="C3" s="30" t="s">
        <v>1912</v>
      </c>
      <c r="D3" s="30" t="s">
        <v>1912</v>
      </c>
    </row>
    <row r="4" spans="1:7">
      <c r="A4" s="12" t="s">
        <v>1748</v>
      </c>
      <c r="B4" s="24">
        <v>3</v>
      </c>
      <c r="C4" s="30" t="s">
        <v>1913</v>
      </c>
      <c r="D4" s="30" t="s">
        <v>1913</v>
      </c>
    </row>
    <row r="5" spans="1:7">
      <c r="A5" s="12" t="s">
        <v>1748</v>
      </c>
      <c r="B5" s="24">
        <v>4</v>
      </c>
      <c r="C5" s="30" t="s">
        <v>1914</v>
      </c>
      <c r="D5" s="30" t="s">
        <v>1914</v>
      </c>
    </row>
    <row r="6" spans="1:7">
      <c r="A6" s="30" t="s">
        <v>1714</v>
      </c>
      <c r="B6" s="24">
        <v>1</v>
      </c>
      <c r="C6" s="30"/>
      <c r="D6" s="30"/>
    </row>
    <row r="7" spans="1:7">
      <c r="A7" s="30" t="s">
        <v>1714</v>
      </c>
      <c r="B7" s="24">
        <v>2</v>
      </c>
      <c r="C7" s="30" t="s">
        <v>585</v>
      </c>
      <c r="D7" s="30" t="s">
        <v>585</v>
      </c>
    </row>
    <row r="8" spans="1:7">
      <c r="A8" s="30" t="s">
        <v>1714</v>
      </c>
      <c r="B8" s="24">
        <v>3</v>
      </c>
      <c r="C8" s="30" t="s">
        <v>1948</v>
      </c>
      <c r="D8" s="30" t="s">
        <v>1948</v>
      </c>
    </row>
    <row r="9" spans="1:7">
      <c r="A9" s="30" t="s">
        <v>1714</v>
      </c>
      <c r="B9" s="24">
        <v>4</v>
      </c>
      <c r="C9" s="30" t="s">
        <v>1740</v>
      </c>
      <c r="D9" s="30" t="s">
        <v>1740</v>
      </c>
    </row>
    <row r="10" spans="1:7">
      <c r="A10" s="12" t="s">
        <v>1753</v>
      </c>
      <c r="B10" s="24">
        <v>1</v>
      </c>
      <c r="C10" s="12"/>
      <c r="D10" s="12"/>
    </row>
    <row r="11" spans="1:7">
      <c r="A11" s="12" t="s">
        <v>1753</v>
      </c>
      <c r="B11" s="24">
        <v>2</v>
      </c>
      <c r="C11" s="30" t="s">
        <v>1741</v>
      </c>
      <c r="D11" s="30" t="s">
        <v>1741</v>
      </c>
    </row>
    <row r="12" spans="1:7" ht="28">
      <c r="A12" s="12" t="s">
        <v>1753</v>
      </c>
      <c r="B12" s="24">
        <v>3</v>
      </c>
      <c r="C12" s="30" t="s">
        <v>2331</v>
      </c>
      <c r="D12" s="30" t="s">
        <v>1497</v>
      </c>
    </row>
    <row r="13" spans="1:7">
      <c r="A13" s="12" t="s">
        <v>1753</v>
      </c>
      <c r="B13" s="24">
        <v>4</v>
      </c>
      <c r="C13" s="30" t="s">
        <v>2198</v>
      </c>
      <c r="D13" s="30" t="s">
        <v>1624</v>
      </c>
    </row>
    <row r="14" spans="1:7">
      <c r="A14" s="12" t="s">
        <v>1753</v>
      </c>
      <c r="B14" s="24">
        <v>6</v>
      </c>
      <c r="C14" s="30" t="s">
        <v>2360</v>
      </c>
      <c r="D14" s="30" t="s">
        <v>1625</v>
      </c>
    </row>
    <row r="15" spans="1:7">
      <c r="A15" s="12" t="s">
        <v>1753</v>
      </c>
      <c r="B15" s="24">
        <v>5</v>
      </c>
      <c r="C15" s="30" t="s">
        <v>2355</v>
      </c>
      <c r="D15" s="30" t="s">
        <v>2332</v>
      </c>
    </row>
    <row r="16" spans="1:7">
      <c r="A16" s="12" t="s">
        <v>1753</v>
      </c>
      <c r="B16" s="24">
        <v>7</v>
      </c>
      <c r="C16" s="30" t="s">
        <v>1951</v>
      </c>
      <c r="D16" s="30" t="s">
        <v>1951</v>
      </c>
    </row>
    <row r="17" spans="1:5">
      <c r="A17" s="12" t="s">
        <v>1588</v>
      </c>
      <c r="B17" s="24">
        <v>1</v>
      </c>
      <c r="C17" s="30"/>
      <c r="D17" s="30"/>
    </row>
    <row r="18" spans="1:5">
      <c r="A18" s="12" t="s">
        <v>1588</v>
      </c>
      <c r="B18" s="24">
        <v>2</v>
      </c>
      <c r="C18" s="30" t="s">
        <v>1589</v>
      </c>
      <c r="D18" s="30" t="s">
        <v>1589</v>
      </c>
    </row>
    <row r="19" spans="1:5">
      <c r="A19" s="12" t="s">
        <v>1588</v>
      </c>
      <c r="B19" s="24">
        <v>3</v>
      </c>
      <c r="C19" s="30" t="s">
        <v>1691</v>
      </c>
      <c r="D19" s="30" t="s">
        <v>1691</v>
      </c>
    </row>
    <row r="20" spans="1:5">
      <c r="A20" s="12" t="s">
        <v>1588</v>
      </c>
      <c r="B20" s="24">
        <v>4</v>
      </c>
      <c r="C20" s="30" t="s">
        <v>1806</v>
      </c>
      <c r="D20" s="30" t="s">
        <v>1806</v>
      </c>
    </row>
    <row r="21" spans="1:5">
      <c r="A21" s="12" t="s">
        <v>1588</v>
      </c>
      <c r="B21" s="24">
        <v>5</v>
      </c>
      <c r="C21" s="30" t="s">
        <v>839</v>
      </c>
      <c r="D21" s="30" t="s">
        <v>839</v>
      </c>
    </row>
    <row r="22" spans="1:5">
      <c r="A22" s="12" t="s">
        <v>1709</v>
      </c>
      <c r="B22" s="24">
        <v>1</v>
      </c>
      <c r="C22" s="30"/>
      <c r="D22" s="30"/>
    </row>
    <row r="23" spans="1:5">
      <c r="A23" s="12" t="s">
        <v>1709</v>
      </c>
      <c r="B23" s="24">
        <v>2</v>
      </c>
      <c r="C23" s="30" t="s">
        <v>1589</v>
      </c>
      <c r="D23" s="30" t="s">
        <v>1589</v>
      </c>
    </row>
    <row r="24" spans="1:5">
      <c r="A24" s="12" t="s">
        <v>1709</v>
      </c>
      <c r="B24" s="24">
        <v>3</v>
      </c>
      <c r="C24" s="30" t="s">
        <v>1585</v>
      </c>
      <c r="D24" s="30" t="s">
        <v>1691</v>
      </c>
    </row>
    <row r="25" spans="1:5">
      <c r="A25" s="12" t="s">
        <v>1709</v>
      </c>
      <c r="B25" s="24">
        <v>4</v>
      </c>
      <c r="C25" s="30" t="s">
        <v>1601</v>
      </c>
      <c r="D25" s="30" t="s">
        <v>1602</v>
      </c>
    </row>
    <row r="26" spans="1:5">
      <c r="A26" s="12" t="s">
        <v>1709</v>
      </c>
      <c r="B26" s="24">
        <v>5</v>
      </c>
      <c r="C26" s="30" t="s">
        <v>839</v>
      </c>
      <c r="D26" s="30" t="s">
        <v>839</v>
      </c>
    </row>
    <row r="27" spans="1:5">
      <c r="A27" s="12" t="s">
        <v>1676</v>
      </c>
      <c r="B27" s="24">
        <v>1</v>
      </c>
      <c r="C27" s="12" t="s">
        <v>1316</v>
      </c>
      <c r="D27" s="12" t="s">
        <v>1316</v>
      </c>
    </row>
    <row r="28" spans="1:5">
      <c r="A28" s="12" t="s">
        <v>1676</v>
      </c>
      <c r="B28" s="24">
        <v>2</v>
      </c>
      <c r="C28" s="12" t="s">
        <v>880</v>
      </c>
      <c r="D28" s="12" t="s">
        <v>880</v>
      </c>
    </row>
    <row r="29" spans="1:5">
      <c r="A29" s="12" t="s">
        <v>1676</v>
      </c>
      <c r="B29" s="24">
        <v>3</v>
      </c>
      <c r="C29" s="12" t="s">
        <v>1715</v>
      </c>
      <c r="D29" s="12" t="s">
        <v>1715</v>
      </c>
    </row>
    <row r="30" spans="1:5">
      <c r="A30" s="12" t="s">
        <v>1676</v>
      </c>
      <c r="B30" s="24">
        <v>4</v>
      </c>
      <c r="C30" s="12" t="s">
        <v>2195</v>
      </c>
      <c r="D30" s="12" t="s">
        <v>2195</v>
      </c>
    </row>
    <row r="31" spans="1:5">
      <c r="A31" s="12" t="s">
        <v>1676</v>
      </c>
      <c r="B31" s="24">
        <v>5</v>
      </c>
      <c r="C31" s="12" t="s">
        <v>2100</v>
      </c>
      <c r="D31" s="12" t="s">
        <v>2100</v>
      </c>
    </row>
    <row r="32" spans="1:5">
      <c r="A32" s="12" t="s">
        <v>944</v>
      </c>
      <c r="B32" s="24">
        <v>1</v>
      </c>
      <c r="C32" s="30"/>
      <c r="D32" s="30"/>
      <c r="E32" s="12">
        <v>261665006</v>
      </c>
    </row>
    <row r="33" spans="1:5">
      <c r="A33" s="12" t="s">
        <v>944</v>
      </c>
      <c r="B33" s="24">
        <v>2</v>
      </c>
      <c r="C33" s="30" t="s">
        <v>2101</v>
      </c>
      <c r="D33" s="30" t="s">
        <v>2102</v>
      </c>
      <c r="E33" s="12">
        <v>41334000</v>
      </c>
    </row>
    <row r="34" spans="1:5" ht="28">
      <c r="A34" s="12" t="s">
        <v>944</v>
      </c>
      <c r="B34" s="24">
        <v>3</v>
      </c>
      <c r="C34" s="30" t="s">
        <v>1832</v>
      </c>
      <c r="D34" s="30" t="s">
        <v>1597</v>
      </c>
      <c r="E34" s="12">
        <v>41334000</v>
      </c>
    </row>
    <row r="35" spans="1:5">
      <c r="A35" s="12" t="s">
        <v>944</v>
      </c>
      <c r="B35" s="24">
        <v>4</v>
      </c>
      <c r="C35" s="30" t="s">
        <v>1960</v>
      </c>
      <c r="D35" s="30" t="s">
        <v>1961</v>
      </c>
      <c r="E35" s="12">
        <v>85284003</v>
      </c>
    </row>
    <row r="36" spans="1:5">
      <c r="A36" s="12" t="s">
        <v>944</v>
      </c>
      <c r="B36" s="24">
        <v>5</v>
      </c>
      <c r="C36" s="30" t="s">
        <v>1949</v>
      </c>
      <c r="D36" s="30" t="s">
        <v>2050</v>
      </c>
      <c r="E36" s="12">
        <v>89323001</v>
      </c>
    </row>
    <row r="37" spans="1:5">
      <c r="A37" s="12" t="s">
        <v>2051</v>
      </c>
      <c r="B37" s="24">
        <v>1</v>
      </c>
      <c r="C37" s="12"/>
      <c r="D37" s="12"/>
    </row>
    <row r="38" spans="1:5">
      <c r="A38" s="12" t="s">
        <v>2051</v>
      </c>
      <c r="B38" s="24">
        <v>2</v>
      </c>
      <c r="C38" s="12">
        <v>1</v>
      </c>
      <c r="D38" s="12">
        <v>1</v>
      </c>
      <c r="E38" s="12">
        <v>413495001</v>
      </c>
    </row>
    <row r="39" spans="1:5">
      <c r="A39" s="12" t="s">
        <v>2051</v>
      </c>
      <c r="B39" s="24">
        <v>3</v>
      </c>
      <c r="C39" s="12">
        <v>2</v>
      </c>
      <c r="D39" s="12">
        <v>2</v>
      </c>
      <c r="E39" s="12">
        <v>413496000</v>
      </c>
    </row>
    <row r="40" spans="1:5">
      <c r="A40" s="12" t="s">
        <v>2051</v>
      </c>
      <c r="B40" s="24">
        <v>4</v>
      </c>
      <c r="C40" s="12">
        <v>3</v>
      </c>
      <c r="D40" s="12">
        <v>3</v>
      </c>
      <c r="E40" s="12">
        <v>413497009</v>
      </c>
    </row>
    <row r="41" spans="1:5">
      <c r="A41" s="12" t="s">
        <v>2051</v>
      </c>
      <c r="B41" s="24">
        <v>5</v>
      </c>
      <c r="C41" s="12">
        <v>4</v>
      </c>
      <c r="D41" s="12">
        <v>4</v>
      </c>
      <c r="E41" s="12">
        <v>413498004</v>
      </c>
    </row>
    <row r="42" spans="1:5">
      <c r="A42" s="12" t="s">
        <v>2051</v>
      </c>
      <c r="B42" s="24">
        <v>6</v>
      </c>
      <c r="C42" s="12">
        <v>5</v>
      </c>
      <c r="D42" s="12">
        <v>5</v>
      </c>
      <c r="E42" s="12">
        <v>413499007</v>
      </c>
    </row>
    <row r="43" spans="1:5">
      <c r="A43" s="12" t="s">
        <v>2051</v>
      </c>
      <c r="B43" s="24">
        <v>7</v>
      </c>
      <c r="C43" s="12">
        <v>6</v>
      </c>
      <c r="D43" s="12">
        <v>6</v>
      </c>
      <c r="E43" s="12">
        <v>413500003</v>
      </c>
    </row>
    <row r="44" spans="1:5">
      <c r="A44" s="12" t="s">
        <v>528</v>
      </c>
      <c r="B44" s="24">
        <v>1</v>
      </c>
      <c r="C44" s="12"/>
      <c r="D44" s="12"/>
    </row>
    <row r="45" spans="1:5">
      <c r="A45" s="12" t="s">
        <v>528</v>
      </c>
      <c r="B45" s="24">
        <v>2</v>
      </c>
      <c r="C45" s="12" t="s">
        <v>1952</v>
      </c>
      <c r="D45" s="12" t="s">
        <v>1952</v>
      </c>
      <c r="E45" s="12"/>
    </row>
    <row r="46" spans="1:5">
      <c r="A46" s="12" t="s">
        <v>528</v>
      </c>
      <c r="B46" s="24">
        <v>2</v>
      </c>
      <c r="C46" s="12" t="s">
        <v>2226</v>
      </c>
      <c r="D46" s="12" t="s">
        <v>1952</v>
      </c>
    </row>
    <row r="47" spans="1:5">
      <c r="A47" s="12" t="s">
        <v>528</v>
      </c>
      <c r="B47" s="24">
        <v>3</v>
      </c>
      <c r="C47" s="12" t="s">
        <v>1744</v>
      </c>
      <c r="D47" s="12" t="s">
        <v>1744</v>
      </c>
      <c r="E47" s="12"/>
    </row>
    <row r="48" spans="1:5">
      <c r="A48" s="12" t="s">
        <v>528</v>
      </c>
      <c r="B48" s="24">
        <v>3</v>
      </c>
      <c r="C48" s="12" t="s">
        <v>1479</v>
      </c>
      <c r="D48" s="12" t="s">
        <v>2019</v>
      </c>
    </row>
    <row r="49" spans="1:5">
      <c r="A49" s="12" t="s">
        <v>528</v>
      </c>
      <c r="B49" s="24">
        <v>4</v>
      </c>
      <c r="C49" s="12" t="s">
        <v>1745</v>
      </c>
      <c r="D49" s="12" t="s">
        <v>1745</v>
      </c>
      <c r="E49" s="12"/>
    </row>
    <row r="50" spans="1:5">
      <c r="A50" s="12" t="s">
        <v>528</v>
      </c>
      <c r="B50" s="24">
        <v>4</v>
      </c>
      <c r="C50" s="12" t="s">
        <v>2225</v>
      </c>
      <c r="D50" s="12" t="s">
        <v>2154</v>
      </c>
    </row>
    <row r="51" spans="1:5">
      <c r="A51" s="12" t="s">
        <v>528</v>
      </c>
      <c r="B51" s="24">
        <v>5</v>
      </c>
      <c r="C51" s="12" t="s">
        <v>1746</v>
      </c>
      <c r="D51" s="12" t="s">
        <v>1746</v>
      </c>
      <c r="E51" s="12"/>
    </row>
    <row r="52" spans="1:5">
      <c r="A52" s="12" t="s">
        <v>528</v>
      </c>
      <c r="B52" s="24">
        <v>5</v>
      </c>
      <c r="C52" s="12" t="s">
        <v>1933</v>
      </c>
      <c r="D52" s="12" t="s">
        <v>1934</v>
      </c>
    </row>
    <row r="53" spans="1:5">
      <c r="A53" s="12" t="s">
        <v>1317</v>
      </c>
      <c r="B53" s="24">
        <v>1</v>
      </c>
      <c r="C53" s="30" t="s">
        <v>2561</v>
      </c>
      <c r="D53" s="30" t="s">
        <v>2561</v>
      </c>
    </row>
    <row r="54" spans="1:5">
      <c r="A54" s="12" t="s">
        <v>1317</v>
      </c>
      <c r="B54" s="24">
        <v>2</v>
      </c>
      <c r="C54" s="30" t="s">
        <v>1833</v>
      </c>
      <c r="D54" s="30" t="s">
        <v>1833</v>
      </c>
    </row>
    <row r="55" spans="1:5">
      <c r="A55" s="12" t="s">
        <v>1317</v>
      </c>
      <c r="B55" s="24">
        <v>3</v>
      </c>
      <c r="C55" s="12" t="s">
        <v>2044</v>
      </c>
      <c r="D55" s="12" t="s">
        <v>2044</v>
      </c>
    </row>
    <row r="56" spans="1:5">
      <c r="A56" s="12" t="s">
        <v>1317</v>
      </c>
      <c r="B56" s="24">
        <v>4</v>
      </c>
      <c r="C56" s="30" t="s">
        <v>2045</v>
      </c>
      <c r="D56" s="30" t="s">
        <v>2045</v>
      </c>
    </row>
    <row r="57" spans="1:5">
      <c r="A57" s="12" t="s">
        <v>1317</v>
      </c>
      <c r="B57" s="24">
        <v>5</v>
      </c>
      <c r="C57" s="30" t="s">
        <v>2070</v>
      </c>
      <c r="D57" s="30" t="s">
        <v>2070</v>
      </c>
    </row>
    <row r="58" spans="1:5">
      <c r="A58" s="12" t="s">
        <v>1317</v>
      </c>
      <c r="B58" s="24">
        <v>6</v>
      </c>
      <c r="C58" s="30" t="s">
        <v>2071</v>
      </c>
      <c r="D58" s="30" t="s">
        <v>2071</v>
      </c>
    </row>
    <row r="59" spans="1:5">
      <c r="A59" s="12" t="s">
        <v>1317</v>
      </c>
      <c r="B59" s="24">
        <v>7</v>
      </c>
      <c r="C59" s="30" t="s">
        <v>2560</v>
      </c>
      <c r="D59" s="30" t="s">
        <v>2560</v>
      </c>
    </row>
    <row r="60" spans="1:5">
      <c r="A60" s="12" t="s">
        <v>1317</v>
      </c>
      <c r="B60" s="24">
        <v>8</v>
      </c>
      <c r="C60" s="12" t="s">
        <v>839</v>
      </c>
      <c r="D60" s="12" t="s">
        <v>839</v>
      </c>
    </row>
    <row r="61" spans="1:5">
      <c r="A61" s="9" t="s">
        <v>819</v>
      </c>
      <c r="B61" s="26">
        <v>1</v>
      </c>
      <c r="C61" s="9" t="s">
        <v>451</v>
      </c>
      <c r="D61" s="9" t="s">
        <v>451</v>
      </c>
    </row>
    <row r="62" spans="1:5">
      <c r="A62" s="9" t="s">
        <v>819</v>
      </c>
      <c r="B62" s="24">
        <v>2</v>
      </c>
      <c r="C62" s="9" t="s">
        <v>820</v>
      </c>
      <c r="D62" s="9" t="s">
        <v>330</v>
      </c>
      <c r="E62" s="12"/>
    </row>
    <row r="63" spans="1:5">
      <c r="A63" s="9" t="s">
        <v>819</v>
      </c>
      <c r="B63" s="26">
        <v>3</v>
      </c>
      <c r="C63" s="30" t="s">
        <v>675</v>
      </c>
      <c r="D63" s="30" t="s">
        <v>567</v>
      </c>
    </row>
    <row r="64" spans="1:5">
      <c r="A64" s="9" t="s">
        <v>819</v>
      </c>
      <c r="B64" s="26">
        <v>4</v>
      </c>
      <c r="C64" s="9" t="s">
        <v>578</v>
      </c>
      <c r="D64" s="9" t="s">
        <v>331</v>
      </c>
    </row>
    <row r="65" spans="1:5">
      <c r="A65" s="9" t="s">
        <v>819</v>
      </c>
      <c r="B65" s="26">
        <v>5</v>
      </c>
      <c r="C65" s="9" t="s">
        <v>222</v>
      </c>
      <c r="D65" s="9" t="s">
        <v>222</v>
      </c>
    </row>
    <row r="66" spans="1:5">
      <c r="A66" s="12" t="s">
        <v>1559</v>
      </c>
      <c r="B66" s="24">
        <v>1</v>
      </c>
      <c r="C66" s="12"/>
      <c r="D66" s="12"/>
    </row>
    <row r="67" spans="1:5">
      <c r="A67" s="12" t="s">
        <v>1559</v>
      </c>
      <c r="B67" s="24">
        <v>2</v>
      </c>
      <c r="C67" s="12" t="s">
        <v>1701</v>
      </c>
      <c r="D67" s="12" t="s">
        <v>1701</v>
      </c>
    </row>
    <row r="68" spans="1:5">
      <c r="A68" s="12" t="s">
        <v>1559</v>
      </c>
      <c r="B68" s="24">
        <v>3</v>
      </c>
      <c r="C68" s="12" t="s">
        <v>1581</v>
      </c>
      <c r="D68" s="12" t="s">
        <v>1581</v>
      </c>
    </row>
    <row r="69" spans="1:5">
      <c r="A69" s="12" t="s">
        <v>1559</v>
      </c>
      <c r="B69" s="24">
        <v>4</v>
      </c>
      <c r="C69" s="12" t="s">
        <v>1582</v>
      </c>
      <c r="D69" s="12" t="s">
        <v>1582</v>
      </c>
    </row>
    <row r="70" spans="1:5">
      <c r="A70" s="12" t="s">
        <v>1693</v>
      </c>
      <c r="B70" s="24">
        <v>1</v>
      </c>
      <c r="C70" s="30" t="s">
        <v>1583</v>
      </c>
      <c r="D70" s="30" t="s">
        <v>1583</v>
      </c>
    </row>
    <row r="71" spans="1:5">
      <c r="A71" s="12" t="s">
        <v>1693</v>
      </c>
      <c r="B71" s="24">
        <v>2</v>
      </c>
      <c r="C71" s="30" t="s">
        <v>1584</v>
      </c>
      <c r="D71" s="30" t="s">
        <v>1584</v>
      </c>
    </row>
    <row r="72" spans="1:5">
      <c r="A72" s="12" t="s">
        <v>1693</v>
      </c>
      <c r="B72" s="24">
        <v>3</v>
      </c>
      <c r="C72" s="30" t="s">
        <v>1717</v>
      </c>
      <c r="D72" s="30" t="s">
        <v>1717</v>
      </c>
    </row>
    <row r="73" spans="1:5">
      <c r="A73" s="12" t="s">
        <v>1693</v>
      </c>
      <c r="B73" s="24">
        <v>4</v>
      </c>
      <c r="C73" s="30" t="s">
        <v>1718</v>
      </c>
      <c r="D73" s="30" t="s">
        <v>1718</v>
      </c>
    </row>
    <row r="74" spans="1:5">
      <c r="A74" s="12" t="s">
        <v>1693</v>
      </c>
      <c r="B74" s="24">
        <v>5</v>
      </c>
      <c r="C74" s="30" t="s">
        <v>1719</v>
      </c>
      <c r="D74" s="30" t="s">
        <v>1719</v>
      </c>
    </row>
    <row r="75" spans="1:5">
      <c r="A75" s="12" t="s">
        <v>1693</v>
      </c>
      <c r="B75" s="24">
        <v>6</v>
      </c>
      <c r="C75" s="30" t="s">
        <v>1464</v>
      </c>
      <c r="D75" s="30" t="s">
        <v>1464</v>
      </c>
    </row>
    <row r="76" spans="1:5">
      <c r="A76" s="12" t="s">
        <v>1693</v>
      </c>
      <c r="B76" s="24">
        <v>7</v>
      </c>
      <c r="C76" s="30" t="s">
        <v>1078</v>
      </c>
      <c r="D76" s="30" t="s">
        <v>1078</v>
      </c>
    </row>
    <row r="77" spans="1:5">
      <c r="A77" s="12" t="s">
        <v>1693</v>
      </c>
      <c r="B77" s="24">
        <v>8</v>
      </c>
      <c r="C77" s="30" t="s">
        <v>1586</v>
      </c>
      <c r="D77" s="30" t="s">
        <v>1586</v>
      </c>
    </row>
    <row r="78" spans="1:5">
      <c r="A78" s="12" t="s">
        <v>549</v>
      </c>
      <c r="B78" s="24">
        <v>1</v>
      </c>
      <c r="C78" s="30" t="s">
        <v>1722</v>
      </c>
      <c r="D78" s="30" t="s">
        <v>1722</v>
      </c>
      <c r="E78" s="12">
        <v>261665006</v>
      </c>
    </row>
    <row r="79" spans="1:5">
      <c r="A79" s="12" t="s">
        <v>549</v>
      </c>
      <c r="B79" s="24">
        <v>2</v>
      </c>
      <c r="C79" s="30" t="s">
        <v>1591</v>
      </c>
      <c r="D79" s="30" t="s">
        <v>1591</v>
      </c>
    </row>
    <row r="80" spans="1:5">
      <c r="A80" s="12" t="s">
        <v>549</v>
      </c>
      <c r="B80" s="24">
        <v>3</v>
      </c>
      <c r="C80" s="30" t="s">
        <v>1592</v>
      </c>
      <c r="D80" s="30" t="s">
        <v>1592</v>
      </c>
    </row>
    <row r="81" spans="1:4">
      <c r="A81" s="12" t="s">
        <v>549</v>
      </c>
      <c r="B81" s="24">
        <v>4</v>
      </c>
      <c r="C81" s="30" t="s">
        <v>1353</v>
      </c>
      <c r="D81" s="30" t="s">
        <v>1353</v>
      </c>
    </row>
    <row r="82" spans="1:4">
      <c r="A82" s="12" t="s">
        <v>549</v>
      </c>
      <c r="B82" s="24">
        <v>5</v>
      </c>
      <c r="C82" s="30" t="s">
        <v>1354</v>
      </c>
      <c r="D82" s="30" t="s">
        <v>1354</v>
      </c>
    </row>
    <row r="83" spans="1:4">
      <c r="A83" s="12" t="s">
        <v>549</v>
      </c>
      <c r="B83" s="24">
        <v>6</v>
      </c>
      <c r="C83" s="30" t="s">
        <v>1838</v>
      </c>
      <c r="D83" s="30" t="s">
        <v>1838</v>
      </c>
    </row>
    <row r="84" spans="1:4">
      <c r="A84" s="12" t="s">
        <v>549</v>
      </c>
      <c r="B84" s="24">
        <v>7</v>
      </c>
      <c r="C84" s="30" t="s">
        <v>1594</v>
      </c>
      <c r="D84" s="30" t="s">
        <v>1594</v>
      </c>
    </row>
    <row r="85" spans="1:4">
      <c r="A85" s="12" t="s">
        <v>549</v>
      </c>
      <c r="B85" s="24">
        <v>8</v>
      </c>
      <c r="C85" s="30" t="s">
        <v>839</v>
      </c>
      <c r="D85" s="30" t="s">
        <v>839</v>
      </c>
    </row>
    <row r="86" spans="1:4">
      <c r="A86" s="12" t="s">
        <v>1723</v>
      </c>
      <c r="B86" s="24">
        <v>1</v>
      </c>
      <c r="C86" s="30"/>
      <c r="D86" s="30"/>
    </row>
    <row r="87" spans="1:4">
      <c r="A87" s="12" t="s">
        <v>1723</v>
      </c>
      <c r="B87" s="24">
        <v>2</v>
      </c>
      <c r="C87" s="12" t="s">
        <v>1724</v>
      </c>
      <c r="D87" s="12" t="s">
        <v>1724</v>
      </c>
    </row>
    <row r="88" spans="1:4">
      <c r="A88" s="12" t="s">
        <v>1723</v>
      </c>
      <c r="B88" s="24">
        <v>3</v>
      </c>
      <c r="C88" s="12" t="s">
        <v>1063</v>
      </c>
      <c r="D88" s="12" t="s">
        <v>1063</v>
      </c>
    </row>
    <row r="89" spans="1:4">
      <c r="A89" s="12" t="s">
        <v>1757</v>
      </c>
      <c r="B89" s="24">
        <v>1</v>
      </c>
      <c r="C89" s="12" t="s">
        <v>1214</v>
      </c>
      <c r="D89" s="12" t="s">
        <v>1214</v>
      </c>
    </row>
    <row r="90" spans="1:4">
      <c r="A90" s="12" t="s">
        <v>1757</v>
      </c>
      <c r="B90" s="24">
        <v>2</v>
      </c>
      <c r="C90" s="12" t="s">
        <v>1179</v>
      </c>
      <c r="D90" s="12" t="s">
        <v>1179</v>
      </c>
    </row>
    <row r="91" spans="1:4">
      <c r="A91" s="12" t="s">
        <v>1757</v>
      </c>
      <c r="B91" s="24">
        <v>3</v>
      </c>
      <c r="C91" s="12" t="s">
        <v>1180</v>
      </c>
      <c r="D91" s="12" t="s">
        <v>1180</v>
      </c>
    </row>
    <row r="92" spans="1:4">
      <c r="A92" s="12" t="s">
        <v>1757</v>
      </c>
      <c r="B92" s="24">
        <v>4</v>
      </c>
      <c r="C92" s="12" t="s">
        <v>1064</v>
      </c>
      <c r="D92" s="12" t="s">
        <v>1064</v>
      </c>
    </row>
    <row r="93" spans="1:4">
      <c r="A93" s="12" t="s">
        <v>1757</v>
      </c>
      <c r="B93" s="24">
        <v>5</v>
      </c>
      <c r="C93" s="12" t="s">
        <v>1176</v>
      </c>
      <c r="D93" s="12" t="s">
        <v>1176</v>
      </c>
    </row>
    <row r="94" spans="1:4">
      <c r="A94" s="12" t="s">
        <v>1757</v>
      </c>
      <c r="B94" s="24">
        <v>6</v>
      </c>
      <c r="C94" s="12" t="s">
        <v>1352</v>
      </c>
      <c r="D94" s="12" t="s">
        <v>1352</v>
      </c>
    </row>
    <row r="95" spans="1:4">
      <c r="A95" s="12" t="s">
        <v>1757</v>
      </c>
      <c r="B95" s="24">
        <v>7</v>
      </c>
      <c r="C95" s="12" t="s">
        <v>1076</v>
      </c>
      <c r="D95" s="12" t="s">
        <v>1076</v>
      </c>
    </row>
    <row r="96" spans="1:4">
      <c r="A96" s="12" t="s">
        <v>1757</v>
      </c>
      <c r="B96" s="24">
        <v>8</v>
      </c>
      <c r="C96" s="12" t="s">
        <v>1077</v>
      </c>
      <c r="D96" s="12" t="s">
        <v>1077</v>
      </c>
    </row>
    <row r="97" spans="1:4">
      <c r="A97" s="12" t="s">
        <v>1757</v>
      </c>
      <c r="B97" s="24">
        <v>9</v>
      </c>
      <c r="C97" s="12" t="s">
        <v>1646</v>
      </c>
      <c r="D97" s="12" t="s">
        <v>1646</v>
      </c>
    </row>
    <row r="98" spans="1:4">
      <c r="A98" s="12" t="s">
        <v>1391</v>
      </c>
      <c r="B98" s="24">
        <v>1</v>
      </c>
      <c r="C98" s="12"/>
      <c r="D98" s="12"/>
    </row>
    <row r="99" spans="1:4">
      <c r="A99" s="12" t="s">
        <v>1391</v>
      </c>
      <c r="B99" s="24">
        <v>2</v>
      </c>
      <c r="C99" s="12" t="s">
        <v>1583</v>
      </c>
      <c r="D99" s="12" t="s">
        <v>1583</v>
      </c>
    </row>
    <row r="100" spans="1:4">
      <c r="A100" s="12" t="s">
        <v>1391</v>
      </c>
      <c r="B100" s="24">
        <v>3</v>
      </c>
      <c r="C100" s="12" t="s">
        <v>1777</v>
      </c>
      <c r="D100" s="12" t="s">
        <v>1777</v>
      </c>
    </row>
    <row r="101" spans="1:4">
      <c r="A101" s="12" t="s">
        <v>1391</v>
      </c>
      <c r="B101" s="24">
        <v>4</v>
      </c>
      <c r="C101" s="12" t="s">
        <v>2283</v>
      </c>
      <c r="D101" s="12" t="s">
        <v>2266</v>
      </c>
    </row>
    <row r="102" spans="1:4">
      <c r="A102" s="12" t="s">
        <v>1391</v>
      </c>
      <c r="B102" s="24">
        <v>5</v>
      </c>
      <c r="C102" s="12" t="s">
        <v>2151</v>
      </c>
      <c r="D102" s="12" t="s">
        <v>2151</v>
      </c>
    </row>
    <row r="103" spans="1:4">
      <c r="A103" s="12" t="s">
        <v>2490</v>
      </c>
      <c r="B103" s="24">
        <v>1</v>
      </c>
    </row>
    <row r="104" spans="1:4">
      <c r="A104" s="12" t="s">
        <v>2490</v>
      </c>
      <c r="B104" s="24">
        <v>2</v>
      </c>
      <c r="C104" s="12" t="s">
        <v>2263</v>
      </c>
      <c r="D104" s="12" t="s">
        <v>1583</v>
      </c>
    </row>
    <row r="105" spans="1:4">
      <c r="A105" s="12" t="s">
        <v>2490</v>
      </c>
      <c r="B105" s="24">
        <v>3</v>
      </c>
      <c r="C105" s="12" t="s">
        <v>2587</v>
      </c>
      <c r="D105" s="12" t="s">
        <v>1777</v>
      </c>
    </row>
    <row r="106" spans="1:4">
      <c r="A106" s="12" t="s">
        <v>2490</v>
      </c>
      <c r="B106" s="24">
        <v>4</v>
      </c>
      <c r="C106" s="12" t="s">
        <v>2386</v>
      </c>
      <c r="D106" s="12" t="s">
        <v>2266</v>
      </c>
    </row>
    <row r="107" spans="1:4">
      <c r="A107" s="12" t="s">
        <v>2490</v>
      </c>
      <c r="B107" s="24">
        <v>5</v>
      </c>
      <c r="C107" s="12" t="s">
        <v>2607</v>
      </c>
      <c r="D107" s="12" t="s">
        <v>2151</v>
      </c>
    </row>
    <row r="108" spans="1:4">
      <c r="A108" s="12" t="s">
        <v>1274</v>
      </c>
      <c r="B108" s="24">
        <v>1</v>
      </c>
      <c r="C108" s="12"/>
      <c r="D108" s="12"/>
    </row>
    <row r="109" spans="1:4">
      <c r="A109" s="12" t="s">
        <v>1274</v>
      </c>
      <c r="B109" s="24">
        <v>2</v>
      </c>
      <c r="C109" s="12" t="s">
        <v>2152</v>
      </c>
      <c r="D109" s="12" t="s">
        <v>2152</v>
      </c>
    </row>
    <row r="110" spans="1:4">
      <c r="A110" s="12" t="s">
        <v>1274</v>
      </c>
      <c r="B110" s="24">
        <v>3</v>
      </c>
      <c r="C110" s="12" t="s">
        <v>2153</v>
      </c>
      <c r="D110" s="12" t="s">
        <v>2153</v>
      </c>
    </row>
    <row r="111" spans="1:4">
      <c r="A111" s="12" t="s">
        <v>1274</v>
      </c>
      <c r="B111" s="24">
        <v>4</v>
      </c>
      <c r="C111" s="12" t="s">
        <v>1066</v>
      </c>
      <c r="D111" s="12" t="s">
        <v>1066</v>
      </c>
    </row>
    <row r="112" spans="1:4">
      <c r="A112" s="12" t="s">
        <v>1162</v>
      </c>
      <c r="B112" s="24">
        <v>1</v>
      </c>
      <c r="C112" s="12"/>
      <c r="D112" s="12"/>
    </row>
    <row r="113" spans="1:5">
      <c r="A113" s="12" t="s">
        <v>1162</v>
      </c>
      <c r="B113" s="24">
        <v>2</v>
      </c>
      <c r="C113" s="12" t="s">
        <v>2136</v>
      </c>
      <c r="D113" s="12" t="s">
        <v>2136</v>
      </c>
    </row>
    <row r="114" spans="1:5">
      <c r="A114" s="12" t="s">
        <v>1162</v>
      </c>
      <c r="B114" s="24">
        <v>3</v>
      </c>
      <c r="C114" s="12" t="s">
        <v>1633</v>
      </c>
      <c r="D114" s="12" t="s">
        <v>1633</v>
      </c>
    </row>
    <row r="115" spans="1:5">
      <c r="A115" s="12" t="s">
        <v>1162</v>
      </c>
      <c r="B115" s="24">
        <v>4</v>
      </c>
      <c r="C115" s="12" t="s">
        <v>1689</v>
      </c>
      <c r="D115" s="12" t="s">
        <v>1689</v>
      </c>
    </row>
    <row r="116" spans="1:5">
      <c r="A116" s="12" t="s">
        <v>277</v>
      </c>
      <c r="B116" s="26">
        <v>1</v>
      </c>
    </row>
    <row r="117" spans="1:5">
      <c r="A117" s="12" t="s">
        <v>277</v>
      </c>
      <c r="B117" s="24">
        <v>2</v>
      </c>
      <c r="C117" s="30" t="s">
        <v>1722</v>
      </c>
      <c r="D117" s="30" t="s">
        <v>1722</v>
      </c>
      <c r="E117" s="12">
        <v>261665006</v>
      </c>
    </row>
    <row r="118" spans="1:5">
      <c r="A118" s="12" t="s">
        <v>277</v>
      </c>
      <c r="B118" s="24">
        <v>3</v>
      </c>
      <c r="C118" s="30" t="s">
        <v>1619</v>
      </c>
      <c r="D118" s="30" t="s">
        <v>2059</v>
      </c>
    </row>
    <row r="119" spans="1:5">
      <c r="A119" s="12" t="s">
        <v>277</v>
      </c>
      <c r="B119" s="24">
        <v>4</v>
      </c>
      <c r="C119" s="30" t="s">
        <v>1725</v>
      </c>
      <c r="D119" s="30" t="s">
        <v>1726</v>
      </c>
    </row>
    <row r="120" spans="1:5">
      <c r="A120" s="12" t="s">
        <v>277</v>
      </c>
      <c r="B120" s="24">
        <v>5</v>
      </c>
      <c r="C120" s="30" t="s">
        <v>1606</v>
      </c>
      <c r="D120" s="30" t="s">
        <v>1361</v>
      </c>
    </row>
    <row r="121" spans="1:5">
      <c r="A121" s="12" t="s">
        <v>277</v>
      </c>
      <c r="B121" s="24">
        <v>6</v>
      </c>
      <c r="C121" s="30" t="s">
        <v>1362</v>
      </c>
      <c r="D121" s="30" t="s">
        <v>1363</v>
      </c>
    </row>
    <row r="123" spans="1:5">
      <c r="A123" s="9" t="s">
        <v>2414</v>
      </c>
      <c r="B123" s="26">
        <v>1</v>
      </c>
      <c r="C123" s="9" t="s">
        <v>2209</v>
      </c>
      <c r="D123" s="9" t="s">
        <v>2405</v>
      </c>
    </row>
    <row r="124" spans="1:5">
      <c r="A124" s="9" t="s">
        <v>2414</v>
      </c>
      <c r="B124" s="26">
        <v>2</v>
      </c>
      <c r="C124" s="9" t="s">
        <v>2316</v>
      </c>
      <c r="D124" s="9" t="s">
        <v>2474</v>
      </c>
    </row>
    <row r="125" spans="1:5">
      <c r="A125" s="9" t="s">
        <v>2414</v>
      </c>
      <c r="B125" s="26">
        <v>3</v>
      </c>
      <c r="C125" s="9" t="s">
        <v>2315</v>
      </c>
      <c r="D125" s="9" t="s">
        <v>2475</v>
      </c>
    </row>
    <row r="126" spans="1:5">
      <c r="A126" s="9" t="s">
        <v>2414</v>
      </c>
      <c r="B126" s="26">
        <v>4</v>
      </c>
      <c r="C126" s="9" t="s">
        <v>1931</v>
      </c>
      <c r="D126" s="9" t="s">
        <v>2456</v>
      </c>
    </row>
    <row r="127" spans="1:5">
      <c r="A127" s="9" t="s">
        <v>2414</v>
      </c>
      <c r="B127" s="26">
        <v>5</v>
      </c>
      <c r="C127" s="9" t="s">
        <v>2137</v>
      </c>
      <c r="D127" s="9" t="s">
        <v>2457</v>
      </c>
    </row>
    <row r="128" spans="1:5">
      <c r="A128" s="9" t="s">
        <v>2414</v>
      </c>
      <c r="B128" s="26">
        <v>6</v>
      </c>
      <c r="C128" s="9" t="s">
        <v>2329</v>
      </c>
      <c r="D128" s="9" t="s">
        <v>2551</v>
      </c>
    </row>
    <row r="129" spans="1:4">
      <c r="A129" s="9" t="s">
        <v>1002</v>
      </c>
      <c r="B129" s="26">
        <v>1</v>
      </c>
      <c r="C129" s="9" t="s">
        <v>2203</v>
      </c>
      <c r="D129" s="9" t="s">
        <v>2465</v>
      </c>
    </row>
    <row r="130" spans="1:4">
      <c r="A130" s="9" t="s">
        <v>1002</v>
      </c>
      <c r="B130" s="26">
        <v>2</v>
      </c>
      <c r="C130" s="9" t="s">
        <v>2204</v>
      </c>
      <c r="D130" s="9" t="s">
        <v>1268</v>
      </c>
    </row>
    <row r="131" spans="1:4">
      <c r="A131" s="9" t="s">
        <v>1002</v>
      </c>
      <c r="B131" s="26">
        <v>3</v>
      </c>
      <c r="C131" s="9" t="s">
        <v>2130</v>
      </c>
      <c r="D131" s="9" t="s">
        <v>1792</v>
      </c>
    </row>
    <row r="132" spans="1:4">
      <c r="A132" s="9" t="s">
        <v>1002</v>
      </c>
      <c r="B132" s="26">
        <v>4</v>
      </c>
      <c r="C132" s="9" t="s">
        <v>1234</v>
      </c>
      <c r="D132" s="9" t="s">
        <v>1800</v>
      </c>
    </row>
    <row r="133" spans="1:4">
      <c r="A133" s="9" t="s">
        <v>1002</v>
      </c>
      <c r="B133" s="26">
        <v>5</v>
      </c>
      <c r="C133" s="9" t="s">
        <v>2011</v>
      </c>
      <c r="D133" s="9" t="s">
        <v>2193</v>
      </c>
    </row>
    <row r="134" spans="1:4">
      <c r="A134" s="9" t="s">
        <v>1002</v>
      </c>
      <c r="B134" s="26">
        <v>6</v>
      </c>
      <c r="C134" s="9" t="s">
        <v>2168</v>
      </c>
      <c r="D134" s="9" t="s">
        <v>2076</v>
      </c>
    </row>
    <row r="135" spans="1:4">
      <c r="A135" s="9" t="s">
        <v>1002</v>
      </c>
      <c r="B135" s="26">
        <v>7</v>
      </c>
      <c r="C135" s="9" t="s">
        <v>1939</v>
      </c>
      <c r="D135" s="9" t="s">
        <v>2097</v>
      </c>
    </row>
    <row r="136" spans="1:4">
      <c r="A136" s="12" t="s">
        <v>642</v>
      </c>
      <c r="B136" s="24">
        <v>1</v>
      </c>
      <c r="C136" s="30"/>
      <c r="D136" s="30"/>
    </row>
    <row r="137" spans="1:4">
      <c r="A137" s="12" t="s">
        <v>642</v>
      </c>
      <c r="B137" s="24">
        <v>2</v>
      </c>
      <c r="C137" s="30" t="s">
        <v>1853</v>
      </c>
      <c r="D137" s="30">
        <v>1</v>
      </c>
    </row>
    <row r="138" spans="1:4">
      <c r="A138" s="12" t="s">
        <v>642</v>
      </c>
      <c r="B138" s="24">
        <v>3</v>
      </c>
      <c r="C138" s="30" t="s">
        <v>1847</v>
      </c>
      <c r="D138" s="30">
        <v>2</v>
      </c>
    </row>
    <row r="139" spans="1:4">
      <c r="A139" s="12" t="s">
        <v>642</v>
      </c>
      <c r="B139" s="24">
        <v>4</v>
      </c>
      <c r="C139" s="30" t="s">
        <v>1733</v>
      </c>
      <c r="D139" s="30">
        <v>3</v>
      </c>
    </row>
    <row r="140" spans="1:4">
      <c r="A140" s="12" t="s">
        <v>642</v>
      </c>
      <c r="B140" s="24">
        <v>5</v>
      </c>
      <c r="C140" s="30" t="s">
        <v>1626</v>
      </c>
      <c r="D140" s="30">
        <v>4</v>
      </c>
    </row>
    <row r="141" spans="1:4">
      <c r="A141" s="12" t="s">
        <v>282</v>
      </c>
      <c r="B141" s="24">
        <v>1</v>
      </c>
      <c r="C141" s="30"/>
      <c r="D141" s="30"/>
    </row>
    <row r="142" spans="1:4">
      <c r="A142" s="12" t="s">
        <v>282</v>
      </c>
      <c r="B142" s="24">
        <v>2</v>
      </c>
      <c r="C142" s="30" t="s">
        <v>1751</v>
      </c>
      <c r="D142" s="30">
        <v>1</v>
      </c>
    </row>
    <row r="143" spans="1:4">
      <c r="A143" s="12" t="s">
        <v>282</v>
      </c>
      <c r="B143" s="24">
        <v>3</v>
      </c>
      <c r="C143" s="30" t="s">
        <v>1981</v>
      </c>
      <c r="D143" s="30">
        <v>2</v>
      </c>
    </row>
    <row r="144" spans="1:4">
      <c r="A144" s="12" t="s">
        <v>282</v>
      </c>
      <c r="B144" s="24">
        <v>4</v>
      </c>
      <c r="C144" s="30" t="s">
        <v>1756</v>
      </c>
      <c r="D144" s="30">
        <v>3</v>
      </c>
    </row>
    <row r="145" spans="1:5">
      <c r="A145" s="12" t="s">
        <v>282</v>
      </c>
      <c r="B145" s="24">
        <v>5</v>
      </c>
      <c r="C145" s="30" t="s">
        <v>1860</v>
      </c>
      <c r="D145" s="30">
        <v>4</v>
      </c>
    </row>
    <row r="146" spans="1:5">
      <c r="A146" s="12" t="s">
        <v>282</v>
      </c>
      <c r="B146" s="24">
        <v>6</v>
      </c>
      <c r="C146" s="30" t="s">
        <v>1861</v>
      </c>
      <c r="D146" s="30">
        <v>5</v>
      </c>
    </row>
    <row r="147" spans="1:5">
      <c r="A147" s="12" t="s">
        <v>282</v>
      </c>
      <c r="B147" s="24">
        <v>7</v>
      </c>
      <c r="C147" s="30" t="s">
        <v>1750</v>
      </c>
      <c r="D147" s="30">
        <v>6</v>
      </c>
    </row>
    <row r="148" spans="1:5">
      <c r="A148" s="12" t="s">
        <v>898</v>
      </c>
      <c r="B148" s="24">
        <v>1</v>
      </c>
      <c r="C148" s="30"/>
      <c r="D148" s="30"/>
    </row>
    <row r="149" spans="1:5">
      <c r="A149" s="12" t="s">
        <v>898</v>
      </c>
      <c r="B149" s="24">
        <v>2</v>
      </c>
      <c r="C149" s="30" t="s">
        <v>1654</v>
      </c>
      <c r="D149" s="30" t="s">
        <v>1664</v>
      </c>
    </row>
    <row r="150" spans="1:5">
      <c r="A150" s="12" t="s">
        <v>898</v>
      </c>
      <c r="B150" s="24">
        <v>3</v>
      </c>
      <c r="C150" s="30" t="s">
        <v>1669</v>
      </c>
      <c r="D150" s="30">
        <v>1</v>
      </c>
    </row>
    <row r="151" spans="1:5">
      <c r="A151" s="12" t="s">
        <v>898</v>
      </c>
      <c r="B151" s="24">
        <v>4</v>
      </c>
      <c r="C151" s="30" t="s">
        <v>2014</v>
      </c>
      <c r="D151" s="30">
        <v>2</v>
      </c>
    </row>
    <row r="152" spans="1:5">
      <c r="A152" s="12" t="s">
        <v>898</v>
      </c>
      <c r="B152" s="24">
        <v>5</v>
      </c>
      <c r="C152" s="30" t="s">
        <v>1438</v>
      </c>
      <c r="D152" s="30">
        <v>3</v>
      </c>
    </row>
    <row r="153" spans="1:5">
      <c r="A153" s="12" t="s">
        <v>898</v>
      </c>
      <c r="B153" s="24">
        <v>6</v>
      </c>
      <c r="C153" s="30" t="s">
        <v>2002</v>
      </c>
      <c r="D153" s="30">
        <v>4</v>
      </c>
    </row>
    <row r="154" spans="1:5">
      <c r="A154" s="12" t="s">
        <v>898</v>
      </c>
      <c r="B154" s="24">
        <v>7</v>
      </c>
      <c r="C154" s="30" t="s">
        <v>1898</v>
      </c>
      <c r="D154" s="30">
        <v>5</v>
      </c>
    </row>
    <row r="155" spans="1:5">
      <c r="A155" s="12" t="s">
        <v>1203</v>
      </c>
      <c r="B155" s="24">
        <v>1</v>
      </c>
      <c r="C155" s="30"/>
      <c r="D155" s="30"/>
    </row>
    <row r="156" spans="1:5">
      <c r="A156" s="12" t="s">
        <v>1203</v>
      </c>
      <c r="B156" s="24">
        <v>2</v>
      </c>
      <c r="C156" s="30" t="s">
        <v>1527</v>
      </c>
      <c r="D156" s="30" t="s">
        <v>1527</v>
      </c>
      <c r="E156" s="12"/>
    </row>
    <row r="157" spans="1:5">
      <c r="A157" s="12" t="s">
        <v>1203</v>
      </c>
      <c r="B157" s="24">
        <v>3</v>
      </c>
      <c r="C157" s="30" t="s">
        <v>1409</v>
      </c>
      <c r="D157" s="30" t="s">
        <v>1409</v>
      </c>
    </row>
    <row r="158" spans="1:5">
      <c r="A158" s="12" t="s">
        <v>1203</v>
      </c>
      <c r="B158" s="24">
        <v>4</v>
      </c>
      <c r="C158" s="30" t="s">
        <v>839</v>
      </c>
      <c r="D158" s="30" t="s">
        <v>839</v>
      </c>
    </row>
    <row r="159" spans="1:5">
      <c r="A159" s="12" t="s">
        <v>1433</v>
      </c>
      <c r="B159" s="24">
        <v>1</v>
      </c>
      <c r="C159" s="30"/>
      <c r="D159" s="30"/>
      <c r="E159" s="12"/>
    </row>
    <row r="160" spans="1:5">
      <c r="A160" s="12" t="s">
        <v>1433</v>
      </c>
      <c r="B160" s="24">
        <v>2</v>
      </c>
      <c r="C160" s="30" t="s">
        <v>1527</v>
      </c>
      <c r="D160" s="30" t="s">
        <v>1527</v>
      </c>
    </row>
    <row r="161" spans="1:4">
      <c r="A161" s="12" t="s">
        <v>1433</v>
      </c>
      <c r="B161" s="24">
        <v>3</v>
      </c>
      <c r="C161" s="30" t="s">
        <v>1409</v>
      </c>
      <c r="D161" s="30" t="s">
        <v>1409</v>
      </c>
    </row>
    <row r="162" spans="1:4">
      <c r="A162" s="30" t="s">
        <v>1141</v>
      </c>
      <c r="B162" s="24">
        <v>1</v>
      </c>
      <c r="C162" s="30"/>
      <c r="D162" s="30"/>
    </row>
    <row r="163" spans="1:4">
      <c r="A163" s="30" t="s">
        <v>1141</v>
      </c>
      <c r="B163" s="24">
        <v>2</v>
      </c>
      <c r="C163" s="30" t="s">
        <v>1283</v>
      </c>
      <c r="D163" s="30" t="s">
        <v>1892</v>
      </c>
    </row>
    <row r="164" spans="1:4" ht="28">
      <c r="A164" s="30" t="s">
        <v>1141</v>
      </c>
      <c r="B164" s="24">
        <v>3</v>
      </c>
      <c r="C164" s="30" t="s">
        <v>1999</v>
      </c>
      <c r="D164" s="30" t="s">
        <v>1890</v>
      </c>
    </row>
    <row r="165" spans="1:4">
      <c r="A165" s="30" t="s">
        <v>1141</v>
      </c>
      <c r="B165" s="24">
        <v>4</v>
      </c>
      <c r="C165" s="34" t="s">
        <v>2004</v>
      </c>
      <c r="D165" s="34" t="s">
        <v>1284</v>
      </c>
    </row>
    <row r="166" spans="1:4">
      <c r="A166" s="30" t="s">
        <v>1141</v>
      </c>
      <c r="B166" s="24">
        <v>5</v>
      </c>
      <c r="C166" s="30" t="s">
        <v>1385</v>
      </c>
      <c r="D166" s="30" t="s">
        <v>1532</v>
      </c>
    </row>
    <row r="167" spans="1:4">
      <c r="A167" s="30" t="s">
        <v>1141</v>
      </c>
      <c r="B167" s="24">
        <v>6</v>
      </c>
      <c r="C167" s="30" t="s">
        <v>1683</v>
      </c>
      <c r="D167" s="30" t="s">
        <v>1666</v>
      </c>
    </row>
    <row r="168" spans="1:4">
      <c r="A168" s="12" t="s">
        <v>1667</v>
      </c>
      <c r="B168" s="24">
        <v>1</v>
      </c>
      <c r="C168" s="12"/>
      <c r="D168" s="12"/>
    </row>
    <row r="169" spans="1:4">
      <c r="A169" s="12" t="s">
        <v>1667</v>
      </c>
      <c r="B169" s="24">
        <v>2</v>
      </c>
      <c r="C169" s="30" t="s">
        <v>1214</v>
      </c>
      <c r="D169" s="30" t="s">
        <v>1214</v>
      </c>
    </row>
    <row r="170" spans="1:4">
      <c r="A170" s="12" t="s">
        <v>1667</v>
      </c>
      <c r="B170" s="24">
        <v>3</v>
      </c>
      <c r="C170" s="30" t="s">
        <v>1668</v>
      </c>
      <c r="D170" s="30" t="s">
        <v>1668</v>
      </c>
    </row>
    <row r="171" spans="1:4">
      <c r="A171" s="12" t="s">
        <v>1667</v>
      </c>
      <c r="B171" s="24">
        <v>4</v>
      </c>
      <c r="C171" s="30" t="s">
        <v>1919</v>
      </c>
      <c r="D171" s="30" t="s">
        <v>1919</v>
      </c>
    </row>
    <row r="172" spans="1:4">
      <c r="A172" s="12" t="s">
        <v>1667</v>
      </c>
      <c r="B172" s="24">
        <v>5</v>
      </c>
      <c r="C172" s="30" t="s">
        <v>1920</v>
      </c>
      <c r="D172" s="30" t="s">
        <v>1920</v>
      </c>
    </row>
    <row r="173" spans="1:4">
      <c r="A173" s="12" t="s">
        <v>1667</v>
      </c>
      <c r="B173" s="24">
        <v>6</v>
      </c>
      <c r="C173" s="30" t="s">
        <v>1900</v>
      </c>
      <c r="D173" s="30" t="s">
        <v>1900</v>
      </c>
    </row>
    <row r="174" spans="1:4">
      <c r="A174" s="12" t="s">
        <v>1667</v>
      </c>
      <c r="B174" s="24">
        <v>7</v>
      </c>
      <c r="C174" s="12" t="s">
        <v>1896</v>
      </c>
      <c r="D174" s="12" t="s">
        <v>1896</v>
      </c>
    </row>
    <row r="175" spans="1:4">
      <c r="A175" s="12" t="s">
        <v>1667</v>
      </c>
      <c r="B175" s="24">
        <v>8</v>
      </c>
      <c r="C175" s="12" t="s">
        <v>1659</v>
      </c>
      <c r="D175" s="12" t="s">
        <v>1659</v>
      </c>
    </row>
    <row r="176" spans="1:4">
      <c r="A176" s="12" t="s">
        <v>2118</v>
      </c>
      <c r="B176" s="24">
        <v>1</v>
      </c>
      <c r="C176" s="30" t="s">
        <v>1656</v>
      </c>
      <c r="D176" s="30" t="s">
        <v>1656</v>
      </c>
    </row>
    <row r="177" spans="1:4">
      <c r="A177" s="12" t="s">
        <v>2118</v>
      </c>
      <c r="B177" s="24">
        <v>2</v>
      </c>
      <c r="C177" s="30" t="s">
        <v>1657</v>
      </c>
      <c r="D177" s="30" t="s">
        <v>1657</v>
      </c>
    </row>
    <row r="178" spans="1:4">
      <c r="A178" s="12" t="s">
        <v>2118</v>
      </c>
      <c r="B178" s="24">
        <v>3</v>
      </c>
      <c r="C178" s="30" t="s">
        <v>1787</v>
      </c>
      <c r="D178" s="30" t="s">
        <v>1787</v>
      </c>
    </row>
    <row r="179" spans="1:4">
      <c r="A179" s="12" t="s">
        <v>1788</v>
      </c>
      <c r="B179" s="24">
        <v>1</v>
      </c>
      <c r="C179" s="12" t="s">
        <v>1583</v>
      </c>
      <c r="D179" s="12" t="s">
        <v>1583</v>
      </c>
    </row>
    <row r="180" spans="1:4">
      <c r="A180" s="12" t="s">
        <v>1788</v>
      </c>
      <c r="B180" s="24">
        <v>2</v>
      </c>
      <c r="C180" s="12" t="s">
        <v>693</v>
      </c>
      <c r="D180" s="12" t="s">
        <v>693</v>
      </c>
    </row>
    <row r="181" spans="1:4">
      <c r="A181" s="12" t="s">
        <v>1788</v>
      </c>
      <c r="B181" s="24">
        <v>3</v>
      </c>
      <c r="C181" s="12" t="s">
        <v>585</v>
      </c>
      <c r="D181" s="12" t="s">
        <v>585</v>
      </c>
    </row>
    <row r="182" spans="1:4">
      <c r="A182" s="12" t="s">
        <v>1788</v>
      </c>
      <c r="B182" s="24">
        <v>4</v>
      </c>
      <c r="C182" s="12" t="s">
        <v>1365</v>
      </c>
      <c r="D182" s="12" t="s">
        <v>1365</v>
      </c>
    </row>
    <row r="183" spans="1:4">
      <c r="A183" s="12" t="s">
        <v>1788</v>
      </c>
      <c r="B183" s="24">
        <v>5</v>
      </c>
      <c r="C183" s="30" t="s">
        <v>1661</v>
      </c>
      <c r="D183" s="30" t="s">
        <v>1661</v>
      </c>
    </row>
    <row r="184" spans="1:4">
      <c r="A184" s="12" t="s">
        <v>1788</v>
      </c>
      <c r="B184" s="24">
        <v>6</v>
      </c>
      <c r="C184" s="30" t="s">
        <v>1658</v>
      </c>
      <c r="D184" s="30" t="s">
        <v>1658</v>
      </c>
    </row>
    <row r="185" spans="1:4">
      <c r="A185" s="12" t="s">
        <v>1788</v>
      </c>
      <c r="B185" s="24">
        <v>7</v>
      </c>
      <c r="C185" s="30" t="s">
        <v>1899</v>
      </c>
      <c r="D185" s="30" t="s">
        <v>1773</v>
      </c>
    </row>
    <row r="186" spans="1:4">
      <c r="A186" s="12" t="s">
        <v>1894</v>
      </c>
      <c r="B186" s="24">
        <v>1</v>
      </c>
      <c r="C186" s="12"/>
      <c r="D186" s="12"/>
    </row>
    <row r="187" spans="1:4">
      <c r="A187" s="12" t="s">
        <v>1894</v>
      </c>
      <c r="B187" s="24">
        <v>2</v>
      </c>
      <c r="C187" s="30" t="s">
        <v>1214</v>
      </c>
      <c r="D187" s="30" t="s">
        <v>1214</v>
      </c>
    </row>
    <row r="188" spans="1:4">
      <c r="A188" s="12" t="s">
        <v>1894</v>
      </c>
      <c r="B188" s="24">
        <v>3</v>
      </c>
      <c r="C188" s="30" t="s">
        <v>1778</v>
      </c>
      <c r="D188" s="30" t="s">
        <v>1778</v>
      </c>
    </row>
    <row r="189" spans="1:4">
      <c r="A189" s="12" t="s">
        <v>1894</v>
      </c>
      <c r="B189" s="24">
        <v>4</v>
      </c>
      <c r="C189" s="30" t="s">
        <v>1897</v>
      </c>
      <c r="D189" s="30" t="s">
        <v>1897</v>
      </c>
    </row>
    <row r="190" spans="1:4">
      <c r="A190" s="12" t="s">
        <v>1894</v>
      </c>
      <c r="B190" s="24">
        <v>5</v>
      </c>
      <c r="C190" s="30" t="s">
        <v>1384</v>
      </c>
      <c r="D190" s="30" t="s">
        <v>1384</v>
      </c>
    </row>
    <row r="191" spans="1:4">
      <c r="A191" s="12" t="s">
        <v>1894</v>
      </c>
      <c r="B191" s="24">
        <v>6</v>
      </c>
      <c r="C191" s="12" t="s">
        <v>1235</v>
      </c>
      <c r="D191" s="12" t="s">
        <v>1235</v>
      </c>
    </row>
    <row r="192" spans="1:4">
      <c r="A192" s="12" t="s">
        <v>1894</v>
      </c>
      <c r="B192" s="24">
        <v>7</v>
      </c>
      <c r="C192" s="12" t="s">
        <v>839</v>
      </c>
      <c r="D192" s="12" t="s">
        <v>839</v>
      </c>
    </row>
    <row r="193" spans="1:5">
      <c r="A193" s="12" t="s">
        <v>1613</v>
      </c>
      <c r="B193" s="24">
        <v>1</v>
      </c>
      <c r="C193" s="12"/>
      <c r="D193" s="12"/>
    </row>
    <row r="194" spans="1:5">
      <c r="A194" s="12" t="s">
        <v>1613</v>
      </c>
      <c r="B194" s="24">
        <v>2</v>
      </c>
      <c r="C194" s="12">
        <v>1</v>
      </c>
      <c r="D194" s="12">
        <v>1</v>
      </c>
    </row>
    <row r="195" spans="1:5">
      <c r="A195" s="12" t="s">
        <v>1613</v>
      </c>
      <c r="B195" s="24">
        <v>3</v>
      </c>
      <c r="C195" s="12">
        <v>2</v>
      </c>
      <c r="D195" s="12">
        <v>2</v>
      </c>
    </row>
    <row r="196" spans="1:5">
      <c r="A196" s="12" t="s">
        <v>1613</v>
      </c>
      <c r="B196" s="24">
        <v>4</v>
      </c>
      <c r="C196" s="12">
        <v>3</v>
      </c>
      <c r="D196" s="12">
        <v>3</v>
      </c>
    </row>
    <row r="197" spans="1:5">
      <c r="A197" s="12" t="s">
        <v>1613</v>
      </c>
      <c r="B197" s="24">
        <v>5</v>
      </c>
      <c r="C197" s="12">
        <v>4</v>
      </c>
      <c r="D197" s="12">
        <v>4</v>
      </c>
    </row>
    <row r="198" spans="1:5">
      <c r="A198" s="12" t="s">
        <v>1111</v>
      </c>
      <c r="B198" s="24">
        <v>1</v>
      </c>
      <c r="C198" s="12"/>
      <c r="D198" s="12"/>
      <c r="E198" s="12">
        <v>261665006</v>
      </c>
    </row>
    <row r="199" spans="1:5">
      <c r="A199" s="12" t="s">
        <v>1111</v>
      </c>
      <c r="B199" s="24">
        <v>2</v>
      </c>
      <c r="C199" s="12" t="s">
        <v>2323</v>
      </c>
      <c r="D199" s="12" t="s">
        <v>2020</v>
      </c>
      <c r="E199" s="12"/>
    </row>
    <row r="200" spans="1:5">
      <c r="A200" s="12" t="s">
        <v>1111</v>
      </c>
      <c r="B200" s="24">
        <v>3</v>
      </c>
      <c r="C200" s="30" t="s">
        <v>1014</v>
      </c>
      <c r="D200" s="30" t="s">
        <v>1014</v>
      </c>
    </row>
    <row r="201" spans="1:5">
      <c r="A201" s="12" t="s">
        <v>1111</v>
      </c>
      <c r="B201" s="24">
        <v>4</v>
      </c>
      <c r="C201" s="30" t="s">
        <v>1536</v>
      </c>
      <c r="D201" s="30" t="s">
        <v>1536</v>
      </c>
    </row>
    <row r="202" spans="1:5">
      <c r="A202" s="12" t="s">
        <v>1111</v>
      </c>
      <c r="B202" s="24">
        <v>5</v>
      </c>
      <c r="C202" s="30" t="s">
        <v>1537</v>
      </c>
      <c r="D202" s="30" t="s">
        <v>1537</v>
      </c>
    </row>
    <row r="203" spans="1:5">
      <c r="A203" s="9" t="s">
        <v>2455</v>
      </c>
      <c r="B203" s="26">
        <v>1</v>
      </c>
    </row>
    <row r="204" spans="1:5">
      <c r="A204" s="9" t="s">
        <v>2455</v>
      </c>
      <c r="B204" s="26">
        <v>2</v>
      </c>
      <c r="C204" s="9" t="s">
        <v>2307</v>
      </c>
      <c r="D204" s="9" t="s">
        <v>2307</v>
      </c>
    </row>
    <row r="205" spans="1:5">
      <c r="A205" s="9" t="s">
        <v>2455</v>
      </c>
      <c r="B205" s="26">
        <v>3</v>
      </c>
      <c r="C205" s="9" t="s">
        <v>2105</v>
      </c>
      <c r="D205" s="9" t="s">
        <v>2105</v>
      </c>
    </row>
    <row r="206" spans="1:5">
      <c r="A206" s="12" t="s">
        <v>1538</v>
      </c>
      <c r="B206" s="24">
        <v>1</v>
      </c>
      <c r="C206" s="12"/>
      <c r="D206" s="12"/>
    </row>
    <row r="207" spans="1:5">
      <c r="A207" s="12" t="s">
        <v>1538</v>
      </c>
      <c r="B207" s="24">
        <v>2</v>
      </c>
      <c r="C207" s="12" t="s">
        <v>1583</v>
      </c>
      <c r="D207" s="12" t="s">
        <v>1583</v>
      </c>
    </row>
    <row r="208" spans="1:5">
      <c r="A208" s="12" t="s">
        <v>1538</v>
      </c>
      <c r="B208" s="24">
        <v>3</v>
      </c>
      <c r="C208" s="12" t="s">
        <v>1014</v>
      </c>
      <c r="D208" s="12" t="s">
        <v>1014</v>
      </c>
    </row>
    <row r="209" spans="1:5">
      <c r="A209" s="12" t="s">
        <v>1538</v>
      </c>
      <c r="B209" s="24">
        <v>4</v>
      </c>
      <c r="C209" s="12" t="s">
        <v>1536</v>
      </c>
      <c r="D209" s="12" t="s">
        <v>1536</v>
      </c>
    </row>
    <row r="210" spans="1:5">
      <c r="A210" s="12" t="s">
        <v>1538</v>
      </c>
      <c r="B210" s="24">
        <v>5</v>
      </c>
      <c r="C210" s="12" t="s">
        <v>1537</v>
      </c>
      <c r="D210" s="12" t="s">
        <v>1537</v>
      </c>
    </row>
    <row r="211" spans="1:5">
      <c r="A211" s="12" t="s">
        <v>1858</v>
      </c>
      <c r="B211" s="24">
        <v>1</v>
      </c>
      <c r="C211" s="12"/>
      <c r="D211" s="12"/>
    </row>
    <row r="212" spans="1:5">
      <c r="A212" s="12" t="s">
        <v>1858</v>
      </c>
      <c r="B212" s="24">
        <v>2</v>
      </c>
      <c r="C212" s="12" t="s">
        <v>1722</v>
      </c>
      <c r="D212" s="12" t="s">
        <v>1722</v>
      </c>
      <c r="E212" s="12">
        <v>261665006</v>
      </c>
    </row>
    <row r="213" spans="1:5">
      <c r="A213" s="12" t="s">
        <v>1858</v>
      </c>
      <c r="B213" s="24">
        <v>3</v>
      </c>
      <c r="C213" s="12" t="s">
        <v>1214</v>
      </c>
      <c r="D213" s="12" t="s">
        <v>1214</v>
      </c>
    </row>
    <row r="214" spans="1:5">
      <c r="A214" s="12" t="s">
        <v>1858</v>
      </c>
      <c r="B214" s="24">
        <v>4</v>
      </c>
      <c r="C214" s="12" t="s">
        <v>1859</v>
      </c>
      <c r="D214" s="12" t="s">
        <v>1859</v>
      </c>
    </row>
    <row r="215" spans="1:5">
      <c r="A215" s="12" t="s">
        <v>1966</v>
      </c>
      <c r="B215" s="24">
        <v>1</v>
      </c>
      <c r="C215" s="30"/>
      <c r="D215" s="30"/>
    </row>
    <row r="216" spans="1:5">
      <c r="A216" s="12" t="s">
        <v>1966</v>
      </c>
      <c r="B216" s="24">
        <v>2</v>
      </c>
      <c r="C216" s="30" t="s">
        <v>1539</v>
      </c>
      <c r="D216" s="30" t="s">
        <v>1539</v>
      </c>
      <c r="E216" s="12">
        <v>17216000</v>
      </c>
    </row>
    <row r="217" spans="1:5">
      <c r="A217" s="12" t="s">
        <v>1966</v>
      </c>
      <c r="B217" s="24">
        <v>3</v>
      </c>
      <c r="C217" s="30" t="s">
        <v>1540</v>
      </c>
      <c r="D217" s="30" t="s">
        <v>1540</v>
      </c>
      <c r="E217" s="12">
        <v>72365000</v>
      </c>
    </row>
    <row r="218" spans="1:5">
      <c r="A218" s="12" t="s">
        <v>1966</v>
      </c>
      <c r="B218" s="24">
        <v>4</v>
      </c>
      <c r="C218" s="30" t="s">
        <v>1416</v>
      </c>
      <c r="D218" s="30" t="s">
        <v>1416</v>
      </c>
      <c r="E218" s="12">
        <v>39950000</v>
      </c>
    </row>
    <row r="219" spans="1:5">
      <c r="A219" s="12" t="s">
        <v>1966</v>
      </c>
      <c r="B219" s="24">
        <v>5</v>
      </c>
      <c r="C219" s="30" t="s">
        <v>1417</v>
      </c>
      <c r="D219" s="30" t="s">
        <v>1417</v>
      </c>
      <c r="E219" s="12">
        <v>73322006</v>
      </c>
    </row>
    <row r="220" spans="1:5">
      <c r="A220" s="12" t="s">
        <v>1506</v>
      </c>
      <c r="B220" s="24">
        <v>1</v>
      </c>
      <c r="C220" s="30"/>
      <c r="D220" s="30"/>
      <c r="E220" s="12"/>
    </row>
    <row r="221" spans="1:5">
      <c r="A221" s="12" t="s">
        <v>1506</v>
      </c>
      <c r="B221" s="24">
        <v>2</v>
      </c>
      <c r="C221" s="30" t="s">
        <v>1722</v>
      </c>
      <c r="D221" s="30" t="s">
        <v>1722</v>
      </c>
      <c r="E221" s="12">
        <v>261665006</v>
      </c>
    </row>
    <row r="222" spans="1:5">
      <c r="A222" s="12" t="s">
        <v>1506</v>
      </c>
      <c r="B222" s="24">
        <v>3</v>
      </c>
      <c r="C222" s="30" t="s">
        <v>1418</v>
      </c>
      <c r="D222" s="30" t="s">
        <v>1418</v>
      </c>
    </row>
    <row r="223" spans="1:5">
      <c r="A223" s="12" t="s">
        <v>1506</v>
      </c>
      <c r="B223" s="24">
        <v>4</v>
      </c>
      <c r="C223" s="30" t="s">
        <v>2344</v>
      </c>
      <c r="D223" s="30" t="s">
        <v>2344</v>
      </c>
    </row>
    <row r="224" spans="1:5">
      <c r="A224" s="12" t="s">
        <v>1506</v>
      </c>
      <c r="B224" s="24">
        <v>5</v>
      </c>
      <c r="C224" s="30" t="s">
        <v>2351</v>
      </c>
      <c r="D224" s="30" t="s">
        <v>2351</v>
      </c>
    </row>
    <row r="225" spans="1:5">
      <c r="A225" s="12" t="s">
        <v>1506</v>
      </c>
      <c r="B225" s="24">
        <v>6</v>
      </c>
      <c r="C225" s="30" t="s">
        <v>2350</v>
      </c>
      <c r="D225" s="30" t="s">
        <v>2350</v>
      </c>
    </row>
    <row r="226" spans="1:5">
      <c r="A226" s="12" t="s">
        <v>1506</v>
      </c>
      <c r="B226" s="24">
        <v>7</v>
      </c>
      <c r="C226" s="30" t="s">
        <v>773</v>
      </c>
      <c r="D226" s="30" t="s">
        <v>773</v>
      </c>
    </row>
    <row r="227" spans="1:5">
      <c r="A227" s="12" t="s">
        <v>1506</v>
      </c>
      <c r="B227" s="24">
        <v>8</v>
      </c>
      <c r="C227" s="30" t="s">
        <v>839</v>
      </c>
      <c r="D227" s="30" t="s">
        <v>839</v>
      </c>
    </row>
    <row r="228" spans="1:5">
      <c r="A228" s="12" t="s">
        <v>1021</v>
      </c>
      <c r="B228" s="24">
        <v>1</v>
      </c>
      <c r="C228" s="12"/>
      <c r="D228" s="12"/>
    </row>
    <row r="229" spans="1:5">
      <c r="A229" s="12" t="s">
        <v>1021</v>
      </c>
      <c r="B229" s="24">
        <v>2</v>
      </c>
      <c r="C229" s="12" t="s">
        <v>2099</v>
      </c>
      <c r="D229" s="12" t="s">
        <v>2099</v>
      </c>
    </row>
    <row r="230" spans="1:5">
      <c r="A230" s="12" t="s">
        <v>1021</v>
      </c>
      <c r="B230" s="24">
        <v>3</v>
      </c>
      <c r="C230" s="12" t="s">
        <v>1387</v>
      </c>
      <c r="D230" s="12" t="s">
        <v>1387</v>
      </c>
    </row>
    <row r="231" spans="1:5">
      <c r="A231" s="12" t="s">
        <v>1021</v>
      </c>
      <c r="B231" s="24">
        <v>4</v>
      </c>
      <c r="C231" s="34" t="s">
        <v>1534</v>
      </c>
      <c r="D231" s="34" t="s">
        <v>1534</v>
      </c>
    </row>
    <row r="232" spans="1:5">
      <c r="A232" s="12" t="s">
        <v>1021</v>
      </c>
      <c r="B232" s="24">
        <v>5</v>
      </c>
      <c r="C232" s="34" t="s">
        <v>1388</v>
      </c>
      <c r="D232" s="34" t="s">
        <v>1388</v>
      </c>
    </row>
    <row r="233" spans="1:5">
      <c r="A233" s="12" t="s">
        <v>1021</v>
      </c>
      <c r="B233" s="24">
        <v>6</v>
      </c>
      <c r="C233" s="30" t="s">
        <v>1134</v>
      </c>
      <c r="D233" s="30" t="s">
        <v>1134</v>
      </c>
    </row>
    <row r="234" spans="1:5">
      <c r="A234" s="12" t="s">
        <v>1021</v>
      </c>
      <c r="B234" s="24">
        <v>7</v>
      </c>
      <c r="C234" s="30" t="s">
        <v>839</v>
      </c>
      <c r="D234" s="30" t="s">
        <v>839</v>
      </c>
    </row>
    <row r="235" spans="1:5">
      <c r="A235" s="12" t="s">
        <v>1021</v>
      </c>
      <c r="B235" s="24">
        <v>8</v>
      </c>
      <c r="C235" s="12" t="s">
        <v>1722</v>
      </c>
      <c r="D235" s="12" t="s">
        <v>1722</v>
      </c>
      <c r="E235" s="12">
        <v>261665006</v>
      </c>
    </row>
    <row r="236" spans="1:5">
      <c r="A236" s="12" t="s">
        <v>1144</v>
      </c>
      <c r="B236" s="24">
        <v>1</v>
      </c>
      <c r="C236" s="12"/>
      <c r="D236" s="12"/>
    </row>
    <row r="237" spans="1:5">
      <c r="A237" s="12" t="s">
        <v>1144</v>
      </c>
      <c r="B237" s="24">
        <v>2</v>
      </c>
      <c r="C237" s="30" t="s">
        <v>838</v>
      </c>
      <c r="D237" s="30" t="s">
        <v>838</v>
      </c>
    </row>
    <row r="238" spans="1:5">
      <c r="A238" s="12" t="s">
        <v>1144</v>
      </c>
      <c r="B238" s="24">
        <v>3</v>
      </c>
      <c r="C238" s="30" t="s">
        <v>1135</v>
      </c>
      <c r="D238" s="30" t="s">
        <v>1135</v>
      </c>
    </row>
    <row r="239" spans="1:5">
      <c r="A239" s="12" t="s">
        <v>1144</v>
      </c>
      <c r="B239" s="24">
        <v>4</v>
      </c>
      <c r="C239" s="30" t="s">
        <v>1136</v>
      </c>
      <c r="D239" s="30" t="s">
        <v>1136</v>
      </c>
    </row>
    <row r="240" spans="1:5">
      <c r="A240" s="12" t="s">
        <v>1144</v>
      </c>
      <c r="B240" s="24">
        <v>5</v>
      </c>
      <c r="C240" s="30" t="s">
        <v>839</v>
      </c>
      <c r="D240" s="30" t="s">
        <v>839</v>
      </c>
    </row>
    <row r="241" spans="1:5">
      <c r="A241" s="12" t="s">
        <v>885</v>
      </c>
      <c r="B241" s="24">
        <v>1</v>
      </c>
      <c r="C241" s="12"/>
      <c r="D241" s="12"/>
    </row>
    <row r="242" spans="1:5">
      <c r="A242" s="12" t="s">
        <v>885</v>
      </c>
      <c r="B242" s="24">
        <v>2</v>
      </c>
      <c r="C242" s="30" t="s">
        <v>838</v>
      </c>
      <c r="D242" s="30" t="s">
        <v>838</v>
      </c>
    </row>
    <row r="243" spans="1:5">
      <c r="A243" s="12" t="s">
        <v>885</v>
      </c>
      <c r="B243" s="24">
        <v>3</v>
      </c>
      <c r="C243" s="30" t="s">
        <v>1137</v>
      </c>
      <c r="D243" s="30" t="s">
        <v>1135</v>
      </c>
    </row>
    <row r="244" spans="1:5">
      <c r="A244" s="12" t="s">
        <v>885</v>
      </c>
      <c r="B244" s="24">
        <v>4</v>
      </c>
      <c r="C244" s="30" t="s">
        <v>1110</v>
      </c>
      <c r="D244" s="30" t="s">
        <v>1136</v>
      </c>
    </row>
    <row r="245" spans="1:5">
      <c r="A245" s="12" t="s">
        <v>885</v>
      </c>
      <c r="B245" s="24">
        <v>5</v>
      </c>
      <c r="C245" s="30" t="s">
        <v>839</v>
      </c>
      <c r="D245" s="30" t="s">
        <v>839</v>
      </c>
    </row>
    <row r="246" spans="1:5">
      <c r="A246" s="12" t="s">
        <v>1575</v>
      </c>
      <c r="B246" s="24">
        <v>1</v>
      </c>
      <c r="C246" s="30"/>
      <c r="D246" s="30"/>
    </row>
    <row r="247" spans="1:5">
      <c r="A247" s="12" t="s">
        <v>1575</v>
      </c>
      <c r="B247" s="24">
        <v>2</v>
      </c>
      <c r="C247" s="30" t="s">
        <v>1434</v>
      </c>
      <c r="D247" s="30" t="s">
        <v>1434</v>
      </c>
    </row>
    <row r="248" spans="1:5">
      <c r="A248" s="12" t="s">
        <v>1575</v>
      </c>
      <c r="B248" s="24">
        <v>3</v>
      </c>
      <c r="C248" s="30" t="s">
        <v>416</v>
      </c>
      <c r="D248" s="30" t="s">
        <v>1300</v>
      </c>
    </row>
    <row r="249" spans="1:5">
      <c r="A249" s="12" t="s">
        <v>1575</v>
      </c>
      <c r="B249" s="24">
        <v>4</v>
      </c>
      <c r="C249" s="30" t="s">
        <v>1569</v>
      </c>
      <c r="D249" s="30" t="s">
        <v>1569</v>
      </c>
    </row>
    <row r="250" spans="1:5">
      <c r="A250" s="12" t="s">
        <v>1575</v>
      </c>
      <c r="B250" s="24">
        <v>5</v>
      </c>
      <c r="C250" s="30" t="s">
        <v>536</v>
      </c>
      <c r="D250" s="30" t="s">
        <v>536</v>
      </c>
    </row>
    <row r="251" spans="1:5">
      <c r="A251" s="12" t="s">
        <v>2434</v>
      </c>
      <c r="B251" s="24">
        <v>1</v>
      </c>
      <c r="C251" s="30"/>
      <c r="D251" s="30"/>
    </row>
    <row r="252" spans="1:5">
      <c r="A252" s="12" t="s">
        <v>2434</v>
      </c>
      <c r="B252" s="24">
        <v>2</v>
      </c>
      <c r="C252" s="30" t="s">
        <v>2435</v>
      </c>
      <c r="D252" s="30" t="s">
        <v>2215</v>
      </c>
    </row>
    <row r="253" spans="1:5">
      <c r="A253" s="12" t="s">
        <v>2434</v>
      </c>
      <c r="B253" s="24">
        <v>3</v>
      </c>
      <c r="C253" s="30" t="s">
        <v>2222</v>
      </c>
      <c r="D253" s="30" t="s">
        <v>2216</v>
      </c>
    </row>
    <row r="254" spans="1:5">
      <c r="A254" s="12" t="s">
        <v>2434</v>
      </c>
      <c r="B254" s="24">
        <v>4</v>
      </c>
      <c r="C254" s="30" t="s">
        <v>2214</v>
      </c>
      <c r="D254" s="30" t="s">
        <v>2495</v>
      </c>
    </row>
    <row r="255" spans="1:5">
      <c r="A255" s="12" t="s">
        <v>1342</v>
      </c>
      <c r="B255" s="24">
        <v>1</v>
      </c>
      <c r="C255" s="30"/>
      <c r="D255" s="30"/>
    </row>
    <row r="256" spans="1:5">
      <c r="A256" s="12" t="s">
        <v>1342</v>
      </c>
      <c r="B256" s="24">
        <v>2</v>
      </c>
      <c r="C256" s="12" t="s">
        <v>1670</v>
      </c>
      <c r="D256" s="12" t="s">
        <v>1722</v>
      </c>
      <c r="E256" s="12">
        <v>261665006</v>
      </c>
    </row>
    <row r="257" spans="1:7">
      <c r="A257" s="12" t="s">
        <v>1342</v>
      </c>
      <c r="B257" s="24">
        <v>3</v>
      </c>
      <c r="C257" s="12" t="s">
        <v>1696</v>
      </c>
      <c r="D257" s="12" t="s">
        <v>1696</v>
      </c>
    </row>
    <row r="258" spans="1:7">
      <c r="A258" s="12" t="s">
        <v>1342</v>
      </c>
      <c r="B258" s="24">
        <v>4</v>
      </c>
      <c r="C258" s="12" t="s">
        <v>1769</v>
      </c>
      <c r="D258" s="12" t="s">
        <v>1769</v>
      </c>
    </row>
    <row r="259" spans="1:7">
      <c r="A259" s="12" t="s">
        <v>1342</v>
      </c>
      <c r="B259" s="24">
        <v>5</v>
      </c>
      <c r="C259" s="12" t="s">
        <v>1120</v>
      </c>
      <c r="D259" s="12" t="s">
        <v>2194</v>
      </c>
    </row>
    <row r="260" spans="1:7">
      <c r="A260" s="12" t="s">
        <v>485</v>
      </c>
      <c r="B260" s="24">
        <v>1</v>
      </c>
      <c r="C260" s="12"/>
      <c r="D260" s="12"/>
    </row>
    <row r="261" spans="1:7">
      <c r="A261" s="12" t="s">
        <v>485</v>
      </c>
      <c r="B261" s="24">
        <v>2</v>
      </c>
      <c r="C261" s="12" t="s">
        <v>2167</v>
      </c>
      <c r="D261" s="12" t="s">
        <v>2167</v>
      </c>
      <c r="G261" s="12" t="s">
        <v>2251</v>
      </c>
    </row>
    <row r="262" spans="1:7">
      <c r="A262" s="12" t="s">
        <v>485</v>
      </c>
      <c r="B262" s="24">
        <v>3</v>
      </c>
      <c r="C262" s="12" t="s">
        <v>1674</v>
      </c>
      <c r="D262" s="12" t="s">
        <v>1674</v>
      </c>
      <c r="G262" s="12" t="s">
        <v>2098</v>
      </c>
    </row>
    <row r="263" spans="1:7">
      <c r="A263" s="12" t="s">
        <v>485</v>
      </c>
      <c r="B263" s="24">
        <v>4</v>
      </c>
      <c r="C263" s="12" t="s">
        <v>1822</v>
      </c>
      <c r="D263" s="12" t="s">
        <v>1822</v>
      </c>
      <c r="G263" s="12" t="s">
        <v>1558</v>
      </c>
    </row>
    <row r="264" spans="1:7">
      <c r="A264" s="12" t="s">
        <v>485</v>
      </c>
      <c r="B264" s="24">
        <v>5</v>
      </c>
      <c r="C264" s="12" t="s">
        <v>1909</v>
      </c>
      <c r="D264" s="12" t="s">
        <v>1909</v>
      </c>
      <c r="G264" s="12" t="s">
        <v>1706</v>
      </c>
    </row>
    <row r="265" spans="1:7">
      <c r="A265" s="12" t="s">
        <v>485</v>
      </c>
      <c r="B265" s="24">
        <v>6</v>
      </c>
      <c r="C265" s="12" t="s">
        <v>1707</v>
      </c>
      <c r="D265" s="12" t="s">
        <v>1707</v>
      </c>
    </row>
    <row r="266" spans="1:7">
      <c r="A266" s="12" t="s">
        <v>485</v>
      </c>
      <c r="B266" s="24">
        <v>7</v>
      </c>
      <c r="C266" s="12" t="s">
        <v>1708</v>
      </c>
      <c r="D266" s="12" t="s">
        <v>1708</v>
      </c>
      <c r="G266" s="12" t="s">
        <v>2033</v>
      </c>
    </row>
    <row r="267" spans="1:7">
      <c r="A267" s="12" t="s">
        <v>485</v>
      </c>
      <c r="B267" s="24">
        <v>8</v>
      </c>
      <c r="C267" s="12" t="s">
        <v>1695</v>
      </c>
      <c r="D267" s="12" t="s">
        <v>1695</v>
      </c>
      <c r="G267" s="12" t="s">
        <v>1813</v>
      </c>
    </row>
    <row r="268" spans="1:7">
      <c r="A268" s="12" t="s">
        <v>485</v>
      </c>
      <c r="B268" s="24">
        <v>9</v>
      </c>
      <c r="C268" s="12" t="s">
        <v>1814</v>
      </c>
      <c r="D268" s="12" t="s">
        <v>1814</v>
      </c>
      <c r="G268" s="12" t="s">
        <v>1917</v>
      </c>
    </row>
    <row r="269" spans="1:7">
      <c r="A269" s="12" t="s">
        <v>485</v>
      </c>
      <c r="B269" s="24">
        <v>10</v>
      </c>
      <c r="C269" s="12" t="s">
        <v>1918</v>
      </c>
      <c r="D269" s="12" t="s">
        <v>1918</v>
      </c>
      <c r="G269" s="12" t="s">
        <v>1829</v>
      </c>
    </row>
    <row r="270" spans="1:7">
      <c r="A270" s="12" t="s">
        <v>485</v>
      </c>
      <c r="B270" s="24">
        <v>11</v>
      </c>
      <c r="C270" s="12" t="s">
        <v>1830</v>
      </c>
      <c r="D270" s="12" t="s">
        <v>1830</v>
      </c>
      <c r="G270" s="12" t="s">
        <v>1826</v>
      </c>
    </row>
    <row r="271" spans="1:7">
      <c r="A271" s="12" t="s">
        <v>1337</v>
      </c>
      <c r="B271" s="24">
        <v>1</v>
      </c>
      <c r="C271" s="12" t="s">
        <v>838</v>
      </c>
      <c r="D271" s="12" t="s">
        <v>838</v>
      </c>
    </row>
    <row r="272" spans="1:7">
      <c r="A272" s="12" t="s">
        <v>1337</v>
      </c>
      <c r="B272" s="24">
        <v>2</v>
      </c>
      <c r="C272" s="30" t="s">
        <v>1827</v>
      </c>
      <c r="D272" s="30" t="s">
        <v>1827</v>
      </c>
    </row>
    <row r="273" spans="1:4">
      <c r="A273" s="12" t="s">
        <v>1337</v>
      </c>
      <c r="B273" s="24">
        <v>3</v>
      </c>
      <c r="C273" s="30" t="s">
        <v>1828</v>
      </c>
      <c r="D273" s="30" t="s">
        <v>1828</v>
      </c>
    </row>
    <row r="274" spans="1:4">
      <c r="A274" s="12" t="s">
        <v>1337</v>
      </c>
      <c r="B274" s="24">
        <v>3</v>
      </c>
      <c r="C274" s="30" t="s">
        <v>1713</v>
      </c>
      <c r="D274" s="30" t="s">
        <v>1713</v>
      </c>
    </row>
    <row r="275" spans="1:4">
      <c r="A275" s="12" t="s">
        <v>1337</v>
      </c>
      <c r="B275" s="24">
        <v>4</v>
      </c>
      <c r="C275" s="30" t="s">
        <v>2176</v>
      </c>
      <c r="D275" s="30" t="s">
        <v>2176</v>
      </c>
    </row>
    <row r="276" spans="1:4">
      <c r="A276" s="12" t="s">
        <v>1337</v>
      </c>
      <c r="B276" s="24">
        <v>5</v>
      </c>
      <c r="C276" s="30" t="s">
        <v>2074</v>
      </c>
      <c r="D276" s="30" t="s">
        <v>2074</v>
      </c>
    </row>
    <row r="277" spans="1:4">
      <c r="A277" s="12" t="s">
        <v>1337</v>
      </c>
      <c r="B277" s="24">
        <v>6</v>
      </c>
      <c r="C277" s="30" t="s">
        <v>2178</v>
      </c>
      <c r="D277" s="30" t="s">
        <v>2178</v>
      </c>
    </row>
    <row r="278" spans="1:4">
      <c r="A278" s="12" t="s">
        <v>1337</v>
      </c>
      <c r="B278" s="24">
        <v>10</v>
      </c>
      <c r="C278" s="30" t="s">
        <v>2179</v>
      </c>
      <c r="D278" s="30" t="s">
        <v>2179</v>
      </c>
    </row>
    <row r="279" spans="1:4">
      <c r="A279" s="12" t="s">
        <v>1337</v>
      </c>
      <c r="B279" s="24">
        <v>15</v>
      </c>
      <c r="C279" s="30" t="s">
        <v>2180</v>
      </c>
      <c r="D279" s="30" t="s">
        <v>2180</v>
      </c>
    </row>
    <row r="280" spans="1:4">
      <c r="A280" s="12" t="s">
        <v>1337</v>
      </c>
      <c r="B280" s="24">
        <v>16</v>
      </c>
      <c r="C280" s="30" t="s">
        <v>2048</v>
      </c>
      <c r="D280" s="30" t="s">
        <v>2048</v>
      </c>
    </row>
    <row r="281" spans="1:4">
      <c r="A281" s="12" t="s">
        <v>1337</v>
      </c>
      <c r="B281" s="24">
        <v>30</v>
      </c>
      <c r="C281" s="12" t="s">
        <v>2049</v>
      </c>
      <c r="D281" s="12" t="s">
        <v>2049</v>
      </c>
    </row>
    <row r="282" spans="1:4">
      <c r="A282" s="12" t="s">
        <v>1337</v>
      </c>
      <c r="B282" s="24">
        <v>31</v>
      </c>
      <c r="C282" s="12" t="s">
        <v>2093</v>
      </c>
      <c r="D282" s="12" t="s">
        <v>2093</v>
      </c>
    </row>
    <row r="283" spans="1:4">
      <c r="A283" s="12" t="s">
        <v>1337</v>
      </c>
      <c r="B283" s="24">
        <v>35</v>
      </c>
      <c r="C283" s="12" t="s">
        <v>2177</v>
      </c>
      <c r="D283" s="12" t="s">
        <v>2177</v>
      </c>
    </row>
    <row r="284" spans="1:4">
      <c r="A284" s="12" t="s">
        <v>1337</v>
      </c>
      <c r="B284" s="24">
        <v>36</v>
      </c>
      <c r="C284" s="12" t="s">
        <v>2080</v>
      </c>
      <c r="D284" s="12" t="s">
        <v>2080</v>
      </c>
    </row>
    <row r="285" spans="1:4">
      <c r="A285" s="30" t="s">
        <v>2166</v>
      </c>
      <c r="B285" s="24">
        <v>1</v>
      </c>
      <c r="C285" s="12"/>
      <c r="D285" s="12"/>
    </row>
    <row r="286" spans="1:4">
      <c r="A286" s="30" t="s">
        <v>2166</v>
      </c>
      <c r="B286" s="24">
        <v>2</v>
      </c>
      <c r="C286" s="30" t="s">
        <v>1590</v>
      </c>
      <c r="D286" s="30" t="s">
        <v>1590</v>
      </c>
    </row>
    <row r="287" spans="1:4">
      <c r="A287" s="30" t="s">
        <v>2166</v>
      </c>
      <c r="B287" s="24">
        <v>3</v>
      </c>
      <c r="C287" s="30" t="s">
        <v>2191</v>
      </c>
      <c r="D287" s="30" t="s">
        <v>2191</v>
      </c>
    </row>
    <row r="288" spans="1:4">
      <c r="A288" s="30" t="s">
        <v>2166</v>
      </c>
      <c r="B288" s="24">
        <v>4</v>
      </c>
      <c r="C288" s="30" t="s">
        <v>1841</v>
      </c>
      <c r="D288" s="30" t="s">
        <v>1841</v>
      </c>
    </row>
    <row r="289" spans="1:4">
      <c r="A289" s="30" t="s">
        <v>2166</v>
      </c>
      <c r="B289" s="24">
        <v>5</v>
      </c>
      <c r="C289" s="30" t="s">
        <v>1842</v>
      </c>
      <c r="D289" s="30" t="s">
        <v>1842</v>
      </c>
    </row>
    <row r="290" spans="1:4">
      <c r="A290" s="30" t="s">
        <v>2166</v>
      </c>
      <c r="B290" s="24">
        <v>6</v>
      </c>
      <c r="C290" s="30" t="s">
        <v>1962</v>
      </c>
      <c r="D290" s="30" t="s">
        <v>1962</v>
      </c>
    </row>
    <row r="291" spans="1:4">
      <c r="A291" s="30" t="s">
        <v>2166</v>
      </c>
      <c r="B291" s="24">
        <v>7</v>
      </c>
      <c r="C291" s="9" t="s">
        <v>154</v>
      </c>
      <c r="D291" s="9" t="s">
        <v>154</v>
      </c>
    </row>
    <row r="292" spans="1:4">
      <c r="A292" s="12" t="s">
        <v>1456</v>
      </c>
      <c r="B292" s="24">
        <v>1</v>
      </c>
      <c r="C292" s="30"/>
      <c r="D292" s="30"/>
    </row>
    <row r="293" spans="1:4">
      <c r="A293" s="12" t="s">
        <v>1456</v>
      </c>
      <c r="B293" s="24">
        <v>2</v>
      </c>
      <c r="C293" s="12" t="s">
        <v>880</v>
      </c>
      <c r="D293" s="12" t="s">
        <v>880</v>
      </c>
    </row>
    <row r="294" spans="1:4">
      <c r="A294" s="12" t="s">
        <v>1456</v>
      </c>
      <c r="B294" s="24">
        <v>3</v>
      </c>
      <c r="C294" s="30" t="s">
        <v>1959</v>
      </c>
      <c r="D294" s="30" t="s">
        <v>1959</v>
      </c>
    </row>
    <row r="295" spans="1:4">
      <c r="A295" s="12" t="s">
        <v>1456</v>
      </c>
      <c r="B295" s="24">
        <v>4</v>
      </c>
      <c r="C295" s="30" t="s">
        <v>1845</v>
      </c>
      <c r="D295" s="30" t="s">
        <v>1845</v>
      </c>
    </row>
    <row r="296" spans="1:4">
      <c r="A296" s="12" t="s">
        <v>1456</v>
      </c>
      <c r="B296" s="24">
        <v>5</v>
      </c>
      <c r="C296" s="30" t="s">
        <v>1846</v>
      </c>
      <c r="D296" s="30" t="s">
        <v>1846</v>
      </c>
    </row>
    <row r="297" spans="1:4">
      <c r="A297" s="12" t="s">
        <v>1456</v>
      </c>
      <c r="B297" s="24">
        <v>6</v>
      </c>
      <c r="C297" s="30" t="s">
        <v>1318</v>
      </c>
      <c r="D297" s="30" t="s">
        <v>1318</v>
      </c>
    </row>
    <row r="298" spans="1:4">
      <c r="A298" s="12" t="s">
        <v>1456</v>
      </c>
      <c r="B298" s="24">
        <v>7</v>
      </c>
      <c r="C298" s="30" t="s">
        <v>1319</v>
      </c>
      <c r="D298" s="30" t="s">
        <v>1319</v>
      </c>
    </row>
    <row r="299" spans="1:4">
      <c r="A299" s="12" t="s">
        <v>1456</v>
      </c>
      <c r="B299" s="24">
        <v>8</v>
      </c>
      <c r="C299" s="30" t="s">
        <v>2492</v>
      </c>
      <c r="D299" s="30" t="s">
        <v>2598</v>
      </c>
    </row>
    <row r="300" spans="1:4">
      <c r="A300" s="12" t="s">
        <v>1456</v>
      </c>
      <c r="B300" s="24">
        <v>9</v>
      </c>
      <c r="C300" s="30" t="s">
        <v>1454</v>
      </c>
      <c r="D300" s="30" t="s">
        <v>1454</v>
      </c>
    </row>
    <row r="301" spans="1:4">
      <c r="A301" s="12" t="s">
        <v>1456</v>
      </c>
      <c r="B301" s="24">
        <v>10</v>
      </c>
      <c r="C301" s="30" t="s">
        <v>1598</v>
      </c>
      <c r="D301" s="30" t="s">
        <v>1598</v>
      </c>
    </row>
    <row r="302" spans="1:4">
      <c r="A302" s="12" t="s">
        <v>1456</v>
      </c>
      <c r="B302" s="24">
        <v>11</v>
      </c>
      <c r="C302" s="30" t="s">
        <v>1478</v>
      </c>
      <c r="D302" s="30" t="s">
        <v>1478</v>
      </c>
    </row>
    <row r="303" spans="1:4">
      <c r="A303" s="12" t="s">
        <v>1456</v>
      </c>
      <c r="B303" s="24">
        <v>12</v>
      </c>
      <c r="C303" s="30" t="s">
        <v>1607</v>
      </c>
      <c r="D303" s="30" t="s">
        <v>1607</v>
      </c>
    </row>
    <row r="304" spans="1:4">
      <c r="A304" s="12" t="s">
        <v>1456</v>
      </c>
      <c r="B304" s="24">
        <v>13</v>
      </c>
      <c r="C304" s="30" t="s">
        <v>1608</v>
      </c>
      <c r="D304" s="30" t="s">
        <v>1608</v>
      </c>
    </row>
    <row r="305" spans="1:5">
      <c r="A305" s="12" t="s">
        <v>1456</v>
      </c>
      <c r="B305" s="24">
        <v>15</v>
      </c>
      <c r="C305" s="30" t="s">
        <v>350</v>
      </c>
      <c r="D305" s="30" t="s">
        <v>350</v>
      </c>
    </row>
    <row r="306" spans="1:5">
      <c r="A306" s="12" t="s">
        <v>1456</v>
      </c>
      <c r="B306" s="24">
        <v>20</v>
      </c>
      <c r="C306" s="12" t="s">
        <v>1738</v>
      </c>
      <c r="D306" s="12" t="s">
        <v>1738</v>
      </c>
    </row>
    <row r="307" spans="1:5">
      <c r="A307" s="12" t="s">
        <v>1456</v>
      </c>
      <c r="B307" s="24">
        <v>21</v>
      </c>
      <c r="C307" s="12" t="s">
        <v>1739</v>
      </c>
      <c r="D307" s="12" t="s">
        <v>1739</v>
      </c>
    </row>
    <row r="308" spans="1:5">
      <c r="A308" s="12" t="s">
        <v>1456</v>
      </c>
      <c r="B308" s="24">
        <v>22</v>
      </c>
      <c r="C308" s="12" t="s">
        <v>2053</v>
      </c>
      <c r="D308" s="12" t="s">
        <v>2053</v>
      </c>
    </row>
    <row r="309" spans="1:5">
      <c r="A309" s="12" t="s">
        <v>1456</v>
      </c>
      <c r="B309" s="24">
        <v>23</v>
      </c>
      <c r="C309" s="12" t="s">
        <v>2054</v>
      </c>
      <c r="D309" s="12" t="s">
        <v>2054</v>
      </c>
    </row>
    <row r="310" spans="1:5">
      <c r="A310" s="12" t="s">
        <v>1456</v>
      </c>
      <c r="B310" s="24">
        <v>24</v>
      </c>
      <c r="C310" s="12" t="s">
        <v>2055</v>
      </c>
      <c r="D310" s="12" t="s">
        <v>2055</v>
      </c>
    </row>
    <row r="311" spans="1:5">
      <c r="A311" s="12" t="s">
        <v>1456</v>
      </c>
      <c r="B311" s="24">
        <v>25</v>
      </c>
      <c r="C311" s="12" t="s">
        <v>712</v>
      </c>
      <c r="D311" s="12" t="s">
        <v>712</v>
      </c>
    </row>
    <row r="312" spans="1:5">
      <c r="A312" s="12" t="s">
        <v>1456</v>
      </c>
      <c r="B312" s="24">
        <v>30</v>
      </c>
      <c r="C312" s="12" t="s">
        <v>839</v>
      </c>
      <c r="D312" s="12" t="s">
        <v>839</v>
      </c>
    </row>
    <row r="313" spans="1:5">
      <c r="A313" s="12" t="s">
        <v>2056</v>
      </c>
      <c r="B313" s="24">
        <v>1</v>
      </c>
      <c r="C313" s="12"/>
      <c r="D313" s="12"/>
    </row>
    <row r="314" spans="1:5">
      <c r="A314" s="12" t="s">
        <v>2056</v>
      </c>
      <c r="B314" s="24">
        <v>2</v>
      </c>
      <c r="C314" s="30" t="s">
        <v>1722</v>
      </c>
      <c r="D314" s="30" t="s">
        <v>1722</v>
      </c>
      <c r="E314" s="12">
        <v>261665006</v>
      </c>
    </row>
    <row r="315" spans="1:5">
      <c r="A315" s="12" t="s">
        <v>2056</v>
      </c>
      <c r="B315" s="24">
        <v>3</v>
      </c>
      <c r="C315" s="30" t="s">
        <v>2072</v>
      </c>
      <c r="D315" s="30" t="s">
        <v>2072</v>
      </c>
    </row>
    <row r="316" spans="1:5">
      <c r="A316" s="12" t="s">
        <v>2056</v>
      </c>
      <c r="B316" s="24">
        <v>4</v>
      </c>
      <c r="C316" s="30" t="s">
        <v>1465</v>
      </c>
      <c r="D316" s="30" t="s">
        <v>1465</v>
      </c>
    </row>
    <row r="317" spans="1:5">
      <c r="A317" s="12" t="s">
        <v>2056</v>
      </c>
      <c r="B317" s="24">
        <v>5</v>
      </c>
      <c r="C317" s="30" t="s">
        <v>1580</v>
      </c>
      <c r="D317" s="30" t="s">
        <v>1580</v>
      </c>
    </row>
    <row r="318" spans="1:5">
      <c r="A318" s="12" t="s">
        <v>2056</v>
      </c>
      <c r="B318" s="24">
        <v>66</v>
      </c>
      <c r="C318" s="30" t="s">
        <v>1743</v>
      </c>
      <c r="D318" s="30" t="s">
        <v>1743</v>
      </c>
    </row>
    <row r="319" spans="1:5">
      <c r="A319" s="12" t="s">
        <v>1593</v>
      </c>
      <c r="B319" s="24">
        <v>1</v>
      </c>
      <c r="C319" s="30"/>
      <c r="D319" s="30"/>
    </row>
    <row r="320" spans="1:5">
      <c r="A320" s="12" t="s">
        <v>1593</v>
      </c>
      <c r="B320" s="24">
        <v>2</v>
      </c>
      <c r="C320" s="30" t="s">
        <v>1722</v>
      </c>
      <c r="D320" s="30" t="s">
        <v>1722</v>
      </c>
    </row>
    <row r="321" spans="1:5">
      <c r="A321" s="12" t="s">
        <v>1593</v>
      </c>
      <c r="B321" s="24">
        <v>3</v>
      </c>
      <c r="C321" s="30" t="s">
        <v>1500</v>
      </c>
      <c r="D321" s="30" t="s">
        <v>1500</v>
      </c>
    </row>
    <row r="322" spans="1:5">
      <c r="A322" s="12" t="s">
        <v>1593</v>
      </c>
      <c r="B322" s="24">
        <v>4</v>
      </c>
      <c r="C322" s="30" t="s">
        <v>1501</v>
      </c>
      <c r="D322" s="30" t="s">
        <v>1501</v>
      </c>
    </row>
    <row r="323" spans="1:5">
      <c r="A323" s="12" t="s">
        <v>1593</v>
      </c>
      <c r="B323" s="24">
        <v>5</v>
      </c>
      <c r="C323" s="30" t="s">
        <v>1502</v>
      </c>
      <c r="D323" s="30" t="s">
        <v>1502</v>
      </c>
    </row>
    <row r="324" spans="1:5">
      <c r="A324" s="12" t="s">
        <v>1651</v>
      </c>
      <c r="B324" s="24">
        <v>1</v>
      </c>
      <c r="C324" s="30" t="s">
        <v>1722</v>
      </c>
      <c r="D324" s="30" t="s">
        <v>1722</v>
      </c>
      <c r="E324" s="12">
        <v>261665006</v>
      </c>
    </row>
    <row r="325" spans="1:5">
      <c r="A325" s="12" t="s">
        <v>1651</v>
      </c>
      <c r="B325" s="24">
        <v>2</v>
      </c>
      <c r="C325" s="30" t="s">
        <v>2057</v>
      </c>
      <c r="D325" s="30" t="s">
        <v>2058</v>
      </c>
    </row>
    <row r="326" spans="1:5">
      <c r="A326" s="12" t="s">
        <v>1651</v>
      </c>
      <c r="B326" s="24">
        <v>3</v>
      </c>
      <c r="C326" s="30" t="s">
        <v>2147</v>
      </c>
      <c r="D326" s="30" t="s">
        <v>2148</v>
      </c>
    </row>
    <row r="327" spans="1:5">
      <c r="A327" s="12" t="s">
        <v>1651</v>
      </c>
      <c r="B327" s="24">
        <v>4</v>
      </c>
      <c r="C327" s="30" t="s">
        <v>2149</v>
      </c>
      <c r="D327" s="30" t="s">
        <v>2149</v>
      </c>
    </row>
    <row r="328" spans="1:5">
      <c r="A328" s="12" t="s">
        <v>1651</v>
      </c>
      <c r="B328" s="24">
        <v>5</v>
      </c>
      <c r="C328" s="30" t="s">
        <v>2230</v>
      </c>
      <c r="D328" s="30" t="s">
        <v>2231</v>
      </c>
    </row>
    <row r="329" spans="1:5">
      <c r="A329" s="12" t="s">
        <v>1651</v>
      </c>
      <c r="B329" s="24">
        <v>6</v>
      </c>
      <c r="C329" s="30" t="s">
        <v>2119</v>
      </c>
      <c r="D329" s="30" t="s">
        <v>2123</v>
      </c>
    </row>
    <row r="330" spans="1:5">
      <c r="A330" s="12" t="s">
        <v>1651</v>
      </c>
      <c r="B330" s="24">
        <v>7</v>
      </c>
      <c r="C330" s="30" t="s">
        <v>2124</v>
      </c>
      <c r="D330" s="30" t="s">
        <v>2125</v>
      </c>
    </row>
    <row r="331" spans="1:5">
      <c r="A331" s="12" t="s">
        <v>1651</v>
      </c>
      <c r="B331" s="24">
        <v>8</v>
      </c>
      <c r="C331" s="30" t="s">
        <v>2305</v>
      </c>
      <c r="D331" s="30" t="s">
        <v>2306</v>
      </c>
    </row>
    <row r="332" spans="1:5">
      <c r="A332" s="12" t="s">
        <v>1651</v>
      </c>
      <c r="B332" s="24">
        <v>9</v>
      </c>
      <c r="C332" s="30" t="s">
        <v>951</v>
      </c>
      <c r="D332" s="30" t="s">
        <v>1074</v>
      </c>
    </row>
    <row r="333" spans="1:5">
      <c r="A333" s="12" t="s">
        <v>1651</v>
      </c>
      <c r="B333" s="24">
        <v>10</v>
      </c>
      <c r="C333" s="30" t="s">
        <v>956</v>
      </c>
      <c r="D333" s="30" t="s">
        <v>957</v>
      </c>
    </row>
    <row r="334" spans="1:5">
      <c r="A334" s="12" t="s">
        <v>1651</v>
      </c>
      <c r="B334" s="24">
        <v>11</v>
      </c>
      <c r="C334" s="30" t="s">
        <v>839</v>
      </c>
      <c r="D334" s="30" t="s">
        <v>839</v>
      </c>
    </row>
    <row r="335" spans="1:5">
      <c r="A335" s="12" t="s">
        <v>1638</v>
      </c>
      <c r="B335" s="24">
        <v>1</v>
      </c>
      <c r="C335" s="12"/>
      <c r="D335" s="12"/>
    </row>
    <row r="336" spans="1:5">
      <c r="A336" s="12" t="s">
        <v>1638</v>
      </c>
      <c r="B336" s="24">
        <v>2</v>
      </c>
      <c r="C336" s="12" t="s">
        <v>1188</v>
      </c>
      <c r="D336" s="12" t="s">
        <v>1188</v>
      </c>
    </row>
    <row r="337" spans="1:4">
      <c r="A337" s="12" t="s">
        <v>1638</v>
      </c>
      <c r="B337" s="24">
        <v>3</v>
      </c>
      <c r="C337" s="12" t="s">
        <v>950</v>
      </c>
      <c r="D337" s="12" t="s">
        <v>950</v>
      </c>
    </row>
    <row r="338" spans="1:4">
      <c r="A338" s="12" t="s">
        <v>1638</v>
      </c>
      <c r="B338" s="24">
        <v>4</v>
      </c>
      <c r="C338" s="12" t="s">
        <v>2150</v>
      </c>
      <c r="D338" s="12" t="s">
        <v>2150</v>
      </c>
    </row>
    <row r="339" spans="1:4">
      <c r="A339" s="12" t="s">
        <v>1373</v>
      </c>
      <c r="B339" s="24">
        <v>1</v>
      </c>
      <c r="C339" s="12"/>
      <c r="D339" s="12"/>
    </row>
    <row r="340" spans="1:4">
      <c r="A340" s="12" t="s">
        <v>1373</v>
      </c>
      <c r="B340" s="24">
        <v>2</v>
      </c>
      <c r="C340" s="12" t="s">
        <v>2126</v>
      </c>
      <c r="D340" s="12" t="s">
        <v>2182</v>
      </c>
    </row>
    <row r="341" spans="1:4">
      <c r="A341" s="12" t="s">
        <v>1373</v>
      </c>
      <c r="B341" s="24">
        <v>3</v>
      </c>
      <c r="C341" s="12" t="s">
        <v>2133</v>
      </c>
      <c r="D341" s="12" t="s">
        <v>2018</v>
      </c>
    </row>
    <row r="342" spans="1:4">
      <c r="A342" s="12" t="s">
        <v>1373</v>
      </c>
      <c r="B342" s="24">
        <v>4</v>
      </c>
      <c r="C342" s="12" t="s">
        <v>2588</v>
      </c>
      <c r="D342" s="12" t="s">
        <v>2276</v>
      </c>
    </row>
    <row r="343" spans="1:4">
      <c r="A343" s="12" t="s">
        <v>2113</v>
      </c>
      <c r="B343" s="24">
        <v>1</v>
      </c>
      <c r="C343" s="12"/>
      <c r="D343" s="12"/>
    </row>
    <row r="344" spans="1:4">
      <c r="A344" s="12" t="s">
        <v>2113</v>
      </c>
      <c r="B344" s="24">
        <v>2</v>
      </c>
      <c r="C344" s="12" t="s">
        <v>1214</v>
      </c>
      <c r="D344" s="12" t="s">
        <v>1214</v>
      </c>
    </row>
    <row r="345" spans="1:4">
      <c r="A345" s="12" t="s">
        <v>2113</v>
      </c>
      <c r="B345" s="24">
        <v>3</v>
      </c>
      <c r="C345" s="12" t="s">
        <v>1536</v>
      </c>
      <c r="D345" s="12" t="s">
        <v>1536</v>
      </c>
    </row>
    <row r="346" spans="1:4">
      <c r="A346" s="12" t="s">
        <v>2113</v>
      </c>
      <c r="B346" s="24">
        <v>4</v>
      </c>
      <c r="C346" s="12" t="s">
        <v>2277</v>
      </c>
      <c r="D346" s="12" t="s">
        <v>2277</v>
      </c>
    </row>
    <row r="347" spans="1:4">
      <c r="A347" s="12" t="s">
        <v>1783</v>
      </c>
      <c r="B347" s="24">
        <v>1</v>
      </c>
      <c r="C347" s="12"/>
      <c r="D347" s="12"/>
    </row>
    <row r="348" spans="1:4">
      <c r="A348" s="12" t="s">
        <v>1783</v>
      </c>
      <c r="B348" s="24">
        <v>2</v>
      </c>
      <c r="C348" s="12" t="s">
        <v>1214</v>
      </c>
      <c r="D348" s="12" t="s">
        <v>1214</v>
      </c>
    </row>
    <row r="349" spans="1:4">
      <c r="A349" s="12" t="s">
        <v>1783</v>
      </c>
      <c r="B349" s="24">
        <v>3</v>
      </c>
      <c r="C349" s="12" t="s">
        <v>1536</v>
      </c>
      <c r="D349" s="12" t="s">
        <v>1536</v>
      </c>
    </row>
    <row r="350" spans="1:4">
      <c r="A350" s="12" t="s">
        <v>1783</v>
      </c>
      <c r="B350" s="24">
        <v>4</v>
      </c>
      <c r="C350" s="12" t="s">
        <v>1537</v>
      </c>
      <c r="D350" s="12" t="s">
        <v>1537</v>
      </c>
    </row>
    <row r="351" spans="1:4">
      <c r="A351" s="9" t="s">
        <v>2473</v>
      </c>
      <c r="B351" s="26">
        <v>1</v>
      </c>
    </row>
    <row r="352" spans="1:4">
      <c r="A352" s="9" t="s">
        <v>2473</v>
      </c>
      <c r="B352" s="26">
        <v>2</v>
      </c>
      <c r="C352" s="9" t="s">
        <v>2307</v>
      </c>
      <c r="D352" s="9" t="s">
        <v>2307</v>
      </c>
    </row>
    <row r="353" spans="1:7">
      <c r="A353" s="9" t="s">
        <v>2473</v>
      </c>
      <c r="B353" s="26">
        <v>3</v>
      </c>
      <c r="C353" s="9" t="s">
        <v>2583</v>
      </c>
      <c r="D353" s="9" t="s">
        <v>2583</v>
      </c>
    </row>
    <row r="354" spans="1:7">
      <c r="A354" s="12" t="s">
        <v>823</v>
      </c>
      <c r="B354" s="24">
        <v>1</v>
      </c>
      <c r="C354" s="12"/>
      <c r="D354" s="12"/>
    </row>
    <row r="355" spans="1:7">
      <c r="A355" s="12" t="s">
        <v>823</v>
      </c>
      <c r="B355" s="24">
        <v>2</v>
      </c>
      <c r="C355" s="12" t="s">
        <v>2570</v>
      </c>
      <c r="D355" s="12" t="s">
        <v>2570</v>
      </c>
      <c r="E355" s="12">
        <v>261665006</v>
      </c>
    </row>
    <row r="356" spans="1:7">
      <c r="A356" s="12" t="s">
        <v>823</v>
      </c>
      <c r="B356" s="24">
        <v>3</v>
      </c>
      <c r="C356" s="12" t="s">
        <v>2571</v>
      </c>
      <c r="D356" s="12" t="s">
        <v>2571</v>
      </c>
    </row>
    <row r="357" spans="1:7">
      <c r="A357" s="12" t="s">
        <v>823</v>
      </c>
      <c r="B357" s="24">
        <v>4</v>
      </c>
      <c r="C357" s="12" t="s">
        <v>2597</v>
      </c>
      <c r="D357" s="12" t="s">
        <v>2597</v>
      </c>
    </row>
    <row r="358" spans="1:7">
      <c r="A358" s="12" t="s">
        <v>1054</v>
      </c>
      <c r="B358" s="24">
        <v>1</v>
      </c>
      <c r="C358" s="12"/>
      <c r="D358" s="12"/>
    </row>
    <row r="359" spans="1:7">
      <c r="A359" s="12" t="s">
        <v>1054</v>
      </c>
      <c r="B359" s="24">
        <v>2</v>
      </c>
      <c r="C359" s="12" t="s">
        <v>2479</v>
      </c>
      <c r="D359" s="12" t="s">
        <v>2481</v>
      </c>
      <c r="E359" s="12">
        <v>261665006</v>
      </c>
    </row>
    <row r="360" spans="1:7">
      <c r="A360" s="12" t="s">
        <v>1054</v>
      </c>
      <c r="B360" s="24">
        <v>3</v>
      </c>
      <c r="C360" s="12" t="s">
        <v>2571</v>
      </c>
      <c r="D360" s="12" t="s">
        <v>2571</v>
      </c>
    </row>
    <row r="361" spans="1:7">
      <c r="A361" s="12" t="s">
        <v>1054</v>
      </c>
      <c r="B361" s="24">
        <v>4</v>
      </c>
      <c r="C361" s="12" t="s">
        <v>2480</v>
      </c>
      <c r="D361" s="12" t="s">
        <v>2482</v>
      </c>
    </row>
    <row r="362" spans="1:7">
      <c r="A362" s="68" t="s">
        <v>243</v>
      </c>
      <c r="B362" s="75">
        <v>1</v>
      </c>
      <c r="C362" s="68"/>
      <c r="D362" s="68"/>
      <c r="E362" s="68"/>
      <c r="F362" s="68"/>
      <c r="G362" s="68"/>
    </row>
    <row r="363" spans="1:7">
      <c r="A363" s="68" t="s">
        <v>243</v>
      </c>
      <c r="B363" s="75">
        <v>2</v>
      </c>
      <c r="C363" s="68" t="s">
        <v>1696</v>
      </c>
      <c r="D363" s="68" t="s">
        <v>1696</v>
      </c>
      <c r="E363" s="68"/>
      <c r="F363" s="68"/>
      <c r="G363" s="68"/>
    </row>
    <row r="364" spans="1:7">
      <c r="A364" s="68" t="s">
        <v>243</v>
      </c>
      <c r="B364" s="75">
        <v>3</v>
      </c>
      <c r="C364" s="68" t="s">
        <v>2194</v>
      </c>
      <c r="D364" s="68" t="s">
        <v>2194</v>
      </c>
      <c r="E364" s="68"/>
      <c r="F364" s="68"/>
      <c r="G364" s="68"/>
    </row>
    <row r="365" spans="1:7">
      <c r="A365" s="68" t="s">
        <v>243</v>
      </c>
      <c r="B365" s="75">
        <v>4</v>
      </c>
      <c r="C365" s="68" t="s">
        <v>244</v>
      </c>
      <c r="D365" s="68" t="s">
        <v>244</v>
      </c>
      <c r="E365" s="68"/>
      <c r="F365" s="68"/>
      <c r="G365" s="68"/>
    </row>
    <row r="366" spans="1:7">
      <c r="A366" s="12" t="s">
        <v>235</v>
      </c>
      <c r="B366" s="24">
        <v>1</v>
      </c>
      <c r="C366" s="12"/>
      <c r="D366" s="12"/>
      <c r="G366" s="12"/>
    </row>
    <row r="367" spans="1:7">
      <c r="A367" s="9" t="s">
        <v>470</v>
      </c>
      <c r="B367" s="26">
        <v>2</v>
      </c>
      <c r="C367" s="9" t="s">
        <v>236</v>
      </c>
      <c r="D367" s="9" t="s">
        <v>236</v>
      </c>
    </row>
    <row r="368" spans="1:7">
      <c r="A368" s="9" t="s">
        <v>470</v>
      </c>
      <c r="B368" s="26">
        <v>3</v>
      </c>
      <c r="C368" s="9" t="s">
        <v>165</v>
      </c>
      <c r="D368" s="9" t="s">
        <v>164</v>
      </c>
    </row>
    <row r="369" spans="1:4">
      <c r="A369" s="9" t="s">
        <v>470</v>
      </c>
      <c r="B369" s="26">
        <v>4</v>
      </c>
      <c r="C369" s="9" t="s">
        <v>162</v>
      </c>
      <c r="D369" s="9" t="s">
        <v>163</v>
      </c>
    </row>
    <row r="370" spans="1:4">
      <c r="A370" s="9" t="s">
        <v>337</v>
      </c>
      <c r="B370" s="26">
        <v>1</v>
      </c>
    </row>
    <row r="371" spans="1:4">
      <c r="A371" s="9" t="s">
        <v>337</v>
      </c>
      <c r="B371" s="26">
        <v>2</v>
      </c>
      <c r="C371" s="9" t="s">
        <v>338</v>
      </c>
      <c r="D371" s="9" t="s">
        <v>339</v>
      </c>
    </row>
    <row r="372" spans="1:4">
      <c r="A372" s="9" t="s">
        <v>337</v>
      </c>
      <c r="B372" s="26">
        <v>3</v>
      </c>
      <c r="C372" s="9" t="s">
        <v>2508</v>
      </c>
      <c r="D372" s="9" t="s">
        <v>340</v>
      </c>
    </row>
    <row r="373" spans="1:4">
      <c r="A373" s="9" t="s">
        <v>2441</v>
      </c>
      <c r="B373" s="26">
        <v>1</v>
      </c>
    </row>
    <row r="374" spans="1:4">
      <c r="A374" s="9" t="s">
        <v>2441</v>
      </c>
      <c r="B374" s="26">
        <v>2</v>
      </c>
      <c r="C374" s="9" t="s">
        <v>2384</v>
      </c>
      <c r="D374" s="9" t="s">
        <v>2384</v>
      </c>
    </row>
    <row r="375" spans="1:4">
      <c r="A375" s="9" t="s">
        <v>2441</v>
      </c>
      <c r="B375" s="26">
        <v>3</v>
      </c>
      <c r="C375" s="9" t="s">
        <v>2385</v>
      </c>
      <c r="D375" s="9" t="s">
        <v>2385</v>
      </c>
    </row>
    <row r="424" spans="5:5">
      <c r="E424" s="12">
        <v>261665006</v>
      </c>
    </row>
  </sheetData>
  <sheetCalcPr fullCalcOnLoad="1"/>
  <autoFilter ref="A1:G424"/>
  <sortState ref="A2:XFD1048576">
    <sortCondition ref="A3:A1048576"/>
    <sortCondition ref="B3:B1048576"/>
  </sortState>
  <customSheetViews>
    <customSheetView guid="{A2822BA0-8792-8A42-8107-58F529CC73B7}" scale="125" showAutoFilter="1" topLeftCell="B1">
      <pane ySplit="1.0555555555555556" topLeftCell="A286" activePane="bottomLeft" state="frozenSplit"/>
      <selection pane="bottomLeft" activeCell="D300" sqref="D300"/>
      <autoFilter ref="A1:G424"/>
    </customSheetView>
  </customSheetViews>
  <phoneticPr fontId="31" type="noConversion"/>
  <pageMargins left="0.75" right="0.75" top="1" bottom="1" header="0.5" footer="0.5"/>
  <legacyDrawing r:id="rId1"/>
  <extLst>
    <ext xmlns:mx="http://schemas.microsoft.com/office/mac/excel/2008/main" uri="http://schemas.microsoft.com/office/mac/excel/2008/main">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R336"/>
  <sheetViews>
    <sheetView topLeftCell="A6" zoomScale="150" zoomScaleNormal="58" zoomScalePageLayoutView="58" workbookViewId="0">
      <selection activeCell="E254" sqref="E254"/>
    </sheetView>
  </sheetViews>
  <sheetFormatPr baseColWidth="10" defaultColWidth="29.5" defaultRowHeight="14"/>
  <cols>
    <col min="1" max="1" width="7" style="3" customWidth="1"/>
    <col min="2" max="2" width="14.1640625" style="3" customWidth="1"/>
    <col min="3" max="3" width="13" style="3" customWidth="1"/>
    <col min="4" max="4" width="34.6640625" style="3" customWidth="1"/>
    <col min="5" max="5" width="47.6640625" style="3" customWidth="1"/>
    <col min="6" max="6" width="42.1640625" style="3" customWidth="1"/>
    <col min="7" max="7" width="16.5" style="3" customWidth="1"/>
    <col min="8" max="8" width="18.5" style="3" customWidth="1"/>
    <col min="9" max="9" width="10.5" style="3" customWidth="1"/>
    <col min="10" max="13" width="10.1640625" style="3" customWidth="1"/>
    <col min="14" max="14" width="18.1640625" style="21" customWidth="1"/>
    <col min="15" max="15" width="13.5" style="21" customWidth="1"/>
    <col min="16" max="16" width="13.33203125" style="21" customWidth="1"/>
    <col min="17" max="17" width="12" style="21" customWidth="1"/>
    <col min="18" max="16384" width="29.5" style="3"/>
  </cols>
  <sheetData>
    <row r="1" spans="1:18" s="11" customFormat="1" ht="44" customHeight="1">
      <c r="A1" s="11" t="s">
        <v>501</v>
      </c>
      <c r="B1" s="10" t="s">
        <v>1307</v>
      </c>
      <c r="C1" s="10" t="s">
        <v>1447</v>
      </c>
      <c r="D1" s="10" t="s">
        <v>731</v>
      </c>
      <c r="E1" s="10" t="s">
        <v>194</v>
      </c>
      <c r="F1" s="10" t="s">
        <v>409</v>
      </c>
      <c r="G1" s="10" t="s">
        <v>423</v>
      </c>
      <c r="H1" s="10" t="s">
        <v>782</v>
      </c>
      <c r="I1" s="10" t="s">
        <v>784</v>
      </c>
      <c r="J1" s="10" t="s">
        <v>809</v>
      </c>
      <c r="K1" s="10" t="s">
        <v>247</v>
      </c>
      <c r="L1" s="10" t="s">
        <v>1808</v>
      </c>
      <c r="M1" s="10" t="s">
        <v>1688</v>
      </c>
      <c r="N1" s="10" t="s">
        <v>1802</v>
      </c>
      <c r="O1" s="10" t="s">
        <v>1017</v>
      </c>
      <c r="P1" s="10" t="s">
        <v>1310</v>
      </c>
      <c r="Q1" s="10" t="s">
        <v>1207</v>
      </c>
      <c r="R1" s="11" t="s">
        <v>1570</v>
      </c>
    </row>
    <row r="2" spans="1:18" ht="12.75" customHeight="1">
      <c r="A2" s="3">
        <f>VLOOKUP(D2,'Concept heirarchy position'!A$1:I$623,3,0)</f>
        <v>2</v>
      </c>
      <c r="B2" s="3" t="str">
        <f>VLOOKUP(D2,'Concept heirarchy position'!A$1:I$623,2,0)</f>
        <v>Surname</v>
      </c>
      <c r="C2" s="3">
        <v>1</v>
      </c>
      <c r="D2" s="3" t="s">
        <v>469</v>
      </c>
      <c r="E2" s="22" t="s">
        <v>1566</v>
      </c>
      <c r="F2" s="22" t="s">
        <v>1697</v>
      </c>
      <c r="G2" s="22" t="s">
        <v>1571</v>
      </c>
      <c r="I2" s="3">
        <v>20</v>
      </c>
      <c r="N2" s="23" t="str">
        <f>IF((E2=""),"N","Y")</f>
        <v>Y</v>
      </c>
      <c r="O2" s="23" t="s">
        <v>1572</v>
      </c>
      <c r="P2" s="23" t="s">
        <v>1572</v>
      </c>
      <c r="Q2" s="23"/>
      <c r="R2" s="3" t="s">
        <v>1572</v>
      </c>
    </row>
    <row r="3" spans="1:18" ht="12.75" customHeight="1">
      <c r="A3" s="3">
        <f>VLOOKUP(D3,'Concept heirarchy position'!A$1:I$623,3,0)</f>
        <v>3</v>
      </c>
      <c r="B3" s="3" t="str">
        <f>VLOOKUP(D3,'Concept heirarchy position'!A$1:I$623,2,0)</f>
        <v>Forename</v>
      </c>
      <c r="C3" s="3">
        <v>2</v>
      </c>
      <c r="D3" s="3" t="s">
        <v>623</v>
      </c>
      <c r="E3" s="22" t="s">
        <v>1704</v>
      </c>
      <c r="F3" s="22" t="s">
        <v>1697</v>
      </c>
      <c r="G3" s="22" t="s">
        <v>1571</v>
      </c>
      <c r="I3" s="3">
        <v>20</v>
      </c>
      <c r="N3" s="21" t="s">
        <v>1572</v>
      </c>
      <c r="O3" s="23" t="s">
        <v>1572</v>
      </c>
      <c r="P3" s="23" t="s">
        <v>1572</v>
      </c>
      <c r="Q3" s="23"/>
      <c r="R3" s="3" t="s">
        <v>1572</v>
      </c>
    </row>
    <row r="4" spans="1:18" ht="12.75" customHeight="1">
      <c r="A4" s="3">
        <f>VLOOKUP(D4,'Concept heirarchy position'!A$1:I$623,3,0)</f>
        <v>4</v>
      </c>
      <c r="B4" s="3" t="str">
        <f>VLOOKUP(D4,'Concept heirarchy position'!A$1:I$623,2,0)</f>
        <v>Middle name(s)</v>
      </c>
      <c r="C4" s="3">
        <v>3</v>
      </c>
      <c r="D4" s="3" t="s">
        <v>625</v>
      </c>
      <c r="E4" s="22" t="s">
        <v>495</v>
      </c>
      <c r="F4" s="22" t="s">
        <v>1697</v>
      </c>
      <c r="G4" s="22" t="s">
        <v>1571</v>
      </c>
      <c r="I4" s="3">
        <v>40</v>
      </c>
      <c r="N4" s="21" t="s">
        <v>1572</v>
      </c>
      <c r="O4" s="23" t="s">
        <v>1572</v>
      </c>
      <c r="P4" s="23" t="s">
        <v>1572</v>
      </c>
      <c r="Q4" s="23"/>
      <c r="R4" s="3" t="s">
        <v>1572</v>
      </c>
    </row>
    <row r="5" spans="1:18" ht="12.75" customHeight="1">
      <c r="A5" s="3">
        <f>VLOOKUP(D5,'Concept heirarchy position'!A$1:I$623,3,0)</f>
        <v>5</v>
      </c>
      <c r="B5" s="3" t="str">
        <f>VLOOKUP(D5,'Concept heirarchy position'!A$1:I$623,2,0)</f>
        <v>DOB</v>
      </c>
      <c r="C5" s="3">
        <v>4</v>
      </c>
      <c r="D5" s="3" t="s">
        <v>496</v>
      </c>
      <c r="E5" s="22" t="s">
        <v>1071</v>
      </c>
      <c r="F5" s="22" t="s">
        <v>1697</v>
      </c>
      <c r="G5" s="22" t="s">
        <v>1302</v>
      </c>
      <c r="M5" s="3" t="s">
        <v>1201</v>
      </c>
      <c r="N5" s="23" t="str">
        <f>IF((E5=""),"N","Y")</f>
        <v>Y</v>
      </c>
      <c r="O5" s="23" t="s">
        <v>1572</v>
      </c>
      <c r="P5" s="23" t="s">
        <v>1572</v>
      </c>
      <c r="Q5" s="23"/>
      <c r="R5" s="3" t="s">
        <v>1572</v>
      </c>
    </row>
    <row r="6" spans="1:18" ht="12.75" customHeight="1">
      <c r="A6" s="3">
        <f>VLOOKUP(D6,'Concept heirarchy position'!A$1:I$623,3,0)</f>
        <v>7</v>
      </c>
      <c r="B6" s="3" t="str">
        <f>VLOOKUP(D6,'Concept heirarchy position'!A$1:I$623,2,0)</f>
        <v>Gender</v>
      </c>
      <c r="C6" s="3">
        <v>5</v>
      </c>
      <c r="D6" s="3" t="s">
        <v>627</v>
      </c>
      <c r="E6" s="12" t="s">
        <v>369</v>
      </c>
      <c r="F6" s="12" t="s">
        <v>1697</v>
      </c>
      <c r="G6" s="12" t="s">
        <v>1202</v>
      </c>
      <c r="H6" s="12" t="s">
        <v>1203</v>
      </c>
      <c r="O6" s="24" t="s">
        <v>1572</v>
      </c>
      <c r="P6" s="24" t="s">
        <v>1572</v>
      </c>
      <c r="Q6" s="24"/>
    </row>
    <row r="7" spans="1:18" ht="12.75" customHeight="1">
      <c r="A7" s="3">
        <f>VLOOKUP(D7,'Concept heirarchy position'!A$1:I$623,3,0)</f>
        <v>7</v>
      </c>
      <c r="B7" s="3" t="str">
        <f>VLOOKUP(D7,'Concept heirarchy position'!A$1:I$623,2,0)</f>
        <v>Gender</v>
      </c>
      <c r="C7" s="3">
        <v>6</v>
      </c>
      <c r="D7" s="3" t="s">
        <v>627</v>
      </c>
      <c r="E7" s="22" t="s">
        <v>369</v>
      </c>
      <c r="F7" s="22" t="s">
        <v>1697</v>
      </c>
      <c r="G7" s="22" t="s">
        <v>1202</v>
      </c>
      <c r="H7" s="22" t="s">
        <v>1433</v>
      </c>
      <c r="N7" s="23" t="str">
        <f>IF((E7=""),"N","Y")</f>
        <v>Y</v>
      </c>
      <c r="O7" s="23"/>
      <c r="P7" s="23"/>
      <c r="Q7" s="23"/>
    </row>
    <row r="8" spans="1:18" ht="12.75" customHeight="1">
      <c r="A8" s="3">
        <f>VLOOKUP(D8,'Concept heirarchy position'!A$1:I$623,3,0)</f>
        <v>12</v>
      </c>
      <c r="B8" s="3" t="str">
        <f>VLOOKUP(D8,'Concept heirarchy position'!A$1:I$623,2,0)</f>
        <v>Home Phone</v>
      </c>
      <c r="C8" s="3">
        <v>7</v>
      </c>
      <c r="D8" s="3" t="s">
        <v>445</v>
      </c>
      <c r="E8" s="22" t="s">
        <v>1434</v>
      </c>
      <c r="F8" s="22" t="s">
        <v>1697</v>
      </c>
      <c r="G8" s="22" t="s">
        <v>1571</v>
      </c>
      <c r="I8" s="3">
        <v>20</v>
      </c>
      <c r="N8" s="21" t="s">
        <v>1572</v>
      </c>
      <c r="O8" s="23" t="s">
        <v>1572</v>
      </c>
      <c r="P8" s="23" t="s">
        <v>1572</v>
      </c>
      <c r="Q8" s="23"/>
    </row>
    <row r="9" spans="1:18" ht="12.75" customHeight="1">
      <c r="A9" s="3">
        <f>VLOOKUP(D9,'Concept heirarchy position'!A$1:I$623,3,0)</f>
        <v>13</v>
      </c>
      <c r="B9" s="3" t="str">
        <f>VLOOKUP(D9,'Concept heirarchy position'!A$1:I$623,2,0)</f>
        <v>Mobile Phone</v>
      </c>
      <c r="C9" s="3">
        <v>8</v>
      </c>
      <c r="D9" s="3" t="s">
        <v>447</v>
      </c>
      <c r="E9" s="22" t="s">
        <v>1300</v>
      </c>
      <c r="F9" s="22" t="s">
        <v>1697</v>
      </c>
      <c r="G9" s="22" t="s">
        <v>1571</v>
      </c>
      <c r="I9" s="3">
        <v>20</v>
      </c>
      <c r="N9" s="21" t="s">
        <v>1572</v>
      </c>
      <c r="O9" s="23" t="s">
        <v>1572</v>
      </c>
      <c r="P9" s="23" t="s">
        <v>1572</v>
      </c>
      <c r="Q9" s="23"/>
    </row>
    <row r="10" spans="1:18" ht="12.75" customHeight="1">
      <c r="A10" s="3">
        <f>VLOOKUP(D10,'Concept heirarchy position'!A$1:I$623,3,0)</f>
        <v>14</v>
      </c>
      <c r="B10" s="3" t="str">
        <f>VLOOKUP(D10,'Concept heirarchy position'!A$1:I$623,2,0)</f>
        <v>Work Phone</v>
      </c>
      <c r="C10" s="3">
        <v>9</v>
      </c>
      <c r="D10" s="3" t="s">
        <v>392</v>
      </c>
      <c r="E10" s="22" t="s">
        <v>1569</v>
      </c>
      <c r="F10" s="22" t="s">
        <v>1697</v>
      </c>
      <c r="G10" s="22" t="s">
        <v>1571</v>
      </c>
      <c r="I10" s="3">
        <v>20</v>
      </c>
      <c r="N10" s="21" t="s">
        <v>1572</v>
      </c>
      <c r="O10" s="23" t="s">
        <v>1572</v>
      </c>
      <c r="P10" s="23" t="s">
        <v>1572</v>
      </c>
      <c r="Q10" s="23"/>
    </row>
    <row r="11" spans="1:18" ht="12.75" customHeight="1">
      <c r="A11" s="3">
        <f>VLOOKUP(D11,'Concept heirarchy position'!A$1:I$623,3,0)</f>
        <v>9</v>
      </c>
      <c r="B11" s="3" t="str">
        <f>VLOOKUP(D11,'Concept heirarchy position'!A$1:I$623,2,0)</f>
        <v>Email</v>
      </c>
      <c r="C11" s="3">
        <v>10</v>
      </c>
      <c r="D11" s="3" t="s">
        <v>535</v>
      </c>
      <c r="E11" s="22" t="s">
        <v>1561</v>
      </c>
      <c r="F11" s="22" t="s">
        <v>1697</v>
      </c>
      <c r="G11" s="22" t="s">
        <v>1571</v>
      </c>
      <c r="I11" s="3">
        <v>40</v>
      </c>
      <c r="N11" s="23" t="s">
        <v>1572</v>
      </c>
      <c r="O11" s="23" t="s">
        <v>1572</v>
      </c>
      <c r="P11" s="23" t="s">
        <v>1572</v>
      </c>
      <c r="Q11" s="23"/>
    </row>
    <row r="12" spans="1:18" ht="12.75" customHeight="1">
      <c r="A12" s="3">
        <f>VLOOKUP(D12,'Concept heirarchy position'!A$1:I$623,3,0)</f>
        <v>15</v>
      </c>
      <c r="B12" s="3" t="str">
        <f>VLOOKUP(D12,'Concept heirarchy position'!A$1:I$623,2,0)</f>
        <v>Postal address</v>
      </c>
      <c r="C12" s="3">
        <v>11</v>
      </c>
      <c r="D12" s="3" t="s">
        <v>756</v>
      </c>
      <c r="E12" s="22" t="s">
        <v>757</v>
      </c>
      <c r="F12" s="22" t="s">
        <v>1697</v>
      </c>
      <c r="G12" s="22" t="s">
        <v>1443</v>
      </c>
      <c r="I12" s="22">
        <v>1000</v>
      </c>
      <c r="N12" s="23" t="s">
        <v>1572</v>
      </c>
      <c r="O12" s="23" t="s">
        <v>1572</v>
      </c>
      <c r="P12" s="23" t="s">
        <v>1572</v>
      </c>
      <c r="Q12" s="23"/>
    </row>
    <row r="13" spans="1:18" ht="12.75" customHeight="1">
      <c r="A13" s="3">
        <f>VLOOKUP(D13,'Concept heirarchy position'!A$1:I$623,3,0)</f>
        <v>18</v>
      </c>
      <c r="B13" s="3" t="str">
        <f>VLOOKUP(D13,'Concept heirarchy position'!A$1:I$623,2,0)</f>
        <v>Preferred Contact</v>
      </c>
      <c r="C13" s="3">
        <v>12</v>
      </c>
      <c r="D13" s="3" t="s">
        <v>543</v>
      </c>
      <c r="E13" s="12" t="s">
        <v>1444</v>
      </c>
      <c r="F13" s="12" t="s">
        <v>1697</v>
      </c>
      <c r="G13" s="12" t="s">
        <v>1202</v>
      </c>
      <c r="H13" s="25" t="s">
        <v>1575</v>
      </c>
      <c r="O13" s="24" t="s">
        <v>1572</v>
      </c>
      <c r="P13" s="24" t="s">
        <v>1572</v>
      </c>
      <c r="Q13" s="24"/>
    </row>
    <row r="14" spans="1:18" ht="12.75" customHeight="1">
      <c r="A14" s="3">
        <f>VLOOKUP(D14,'Concept heirarchy position'!A$1:I$623,3,0)</f>
        <v>18</v>
      </c>
      <c r="B14" s="3" t="str">
        <f>VLOOKUP(D14,'Concept heirarchy position'!A$1:I$623,2,0)</f>
        <v>Preferred Contact</v>
      </c>
      <c r="C14" s="3">
        <v>13</v>
      </c>
      <c r="D14" s="3" t="s">
        <v>543</v>
      </c>
      <c r="E14" s="22" t="s">
        <v>1703</v>
      </c>
      <c r="F14" s="22" t="s">
        <v>1697</v>
      </c>
      <c r="G14" s="22" t="s">
        <v>1202</v>
      </c>
      <c r="H14" s="22" t="s">
        <v>1575</v>
      </c>
      <c r="N14" s="23" t="str">
        <f>IF((E14=""),"N","Y")</f>
        <v>Y</v>
      </c>
      <c r="O14" s="23"/>
      <c r="P14" s="23"/>
      <c r="Q14" s="23"/>
    </row>
    <row r="15" spans="1:18" ht="12.75" customHeight="1">
      <c r="A15" s="3">
        <f>VLOOKUP(D15,'Concept heirarchy position'!A$1:I$623,3,0)</f>
        <v>19</v>
      </c>
      <c r="B15" s="9" t="s">
        <v>542</v>
      </c>
      <c r="C15" s="3">
        <v>14</v>
      </c>
      <c r="D15" s="9" t="s">
        <v>662</v>
      </c>
      <c r="E15" s="18" t="s">
        <v>1564</v>
      </c>
      <c r="F15" s="18" t="s">
        <v>1697</v>
      </c>
      <c r="G15" s="18" t="s">
        <v>1571</v>
      </c>
      <c r="H15" s="9"/>
      <c r="I15" s="9">
        <v>15</v>
      </c>
      <c r="J15" s="9"/>
      <c r="K15" s="9"/>
      <c r="L15" s="9"/>
      <c r="M15" s="9"/>
      <c r="N15" s="26" t="s">
        <v>1572</v>
      </c>
      <c r="O15" s="27"/>
      <c r="P15" s="27"/>
      <c r="Q15" s="27"/>
      <c r="R15" s="3" t="s">
        <v>1572</v>
      </c>
    </row>
    <row r="16" spans="1:18" ht="12.75" customHeight="1">
      <c r="A16" s="3">
        <f>VLOOKUP(D16,'Concept heirarchy position'!A$1:I$623,3,0)</f>
        <v>19</v>
      </c>
      <c r="B16" s="3" t="str">
        <f>VLOOKUP(D16,'Concept heirarchy position'!A$1:I$623,2,0)</f>
        <v>Medicare number</v>
      </c>
      <c r="C16" s="3">
        <v>15</v>
      </c>
      <c r="D16" s="3" t="s">
        <v>662</v>
      </c>
      <c r="E16" s="12" t="s">
        <v>1562</v>
      </c>
      <c r="F16" s="12" t="s">
        <v>1697</v>
      </c>
      <c r="G16" s="12" t="s">
        <v>1571</v>
      </c>
      <c r="I16" s="3">
        <v>15</v>
      </c>
      <c r="O16" s="24" t="s">
        <v>1572</v>
      </c>
      <c r="P16" s="24" t="s">
        <v>1572</v>
      </c>
      <c r="Q16" s="24"/>
      <c r="R16" s="3" t="s">
        <v>1572</v>
      </c>
    </row>
    <row r="17" spans="1:18" ht="12.75" customHeight="1">
      <c r="A17" s="3">
        <f>VLOOKUP(D17,'Concept heirarchy position'!A$1:I$623,3,0)</f>
        <v>20</v>
      </c>
      <c r="B17" s="3" t="str">
        <f>VLOOKUP(D17,'Concept heirarchy position'!A$1:I$623,2,0)</f>
        <v>Medicare patient number</v>
      </c>
      <c r="C17" s="3">
        <v>333</v>
      </c>
      <c r="D17" s="3" t="s">
        <v>539</v>
      </c>
      <c r="E17" s="12" t="s">
        <v>1817</v>
      </c>
      <c r="F17" s="12" t="s">
        <v>1697</v>
      </c>
      <c r="G17" s="12" t="s">
        <v>1818</v>
      </c>
      <c r="O17" s="24" t="s">
        <v>1572</v>
      </c>
      <c r="P17" s="24" t="s">
        <v>1572</v>
      </c>
      <c r="Q17" s="24"/>
      <c r="R17" s="3" t="s">
        <v>1572</v>
      </c>
    </row>
    <row r="18" spans="1:18" ht="12.75" customHeight="1">
      <c r="A18" s="3">
        <f>VLOOKUP(D18,'Concept heirarchy position'!A$1:I$623,3,0)</f>
        <v>20</v>
      </c>
      <c r="B18" s="3" t="str">
        <f>VLOOKUP(D18,'Concept heirarchy position'!A$1:I$623,2,0)</f>
        <v>Medicare patient number</v>
      </c>
      <c r="C18" s="3">
        <v>16</v>
      </c>
      <c r="D18" s="3" t="s">
        <v>539</v>
      </c>
      <c r="E18" s="12" t="s">
        <v>1716</v>
      </c>
      <c r="F18" s="12" t="s">
        <v>1697</v>
      </c>
      <c r="G18" s="12" t="s">
        <v>1818</v>
      </c>
      <c r="O18" s="24" t="s">
        <v>1572</v>
      </c>
      <c r="P18" s="24" t="s">
        <v>1572</v>
      </c>
      <c r="Q18" s="24"/>
      <c r="R18" s="3" t="s">
        <v>1572</v>
      </c>
    </row>
    <row r="19" spans="1:18" ht="12.75" customHeight="1">
      <c r="A19" s="3">
        <f>VLOOKUP(D19,'Concept heirarchy position'!A$1:I$623,3,0)</f>
        <v>20</v>
      </c>
      <c r="B19" s="3" t="str">
        <f>VLOOKUP(D19,'Concept heirarchy position'!A$1:I$623,2,0)</f>
        <v>Medicare patient number</v>
      </c>
      <c r="C19" s="3">
        <v>17</v>
      </c>
      <c r="D19" s="3" t="s">
        <v>539</v>
      </c>
      <c r="E19" s="22" t="s">
        <v>959</v>
      </c>
      <c r="F19" s="22" t="s">
        <v>1697</v>
      </c>
      <c r="G19" s="22" t="s">
        <v>1818</v>
      </c>
      <c r="N19" s="23" t="str">
        <f>IF((E19=""),"N","Y")</f>
        <v>Y</v>
      </c>
      <c r="O19" s="23"/>
      <c r="P19" s="23"/>
      <c r="Q19" s="23"/>
      <c r="R19" s="3" t="s">
        <v>1572</v>
      </c>
    </row>
    <row r="20" spans="1:18" ht="12.75" customHeight="1">
      <c r="A20" s="3">
        <f>VLOOKUP(D20,'Concept heirarchy position'!A$1:I$623,3,0)</f>
        <v>22</v>
      </c>
      <c r="B20" s="3" t="str">
        <f>VLOOKUP(D20,'Concept heirarchy position'!A$1:I$623,2,0)</f>
        <v>Social security number</v>
      </c>
      <c r="C20" s="3">
        <v>334</v>
      </c>
      <c r="D20" s="9" t="s">
        <v>371</v>
      </c>
      <c r="E20" s="22" t="s">
        <v>763</v>
      </c>
      <c r="F20" s="22" t="s">
        <v>1697</v>
      </c>
      <c r="G20" s="22" t="s">
        <v>1571</v>
      </c>
      <c r="I20" s="3">
        <v>50</v>
      </c>
      <c r="N20" s="23"/>
      <c r="O20" s="23"/>
      <c r="P20" s="23"/>
      <c r="Q20" s="23"/>
      <c r="R20" s="3" t="s">
        <v>1572</v>
      </c>
    </row>
    <row r="21" spans="1:18" ht="12.75" customHeight="1">
      <c r="A21" s="3">
        <f>VLOOKUP(D21,'Concept heirarchy position'!A$1:I$623,3,0)</f>
        <v>21</v>
      </c>
      <c r="B21" s="3" t="str">
        <f>VLOOKUP(D21,'Concept heirarchy position'!A$1:I$623,2,0)</f>
        <v>IHI</v>
      </c>
      <c r="C21" s="3">
        <v>335</v>
      </c>
      <c r="D21" s="9" t="s">
        <v>541</v>
      </c>
      <c r="E21" s="22" t="s">
        <v>1083</v>
      </c>
      <c r="F21" s="22" t="s">
        <v>1697</v>
      </c>
      <c r="G21" s="22" t="s">
        <v>1571</v>
      </c>
      <c r="I21" s="3">
        <v>20</v>
      </c>
      <c r="N21" s="23" t="s">
        <v>1572</v>
      </c>
      <c r="O21" s="23"/>
      <c r="P21" s="23"/>
      <c r="Q21" s="23"/>
      <c r="R21" s="3" t="s">
        <v>1572</v>
      </c>
    </row>
    <row r="22" spans="1:18" ht="12.75" customHeight="1">
      <c r="A22" s="3" t="e">
        <f>VLOOKUP(D22,'Concept heirarchy position'!A$1:I$623,3,0)</f>
        <v>#N/A</v>
      </c>
      <c r="B22" s="3" t="e">
        <f>VLOOKUP(D22,'Concept heirarchy position'!A$1:I$623,2,0)</f>
        <v>#N/A</v>
      </c>
      <c r="C22" s="3">
        <v>18</v>
      </c>
      <c r="D22" s="3" t="s">
        <v>668</v>
      </c>
      <c r="E22" s="22" t="s">
        <v>1217</v>
      </c>
      <c r="F22" s="3" t="s">
        <v>1215</v>
      </c>
      <c r="G22" s="22" t="s">
        <v>1571</v>
      </c>
      <c r="I22" s="3">
        <v>20</v>
      </c>
      <c r="N22" s="23" t="str">
        <f>IF((E22=""),"N","Y")</f>
        <v>Y</v>
      </c>
      <c r="O22" s="23" t="s">
        <v>1572</v>
      </c>
      <c r="P22" s="23" t="s">
        <v>1572</v>
      </c>
      <c r="Q22" s="23"/>
    </row>
    <row r="23" spans="1:18" ht="12.75" customHeight="1">
      <c r="A23" s="3">
        <f>VLOOKUP(D23,'Concept heirarchy position'!A$1:I$623,3,0)</f>
        <v>33</v>
      </c>
      <c r="B23" s="3" t="str">
        <f>VLOOKUP(D23,'Concept heirarchy position'!A$1:I$623,2,0)</f>
        <v>Parent contact same</v>
      </c>
      <c r="C23" s="3">
        <v>19</v>
      </c>
      <c r="D23" s="3" t="s">
        <v>266</v>
      </c>
      <c r="E23" s="22" t="s">
        <v>1053</v>
      </c>
      <c r="F23" s="3" t="s">
        <v>1215</v>
      </c>
      <c r="G23" s="22" t="s">
        <v>1202</v>
      </c>
      <c r="H23" s="22" t="s">
        <v>1054</v>
      </c>
      <c r="N23" s="23" t="str">
        <f>IF((E23=""),"N","Y")</f>
        <v>Y</v>
      </c>
      <c r="O23" s="23" t="s">
        <v>1572</v>
      </c>
      <c r="P23" s="23" t="s">
        <v>1572</v>
      </c>
      <c r="Q23" s="23"/>
    </row>
    <row r="24" spans="1:18" ht="12.75" customHeight="1">
      <c r="A24" s="3">
        <f>VLOOKUP(D24,'Concept heirarchy position'!A$1:I$623,3,0)</f>
        <v>34</v>
      </c>
      <c r="B24" s="3" t="str">
        <f>VLOOKUP(D24,'Concept heirarchy position'!A$1:I$623,2,0)</f>
        <v>Home Phone</v>
      </c>
      <c r="C24" s="3">
        <v>20</v>
      </c>
      <c r="D24" s="3" t="s">
        <v>170</v>
      </c>
      <c r="E24" s="22" t="s">
        <v>918</v>
      </c>
      <c r="F24" s="3" t="s">
        <v>1075</v>
      </c>
      <c r="G24" s="22" t="s">
        <v>1571</v>
      </c>
      <c r="I24" s="3">
        <v>20</v>
      </c>
      <c r="N24" s="21" t="s">
        <v>1572</v>
      </c>
      <c r="O24" s="23" t="s">
        <v>1572</v>
      </c>
      <c r="P24" s="23" t="s">
        <v>1572</v>
      </c>
      <c r="Q24" s="23"/>
    </row>
    <row r="25" spans="1:18" ht="12.75" customHeight="1">
      <c r="A25" s="3">
        <f>VLOOKUP(D25,'Concept heirarchy position'!A$1:I$623,3,0)</f>
        <v>35</v>
      </c>
      <c r="B25" s="3" t="str">
        <f>VLOOKUP(D25,'Concept heirarchy position'!A$1:I$623,2,0)</f>
        <v>Mobile Phone</v>
      </c>
      <c r="C25" s="3">
        <v>21</v>
      </c>
      <c r="D25" s="3" t="s">
        <v>373</v>
      </c>
      <c r="E25" s="22" t="s">
        <v>1211</v>
      </c>
      <c r="F25" s="3" t="s">
        <v>1075</v>
      </c>
      <c r="G25" s="22" t="s">
        <v>1571</v>
      </c>
      <c r="I25" s="3">
        <v>20</v>
      </c>
      <c r="N25" s="21" t="s">
        <v>1572</v>
      </c>
      <c r="O25" s="23" t="s">
        <v>1572</v>
      </c>
      <c r="P25" s="23" t="s">
        <v>1572</v>
      </c>
      <c r="Q25" s="23"/>
    </row>
    <row r="26" spans="1:18" ht="12.75" customHeight="1">
      <c r="A26" s="3">
        <f>VLOOKUP(D26,'Concept heirarchy position'!A$1:I$623,3,0)</f>
        <v>36</v>
      </c>
      <c r="B26" s="3" t="str">
        <f>VLOOKUP(D26,'Concept heirarchy position'!A$1:I$623,2,0)</f>
        <v>Work Phone</v>
      </c>
      <c r="C26" s="3">
        <v>22</v>
      </c>
      <c r="D26" s="3" t="s">
        <v>479</v>
      </c>
      <c r="E26" s="22" t="s">
        <v>1482</v>
      </c>
      <c r="F26" s="3" t="s">
        <v>1075</v>
      </c>
      <c r="G26" s="22" t="s">
        <v>1571</v>
      </c>
      <c r="I26" s="3">
        <v>20</v>
      </c>
      <c r="N26" s="21" t="s">
        <v>1572</v>
      </c>
      <c r="O26" s="23" t="s">
        <v>1572</v>
      </c>
      <c r="P26" s="23" t="s">
        <v>1572</v>
      </c>
      <c r="Q26" s="23"/>
    </row>
    <row r="27" spans="1:18" ht="12.75" customHeight="1">
      <c r="A27" s="3">
        <f>VLOOKUP(D27,'Concept heirarchy position'!A$1:I$623,3,0)</f>
        <v>37</v>
      </c>
      <c r="B27" s="3" t="str">
        <f>VLOOKUP(D27,'Concept heirarchy position'!A$1:I$623,2,0)</f>
        <v>Email</v>
      </c>
      <c r="C27" s="3">
        <v>23</v>
      </c>
      <c r="D27" s="3" t="s">
        <v>248</v>
      </c>
      <c r="E27" s="22" t="s">
        <v>1345</v>
      </c>
      <c r="F27" s="3" t="s">
        <v>1075</v>
      </c>
      <c r="G27" s="22" t="s">
        <v>1571</v>
      </c>
      <c r="I27" s="3">
        <v>40</v>
      </c>
      <c r="N27" s="23" t="str">
        <f>IF((E27=""),"N","Y")</f>
        <v>Y</v>
      </c>
      <c r="O27" s="23" t="s">
        <v>1572</v>
      </c>
      <c r="P27" s="23" t="s">
        <v>1572</v>
      </c>
      <c r="Q27" s="23"/>
    </row>
    <row r="28" spans="1:18" ht="12.75" customHeight="1">
      <c r="A28" s="3">
        <f>VLOOKUP(D28,'Concept heirarchy position'!A$1:I$623,3,0)</f>
        <v>38</v>
      </c>
      <c r="B28" s="3" t="str">
        <f>VLOOKUP(D28,'Concept heirarchy position'!A$1:I$623,2,0)</f>
        <v>Parent Address</v>
      </c>
      <c r="C28" s="3">
        <v>24</v>
      </c>
      <c r="D28" s="22" t="s">
        <v>249</v>
      </c>
      <c r="E28" s="22" t="s">
        <v>939</v>
      </c>
      <c r="F28" s="3" t="s">
        <v>1075</v>
      </c>
      <c r="G28" s="22" t="s">
        <v>1443</v>
      </c>
      <c r="I28" s="3">
        <v>1000</v>
      </c>
      <c r="N28" s="23" t="s">
        <v>1572</v>
      </c>
      <c r="O28" s="23" t="s">
        <v>1572</v>
      </c>
      <c r="P28" s="23" t="s">
        <v>1572</v>
      </c>
      <c r="Q28" s="23"/>
    </row>
    <row r="29" spans="1:18" ht="12.75" customHeight="1">
      <c r="A29" s="3">
        <f>VLOOKUP(D29,'Concept heirarchy position'!A$1:I$623,3,0)</f>
        <v>39</v>
      </c>
      <c r="B29" s="3" t="str">
        <f>VLOOKUP(D29,'Concept heirarchy position'!A$1:I$623,2,0)</f>
        <v>Preferred Contact</v>
      </c>
      <c r="C29" s="3">
        <v>25</v>
      </c>
      <c r="D29" s="3" t="s">
        <v>251</v>
      </c>
      <c r="E29" s="12" t="s">
        <v>919</v>
      </c>
      <c r="F29" s="3" t="s">
        <v>1075</v>
      </c>
      <c r="G29" s="12" t="s">
        <v>1202</v>
      </c>
      <c r="H29" s="25" t="s">
        <v>1575</v>
      </c>
      <c r="N29" s="21" t="s">
        <v>1572</v>
      </c>
      <c r="O29" s="24" t="s">
        <v>1572</v>
      </c>
      <c r="P29" s="24" t="s">
        <v>1572</v>
      </c>
      <c r="Q29" s="24"/>
    </row>
    <row r="30" spans="1:18" ht="12.75" customHeight="1">
      <c r="A30" s="3">
        <f>VLOOKUP(D30,'Concept heirarchy position'!A$1:I$623,3,0)</f>
        <v>49</v>
      </c>
      <c r="B30" s="3" t="str">
        <f>VLOOKUP(D30,'Concept heirarchy position'!A$1:I$623,2,0)</f>
        <v>Carer</v>
      </c>
      <c r="C30" s="3">
        <v>26</v>
      </c>
      <c r="D30" s="22" t="s">
        <v>818</v>
      </c>
      <c r="E30" s="22" t="s">
        <v>1055</v>
      </c>
      <c r="F30" s="22" t="s">
        <v>1697</v>
      </c>
      <c r="G30" s="22" t="s">
        <v>1202</v>
      </c>
      <c r="H30" s="28" t="s">
        <v>1054</v>
      </c>
      <c r="N30" s="23" t="str">
        <f>IF((E30=""),"N","Y")</f>
        <v>Y</v>
      </c>
      <c r="O30" s="23" t="s">
        <v>1572</v>
      </c>
      <c r="P30" s="23" t="s">
        <v>1572</v>
      </c>
      <c r="Q30" s="23"/>
    </row>
    <row r="31" spans="1:18" ht="12.75" customHeight="1">
      <c r="A31" s="3">
        <f>VLOOKUP(D31,'Concept heirarchy position'!A$1:I$623,3,0)</f>
        <v>50</v>
      </c>
      <c r="B31" s="3" t="str">
        <f>VLOOKUP(D31,'Concept heirarchy position'!A$1:I$623,2,0)</f>
        <v>Carer Name</v>
      </c>
      <c r="C31" s="3">
        <v>27</v>
      </c>
      <c r="D31" s="3" t="s">
        <v>492</v>
      </c>
      <c r="E31" s="22" t="s">
        <v>1185</v>
      </c>
      <c r="F31" s="3" t="s">
        <v>1186</v>
      </c>
      <c r="G31" s="22" t="s">
        <v>1571</v>
      </c>
      <c r="I31" s="3">
        <v>20</v>
      </c>
      <c r="N31" s="23" t="s">
        <v>1572</v>
      </c>
      <c r="O31" s="23" t="s">
        <v>1572</v>
      </c>
      <c r="P31" s="23" t="s">
        <v>1572</v>
      </c>
      <c r="Q31" s="23"/>
    </row>
    <row r="32" spans="1:18" ht="12.75" customHeight="1">
      <c r="A32" s="3">
        <f>VLOOKUP(D32,'Concept heirarchy position'!A$1:I$623,3,0)</f>
        <v>51</v>
      </c>
      <c r="B32" s="3" t="str">
        <f>VLOOKUP(D32,'Concept heirarchy position'!A$1:I$623,2,0)</f>
        <v>Home Phone</v>
      </c>
      <c r="C32" s="3">
        <v>28</v>
      </c>
      <c r="D32" s="3" t="s">
        <v>219</v>
      </c>
      <c r="E32" s="22" t="s">
        <v>930</v>
      </c>
      <c r="F32" s="3" t="s">
        <v>1186</v>
      </c>
      <c r="G32" s="22" t="s">
        <v>1571</v>
      </c>
      <c r="I32" s="3">
        <v>20</v>
      </c>
      <c r="N32" s="21" t="s">
        <v>1572</v>
      </c>
      <c r="O32" s="23" t="s">
        <v>1572</v>
      </c>
      <c r="P32" s="23" t="s">
        <v>1572</v>
      </c>
      <c r="Q32" s="23"/>
    </row>
    <row r="33" spans="1:17">
      <c r="A33" s="3">
        <f>VLOOKUP(D33,'Concept heirarchy position'!A$1:I$623,3,0)</f>
        <v>52</v>
      </c>
      <c r="B33" s="3" t="str">
        <f>VLOOKUP(D33,'Concept heirarchy position'!A$1:I$623,2,0)</f>
        <v>Mobile Phone</v>
      </c>
      <c r="C33" s="3">
        <v>29</v>
      </c>
      <c r="D33" s="3" t="s">
        <v>616</v>
      </c>
      <c r="E33" s="22" t="s">
        <v>931</v>
      </c>
      <c r="F33" s="3" t="s">
        <v>1186</v>
      </c>
      <c r="G33" s="22" t="s">
        <v>1571</v>
      </c>
      <c r="I33" s="3">
        <v>20</v>
      </c>
      <c r="N33" s="21" t="s">
        <v>1572</v>
      </c>
      <c r="O33" s="23" t="s">
        <v>1572</v>
      </c>
      <c r="P33" s="23" t="s">
        <v>1572</v>
      </c>
      <c r="Q33" s="23"/>
    </row>
    <row r="34" spans="1:17">
      <c r="A34" s="3">
        <f>VLOOKUP(D34,'Concept heirarchy position'!A$1:I$623,3,0)</f>
        <v>53</v>
      </c>
      <c r="B34" s="3" t="str">
        <f>VLOOKUP(D34,'Concept heirarchy position'!A$1:I$623,2,0)</f>
        <v>Work Phone</v>
      </c>
      <c r="C34" s="3">
        <v>30</v>
      </c>
      <c r="D34" s="3" t="s">
        <v>617</v>
      </c>
      <c r="E34" s="22" t="s">
        <v>932</v>
      </c>
      <c r="F34" s="3" t="s">
        <v>1186</v>
      </c>
      <c r="G34" s="22" t="s">
        <v>1571</v>
      </c>
      <c r="I34" s="3">
        <v>20</v>
      </c>
      <c r="N34" s="21" t="s">
        <v>1572</v>
      </c>
      <c r="O34" s="23" t="s">
        <v>1572</v>
      </c>
      <c r="P34" s="23" t="s">
        <v>1572</v>
      </c>
      <c r="Q34" s="23"/>
    </row>
    <row r="35" spans="1:17">
      <c r="A35" s="3">
        <f>VLOOKUP(D35,'Concept heirarchy position'!A$1:I$623,3,0)</f>
        <v>54</v>
      </c>
      <c r="B35" s="3" t="str">
        <f>VLOOKUP(D35,'Concept heirarchy position'!A$1:I$623,2,0)</f>
        <v>Email</v>
      </c>
      <c r="C35" s="3">
        <v>31</v>
      </c>
      <c r="D35" s="3" t="s">
        <v>486</v>
      </c>
      <c r="E35" s="22" t="s">
        <v>1843</v>
      </c>
      <c r="F35" s="3" t="s">
        <v>1186</v>
      </c>
      <c r="G35" s="22" t="s">
        <v>1571</v>
      </c>
      <c r="I35" s="3">
        <v>40</v>
      </c>
      <c r="N35" s="23" t="str">
        <f>IF((E35=""),"N","Y")</f>
        <v>Y</v>
      </c>
      <c r="O35" s="23" t="s">
        <v>1572</v>
      </c>
      <c r="P35" s="23" t="s">
        <v>1572</v>
      </c>
      <c r="Q35" s="23"/>
    </row>
    <row r="36" spans="1:17">
      <c r="A36" s="3">
        <f>VLOOKUP(D36,'Concept heirarchy position'!A$1:I$623,3,0)</f>
        <v>55</v>
      </c>
      <c r="B36" s="3" t="str">
        <f>VLOOKUP(D36,'Concept heirarchy position'!A$1:I$623,2,0)</f>
        <v>Carer Address</v>
      </c>
      <c r="C36" s="3">
        <v>32</v>
      </c>
      <c r="D36" s="22" t="s">
        <v>487</v>
      </c>
      <c r="E36" s="22" t="s">
        <v>1737</v>
      </c>
      <c r="F36" s="3" t="s">
        <v>1186</v>
      </c>
      <c r="G36" s="22" t="s">
        <v>1443</v>
      </c>
      <c r="I36" s="3">
        <v>1000</v>
      </c>
      <c r="N36" s="23" t="s">
        <v>1572</v>
      </c>
      <c r="O36" s="23"/>
      <c r="P36" s="23" t="s">
        <v>1572</v>
      </c>
      <c r="Q36" s="23"/>
    </row>
    <row r="37" spans="1:17" ht="15">
      <c r="A37" s="3">
        <f>VLOOKUP(D37,'Concept heirarchy position'!A$1:I$623,3,0)</f>
        <v>56</v>
      </c>
      <c r="B37" s="3" t="str">
        <f>VLOOKUP(D37,'Concept heirarchy position'!A$1:I$623,2,0)</f>
        <v>Preferred Contact</v>
      </c>
      <c r="C37" s="3">
        <v>33</v>
      </c>
      <c r="D37" s="3" t="s">
        <v>808</v>
      </c>
      <c r="E37" s="12" t="s">
        <v>1854</v>
      </c>
      <c r="F37" s="3" t="s">
        <v>1186</v>
      </c>
      <c r="G37" s="12" t="s">
        <v>1202</v>
      </c>
      <c r="H37" s="25" t="s">
        <v>1575</v>
      </c>
      <c r="N37" s="21" t="s">
        <v>1572</v>
      </c>
      <c r="O37" s="24" t="s">
        <v>1572</v>
      </c>
      <c r="P37" s="24" t="s">
        <v>1572</v>
      </c>
      <c r="Q37" s="24"/>
    </row>
    <row r="38" spans="1:17">
      <c r="A38" s="3">
        <f>VLOOKUP(D38,'Concept heirarchy position'!A$1:I$623,3,0)</f>
        <v>60</v>
      </c>
      <c r="B38" s="3" t="str">
        <f>VLOOKUP(D38,'Concept heirarchy position'!A$1:I$623,2,0)</f>
        <v>Date assessment started</v>
      </c>
      <c r="C38" s="3">
        <v>34</v>
      </c>
      <c r="D38" s="3" t="s">
        <v>474</v>
      </c>
      <c r="E38" s="12" t="s">
        <v>1855</v>
      </c>
      <c r="F38" s="12" t="s">
        <v>1697</v>
      </c>
      <c r="G38" s="12" t="s">
        <v>1856</v>
      </c>
      <c r="N38" s="24"/>
      <c r="O38" s="24"/>
      <c r="P38" s="24"/>
      <c r="Q38" s="24" t="s">
        <v>1572</v>
      </c>
    </row>
    <row r="39" spans="1:17">
      <c r="A39" s="3">
        <f>VLOOKUP(D39,'Concept heirarchy position'!A$1:I$623,3,0)</f>
        <v>61</v>
      </c>
      <c r="B39" s="3" t="str">
        <f>VLOOKUP(D39,'Concept heirarchy position'!A$1:I$623,2,0)</f>
        <v>Procedure planned</v>
      </c>
      <c r="C39" s="3">
        <v>35</v>
      </c>
      <c r="D39" s="3" t="s">
        <v>475</v>
      </c>
      <c r="E39" s="12" t="s">
        <v>206</v>
      </c>
      <c r="F39" s="12" t="s">
        <v>1697</v>
      </c>
      <c r="G39" s="12" t="s">
        <v>1571</v>
      </c>
      <c r="I39" s="3">
        <v>50</v>
      </c>
      <c r="O39" s="24"/>
      <c r="P39" s="24" t="s">
        <v>1572</v>
      </c>
      <c r="Q39" s="24"/>
    </row>
    <row r="40" spans="1:17">
      <c r="A40" s="3">
        <f>VLOOKUP(D40,'Concept heirarchy position'!A$1:I$623,3,0)</f>
        <v>61</v>
      </c>
      <c r="B40" s="3" t="str">
        <f>VLOOKUP(D40,'Concept heirarchy position'!A$1:I$623,2,0)</f>
        <v>Procedure planned</v>
      </c>
      <c r="C40" s="3">
        <v>36</v>
      </c>
      <c r="D40" s="3" t="s">
        <v>475</v>
      </c>
      <c r="E40" s="22" t="s">
        <v>941</v>
      </c>
      <c r="F40" s="22" t="s">
        <v>1697</v>
      </c>
      <c r="G40" s="22" t="s">
        <v>1571</v>
      </c>
      <c r="I40" s="3">
        <v>50</v>
      </c>
      <c r="N40" s="23" t="str">
        <f>IF((E40=""),"N","Y")</f>
        <v>Y</v>
      </c>
      <c r="O40" s="23" t="s">
        <v>1572</v>
      </c>
      <c r="P40" s="23"/>
      <c r="Q40" s="23"/>
    </row>
    <row r="41" spans="1:17">
      <c r="A41" s="3">
        <f>VLOOKUP(D41,'Concept heirarchy position'!A$1:I$623,3,0)</f>
        <v>63</v>
      </c>
      <c r="B41" s="3" t="str">
        <f>VLOOKUP(D41,'Concept heirarchy position'!A$1:I$623,2,0)</f>
        <v>Procedure date</v>
      </c>
      <c r="C41" s="3">
        <v>37</v>
      </c>
      <c r="D41" s="3" t="s">
        <v>1154</v>
      </c>
      <c r="E41" s="12" t="s">
        <v>1155</v>
      </c>
      <c r="F41" s="12" t="s">
        <v>1697</v>
      </c>
      <c r="G41" s="12" t="s">
        <v>1302</v>
      </c>
      <c r="M41" s="3" t="s">
        <v>937</v>
      </c>
      <c r="N41" s="21" t="s">
        <v>1572</v>
      </c>
      <c r="O41" s="24" t="s">
        <v>1572</v>
      </c>
      <c r="P41" s="24" t="s">
        <v>1572</v>
      </c>
      <c r="Q41" s="24"/>
    </row>
    <row r="42" spans="1:17">
      <c r="A42" s="3">
        <f>VLOOKUP(D42,'Concept heirarchy position'!A$1:I$623,3,0)</f>
        <v>64</v>
      </c>
      <c r="B42" s="3" t="str">
        <f>VLOOKUP(D42,'Concept heirarchy position'!A$1:I$623,2,0)</f>
        <v>Surgical diagnosis</v>
      </c>
      <c r="C42" s="3">
        <v>38</v>
      </c>
      <c r="D42" s="3" t="s">
        <v>908</v>
      </c>
      <c r="E42" s="12" t="s">
        <v>813</v>
      </c>
      <c r="F42" s="12" t="s">
        <v>1697</v>
      </c>
      <c r="G42" s="12" t="s">
        <v>1571</v>
      </c>
      <c r="I42" s="3">
        <v>50</v>
      </c>
      <c r="N42" s="24"/>
      <c r="O42" s="24" t="s">
        <v>1572</v>
      </c>
      <c r="P42" s="24" t="s">
        <v>1572</v>
      </c>
      <c r="Q42" s="24"/>
    </row>
    <row r="43" spans="1:17">
      <c r="A43" s="3">
        <f>VLOOKUP(D43,'Concept heirarchy position'!A$1:I$623,3,0)</f>
        <v>64</v>
      </c>
      <c r="B43" s="3" t="str">
        <f>VLOOKUP(D43,'Concept heirarchy position'!A$1:I$623,2,0)</f>
        <v>Surgical diagnosis</v>
      </c>
      <c r="C43" s="3">
        <v>39</v>
      </c>
      <c r="D43" s="3" t="s">
        <v>908</v>
      </c>
      <c r="E43" s="22" t="s">
        <v>1322</v>
      </c>
      <c r="F43" s="22" t="s">
        <v>1697</v>
      </c>
      <c r="G43" s="22" t="s">
        <v>1571</v>
      </c>
      <c r="I43" s="3">
        <v>50</v>
      </c>
      <c r="N43" s="23" t="str">
        <f>IF((E43=""),"N","Y")</f>
        <v>Y</v>
      </c>
      <c r="O43" s="23"/>
      <c r="P43" s="23"/>
      <c r="Q43" s="23"/>
    </row>
    <row r="44" spans="1:17">
      <c r="A44" s="3">
        <f>VLOOKUP(D44,'Concept heirarchy position'!A$1:I$623,3,0)</f>
        <v>58</v>
      </c>
      <c r="B44" s="3" t="str">
        <f>VLOOKUP(D44,'Concept heirarchy position'!A$1:I$623,2,0)</f>
        <v>Referring Surgeon</v>
      </c>
      <c r="C44" s="3">
        <v>40</v>
      </c>
      <c r="D44" s="3" t="s">
        <v>465</v>
      </c>
      <c r="E44" s="12" t="s">
        <v>1324</v>
      </c>
      <c r="F44" s="12" t="s">
        <v>1697</v>
      </c>
      <c r="G44" s="12" t="s">
        <v>1571</v>
      </c>
      <c r="H44" s="12"/>
      <c r="I44" s="3">
        <v>40</v>
      </c>
      <c r="O44" s="24" t="s">
        <v>1572</v>
      </c>
      <c r="P44" s="24" t="s">
        <v>1572</v>
      </c>
      <c r="Q44" s="24"/>
    </row>
    <row r="45" spans="1:17">
      <c r="A45" s="3">
        <f>VLOOKUP(D45,'Concept heirarchy position'!A$1:I$623,3,0)</f>
        <v>58</v>
      </c>
      <c r="B45" s="3" t="str">
        <f>VLOOKUP(D45,'Concept heirarchy position'!A$1:I$623,2,0)</f>
        <v>Referring Surgeon</v>
      </c>
      <c r="C45" s="3">
        <v>41</v>
      </c>
      <c r="D45" s="3" t="s">
        <v>465</v>
      </c>
      <c r="E45" s="22" t="s">
        <v>1091</v>
      </c>
      <c r="F45" s="22" t="s">
        <v>1697</v>
      </c>
      <c r="G45" s="22" t="s">
        <v>1571</v>
      </c>
      <c r="H45" s="22"/>
      <c r="I45" s="3">
        <v>40</v>
      </c>
      <c r="N45" s="23" t="str">
        <f>IF((E45=""),"N","Y")</f>
        <v>Y</v>
      </c>
      <c r="O45" s="23"/>
      <c r="P45" s="23"/>
      <c r="Q45" s="23"/>
    </row>
    <row r="46" spans="1:17" ht="15">
      <c r="A46" s="3">
        <f>VLOOKUP(D46,'Concept heirarchy position'!A$1:I$623,3,0)</f>
        <v>59</v>
      </c>
      <c r="B46" s="3" t="str">
        <f>VLOOKUP(D46,'Concept heirarchy position'!A$1:I$623,2,0)</f>
        <v>Referring Speciality</v>
      </c>
      <c r="C46" s="3">
        <v>42</v>
      </c>
      <c r="D46" s="3" t="s">
        <v>275</v>
      </c>
      <c r="E46" s="12" t="s">
        <v>1349</v>
      </c>
      <c r="F46" s="12" t="s">
        <v>1697</v>
      </c>
      <c r="G46" s="12" t="s">
        <v>1202</v>
      </c>
      <c r="H46" s="25" t="s">
        <v>1456</v>
      </c>
      <c r="J46" s="3" t="s">
        <v>1572</v>
      </c>
      <c r="K46" s="3" t="s">
        <v>839</v>
      </c>
      <c r="O46" s="24" t="s">
        <v>1572</v>
      </c>
      <c r="P46" s="24" t="s">
        <v>1572</v>
      </c>
      <c r="Q46" s="24"/>
    </row>
    <row r="47" spans="1:17">
      <c r="A47" s="3">
        <f>VLOOKUP(D47,'Concept heirarchy position'!A$1:I$623,3,0)</f>
        <v>67</v>
      </c>
      <c r="B47" s="3" t="str">
        <f>VLOOKUP(D47,'Concept heirarchy position'!A$1:I$623,2,0)</f>
        <v>Risk of excessive blood loss</v>
      </c>
      <c r="C47" s="3">
        <v>43</v>
      </c>
      <c r="D47" s="3" t="s">
        <v>841</v>
      </c>
      <c r="E47" s="12" t="s">
        <v>1086</v>
      </c>
      <c r="F47" s="12" t="s">
        <v>1697</v>
      </c>
      <c r="G47" s="12" t="s">
        <v>1202</v>
      </c>
      <c r="H47" s="12" t="s">
        <v>823</v>
      </c>
      <c r="O47" s="24" t="s">
        <v>1572</v>
      </c>
      <c r="P47" s="24" t="s">
        <v>1572</v>
      </c>
      <c r="Q47" s="24"/>
    </row>
    <row r="48" spans="1:17">
      <c r="A48" s="3">
        <f>VLOOKUP(D48,'Concept heirarchy position'!A$1:I$623,3,0)</f>
        <v>98</v>
      </c>
      <c r="B48" s="3" t="str">
        <f>VLOOKUP(D48,'Concept heirarchy position'!A$1:I$623,2,0)</f>
        <v>Height(cm) patient report</v>
      </c>
      <c r="C48" s="3">
        <v>44</v>
      </c>
      <c r="D48" s="3" t="s">
        <v>972</v>
      </c>
      <c r="E48" s="12" t="s">
        <v>964</v>
      </c>
      <c r="F48" s="12" t="s">
        <v>1697</v>
      </c>
      <c r="G48" s="12" t="s">
        <v>1087</v>
      </c>
      <c r="O48" s="24" t="s">
        <v>1572</v>
      </c>
      <c r="P48" s="24" t="s">
        <v>1572</v>
      </c>
      <c r="Q48" s="24"/>
    </row>
    <row r="49" spans="1:17">
      <c r="A49" s="3">
        <f>VLOOKUP(D49,'Concept heirarchy position'!A$1:I$623,3,0)</f>
        <v>98</v>
      </c>
      <c r="B49" s="3" t="str">
        <f>VLOOKUP(D49,'Concept heirarchy position'!A$1:I$623,2,0)</f>
        <v>Height(cm) patient report</v>
      </c>
      <c r="C49" s="3">
        <v>45</v>
      </c>
      <c r="D49" s="3" t="s">
        <v>972</v>
      </c>
      <c r="E49" s="22" t="s">
        <v>1641</v>
      </c>
      <c r="F49" s="22" t="s">
        <v>1697</v>
      </c>
      <c r="G49" s="22" t="s">
        <v>1087</v>
      </c>
      <c r="N49" s="23" t="str">
        <f>IF((E49=""),"N","Y")</f>
        <v>Y</v>
      </c>
      <c r="O49" s="23"/>
      <c r="P49" s="23"/>
      <c r="Q49" s="23"/>
    </row>
    <row r="50" spans="1:17">
      <c r="A50" s="3">
        <f>VLOOKUP(D50,'Concept heirarchy position'!A$1:I$623,3,0)</f>
        <v>99</v>
      </c>
      <c r="B50" s="3" t="str">
        <f>VLOOKUP(D50,'Concept heirarchy position'!A$1:I$623,2,0)</f>
        <v>Weight(kg) patient report</v>
      </c>
      <c r="C50" s="3">
        <v>46</v>
      </c>
      <c r="D50" s="3" t="s">
        <v>574</v>
      </c>
      <c r="E50" s="12" t="s">
        <v>575</v>
      </c>
      <c r="F50" s="12" t="s">
        <v>1697</v>
      </c>
      <c r="G50" s="12" t="s">
        <v>1087</v>
      </c>
      <c r="O50" s="24" t="s">
        <v>1572</v>
      </c>
      <c r="P50" s="24" t="s">
        <v>1572</v>
      </c>
      <c r="Q50" s="24"/>
    </row>
    <row r="51" spans="1:17">
      <c r="A51" s="3">
        <f>VLOOKUP(D51,'Concept heirarchy position'!A$1:I$623,3,0)</f>
        <v>99</v>
      </c>
      <c r="B51" s="3" t="str">
        <f>VLOOKUP(D51,'Concept heirarchy position'!A$1:I$623,2,0)</f>
        <v>Weight(kg) patient report</v>
      </c>
      <c r="C51" s="3">
        <v>47</v>
      </c>
      <c r="D51" s="3" t="s">
        <v>574</v>
      </c>
      <c r="E51" s="22" t="s">
        <v>1968</v>
      </c>
      <c r="F51" s="22" t="s">
        <v>1697</v>
      </c>
      <c r="G51" s="22" t="s">
        <v>1087</v>
      </c>
      <c r="N51" s="23" t="str">
        <f>IF((E51=""),"N","Y")</f>
        <v>Y</v>
      </c>
      <c r="O51" s="23"/>
      <c r="P51" s="23"/>
      <c r="Q51" s="23"/>
    </row>
    <row r="52" spans="1:17">
      <c r="A52" s="3">
        <f>VLOOKUP(D52,'Concept heirarchy position'!A$1:I$623,3,0)</f>
        <v>73</v>
      </c>
      <c r="B52" s="3" t="str">
        <f>VLOOKUP(D52,'Concept heirarchy position'!A$1:I$623,2,0)</f>
        <v>Difficulty in communicaton</v>
      </c>
      <c r="C52" s="3">
        <v>48</v>
      </c>
      <c r="D52" s="3" t="s">
        <v>576</v>
      </c>
      <c r="E52" s="12" t="s">
        <v>1634</v>
      </c>
      <c r="F52" s="12" t="s">
        <v>1697</v>
      </c>
      <c r="G52" s="12" t="s">
        <v>1202</v>
      </c>
      <c r="H52" s="12" t="s">
        <v>823</v>
      </c>
      <c r="J52" s="12" t="s">
        <v>1572</v>
      </c>
      <c r="K52" s="3" t="s">
        <v>1769</v>
      </c>
      <c r="N52" s="24"/>
      <c r="O52" s="24" t="s">
        <v>1572</v>
      </c>
      <c r="P52" s="24" t="s">
        <v>1572</v>
      </c>
      <c r="Q52" s="24"/>
    </row>
    <row r="53" spans="1:17">
      <c r="A53" s="3">
        <f>VLOOKUP(D53,'Concept heirarchy position'!A$1:I$623,3,0)</f>
        <v>100</v>
      </c>
      <c r="B53" s="3" t="str">
        <f>VLOOKUP(D53,'Concept heirarchy position'!A$1:I$623,2,0)</f>
        <v>Alcohol current</v>
      </c>
      <c r="C53" s="3">
        <v>49</v>
      </c>
      <c r="D53" s="12" t="s">
        <v>284</v>
      </c>
      <c r="E53" s="12" t="s">
        <v>1886</v>
      </c>
      <c r="F53" s="12" t="s">
        <v>1697</v>
      </c>
      <c r="G53" s="12" t="s">
        <v>1202</v>
      </c>
      <c r="H53" s="29" t="s">
        <v>823</v>
      </c>
      <c r="K53" s="12"/>
      <c r="L53" s="12"/>
      <c r="M53" s="12"/>
      <c r="N53" s="24"/>
      <c r="O53" s="24" t="s">
        <v>1572</v>
      </c>
      <c r="P53" s="24" t="s">
        <v>1572</v>
      </c>
      <c r="Q53" s="24"/>
    </row>
    <row r="54" spans="1:17">
      <c r="A54" s="3">
        <f>VLOOKUP(D54,'Concept heirarchy position'!A$1:I$623,3,0)</f>
        <v>100</v>
      </c>
      <c r="B54" s="3" t="str">
        <f>VLOOKUP(D54,'Concept heirarchy position'!A$1:I$623,2,0)</f>
        <v>Alcohol current</v>
      </c>
      <c r="C54" s="3">
        <v>50</v>
      </c>
      <c r="D54" s="22" t="s">
        <v>284</v>
      </c>
      <c r="E54" s="22" t="s">
        <v>1512</v>
      </c>
      <c r="F54" s="22" t="s">
        <v>1697</v>
      </c>
      <c r="G54" s="22" t="s">
        <v>1202</v>
      </c>
      <c r="H54" s="28" t="s">
        <v>1054</v>
      </c>
      <c r="K54" s="22"/>
      <c r="L54" s="22"/>
      <c r="M54" s="22"/>
      <c r="N54" s="23" t="s">
        <v>1572</v>
      </c>
      <c r="O54" s="23"/>
      <c r="P54" s="23"/>
      <c r="Q54" s="23"/>
    </row>
    <row r="55" spans="1:17">
      <c r="A55" s="3">
        <f>VLOOKUP(D55,'Concept heirarchy position'!A$1:I$623,3,0)</f>
        <v>101</v>
      </c>
      <c r="B55" s="3" t="str">
        <f>VLOOKUP(D55,'Concept heirarchy position'!A$1:I$623,2,0)</f>
        <v>Alcohol units per week</v>
      </c>
      <c r="C55" s="3">
        <v>51</v>
      </c>
      <c r="D55" s="3" t="s">
        <v>522</v>
      </c>
      <c r="E55" s="12" t="s">
        <v>1627</v>
      </c>
      <c r="F55" s="3" t="s">
        <v>1392</v>
      </c>
      <c r="G55" s="12" t="s">
        <v>1087</v>
      </c>
      <c r="P55" s="24" t="s">
        <v>1572</v>
      </c>
      <c r="Q55" s="24"/>
    </row>
    <row r="56" spans="1:17">
      <c r="A56" s="3">
        <f>VLOOKUP(D56,'Concept heirarchy position'!A$1:I$623,3,0)</f>
        <v>101</v>
      </c>
      <c r="B56" s="3" t="str">
        <f>VLOOKUP(D56,'Concept heirarchy position'!A$1:I$623,2,0)</f>
        <v>Alcohol units per week</v>
      </c>
      <c r="C56" s="3">
        <v>52</v>
      </c>
      <c r="D56" s="3" t="s">
        <v>522</v>
      </c>
      <c r="E56" s="22" t="s">
        <v>1524</v>
      </c>
      <c r="F56" s="3" t="s">
        <v>1392</v>
      </c>
      <c r="G56" s="22" t="s">
        <v>1087</v>
      </c>
      <c r="N56" s="23" t="str">
        <f>IF((E56=""),"N","Y")</f>
        <v>Y</v>
      </c>
      <c r="O56" s="23" t="s">
        <v>1572</v>
      </c>
      <c r="P56" s="23"/>
      <c r="Q56" s="23"/>
    </row>
    <row r="57" spans="1:17">
      <c r="A57" s="3">
        <f>VLOOKUP(D57,'Concept heirarchy position'!A$1:I$623,3,0)</f>
        <v>102</v>
      </c>
      <c r="B57" s="3" t="str">
        <f>VLOOKUP(D57,'Concept heirarchy position'!A$1:I$623,2,0)</f>
        <v>Tobacco ever</v>
      </c>
      <c r="C57" s="3">
        <v>53</v>
      </c>
      <c r="D57" s="3" t="s">
        <v>659</v>
      </c>
      <c r="E57" s="12" t="s">
        <v>1257</v>
      </c>
      <c r="F57" s="12" t="s">
        <v>1697</v>
      </c>
      <c r="G57" s="12" t="s">
        <v>1202</v>
      </c>
      <c r="H57" s="12" t="s">
        <v>823</v>
      </c>
      <c r="O57" s="24"/>
      <c r="P57" s="24" t="s">
        <v>1572</v>
      </c>
      <c r="Q57" s="24"/>
    </row>
    <row r="58" spans="1:17">
      <c r="A58" s="3">
        <f>VLOOKUP(D58,'Concept heirarchy position'!A$1:I$623,3,0)</f>
        <v>102</v>
      </c>
      <c r="B58" s="3" t="str">
        <f>VLOOKUP(D58,'Concept heirarchy position'!A$1:I$623,2,0)</f>
        <v>Tobacco ever</v>
      </c>
      <c r="C58" s="3">
        <v>54</v>
      </c>
      <c r="D58" s="3" t="s">
        <v>659</v>
      </c>
      <c r="E58" s="22" t="s">
        <v>1518</v>
      </c>
      <c r="F58" s="22" t="s">
        <v>1697</v>
      </c>
      <c r="G58" s="22" t="s">
        <v>1202</v>
      </c>
      <c r="H58" s="28" t="s">
        <v>1054</v>
      </c>
      <c r="N58" s="23" t="str">
        <f>IF((E58=""),"N","Y")</f>
        <v>Y</v>
      </c>
      <c r="O58" s="23" t="s">
        <v>1572</v>
      </c>
      <c r="P58" s="23"/>
      <c r="Q58" s="23"/>
    </row>
    <row r="59" spans="1:17">
      <c r="A59" s="3">
        <f>VLOOKUP(D59,'Concept heirarchy position'!A$1:I$623,3,0)</f>
        <v>103</v>
      </c>
      <c r="B59" s="3" t="str">
        <f>VLOOKUP(D59,'Concept heirarchy position'!A$1:I$623,2,0)</f>
        <v>Current smoker</v>
      </c>
      <c r="C59" s="3">
        <v>55</v>
      </c>
      <c r="D59" s="3" t="s">
        <v>406</v>
      </c>
      <c r="E59" s="12" t="s">
        <v>1988</v>
      </c>
      <c r="F59" s="3" t="s">
        <v>1649</v>
      </c>
      <c r="G59" s="12" t="s">
        <v>1202</v>
      </c>
      <c r="H59" s="12" t="s">
        <v>823</v>
      </c>
      <c r="N59" s="24"/>
      <c r="O59" s="24"/>
      <c r="P59" s="24" t="s">
        <v>1572</v>
      </c>
      <c r="Q59" s="24"/>
    </row>
    <row r="60" spans="1:17">
      <c r="A60" s="3">
        <f>VLOOKUP(D60,'Concept heirarchy position'!A$1:I$623,3,0)</f>
        <v>103</v>
      </c>
      <c r="B60" s="3" t="str">
        <f>VLOOKUP(D60,'Concept heirarchy position'!A$1:I$623,2,0)</f>
        <v>Current smoker</v>
      </c>
      <c r="C60" s="3">
        <v>56</v>
      </c>
      <c r="D60" s="3" t="s">
        <v>406</v>
      </c>
      <c r="E60" s="22" t="s">
        <v>1636</v>
      </c>
      <c r="F60" s="3" t="s">
        <v>1649</v>
      </c>
      <c r="G60" s="22" t="s">
        <v>1202</v>
      </c>
      <c r="H60" s="28" t="s">
        <v>1054</v>
      </c>
      <c r="N60" s="23" t="str">
        <f>IF((E60=""),"N","Y")</f>
        <v>Y</v>
      </c>
      <c r="O60" s="23" t="s">
        <v>1572</v>
      </c>
      <c r="P60" s="23"/>
      <c r="Q60" s="23"/>
    </row>
    <row r="61" spans="1:17">
      <c r="A61" s="3">
        <f>VLOOKUP(D61,'Concept heirarchy position'!A$1:I$623,3,0)</f>
        <v>104</v>
      </c>
      <c r="B61" s="3" t="str">
        <f>VLOOKUP(D61,'Concept heirarchy position'!A$1:I$623,2,0)</f>
        <v>Cigarettes / day</v>
      </c>
      <c r="C61" s="3">
        <v>57</v>
      </c>
      <c r="D61" s="3" t="s">
        <v>530</v>
      </c>
      <c r="E61" s="12" t="s">
        <v>1642</v>
      </c>
      <c r="F61" s="12" t="s">
        <v>1247</v>
      </c>
      <c r="G61" s="12" t="s">
        <v>1818</v>
      </c>
      <c r="N61" s="24"/>
      <c r="O61" s="24"/>
      <c r="P61" s="24" t="s">
        <v>1572</v>
      </c>
      <c r="Q61" s="24"/>
    </row>
    <row r="62" spans="1:17">
      <c r="A62" s="3">
        <f>VLOOKUP(D62,'Concept heirarchy position'!A$1:I$623,3,0)</f>
        <v>104</v>
      </c>
      <c r="B62" s="3" t="str">
        <f>VLOOKUP(D62,'Concept heirarchy position'!A$1:I$623,2,0)</f>
        <v>Cigarettes / day</v>
      </c>
      <c r="C62" s="3">
        <v>58</v>
      </c>
      <c r="D62" s="3" t="s">
        <v>530</v>
      </c>
      <c r="E62" s="22" t="s">
        <v>1127</v>
      </c>
      <c r="F62" s="22" t="s">
        <v>1247</v>
      </c>
      <c r="G62" s="22" t="s">
        <v>1818</v>
      </c>
      <c r="N62" s="23" t="str">
        <f>IF((E62=""),"N","Y")</f>
        <v>Y</v>
      </c>
      <c r="O62" s="23" t="s">
        <v>1572</v>
      </c>
      <c r="P62" s="23"/>
      <c r="Q62" s="23"/>
    </row>
    <row r="63" spans="1:17">
      <c r="A63" s="3">
        <f>VLOOKUP(D63,'Concept heirarchy position'!A$1:I$623,3,0)</f>
        <v>105</v>
      </c>
      <c r="B63" s="3" t="str">
        <f>VLOOKUP(D63,'Concept heirarchy position'!A$1:I$623,2,0)</f>
        <v>Tobacco Date stopped</v>
      </c>
      <c r="C63" s="3">
        <v>59</v>
      </c>
      <c r="D63" s="12" t="s">
        <v>781</v>
      </c>
      <c r="E63" s="12" t="s">
        <v>1128</v>
      </c>
      <c r="F63" s="12" t="s">
        <v>1129</v>
      </c>
      <c r="G63" s="12" t="s">
        <v>1302</v>
      </c>
      <c r="M63" s="3" t="s">
        <v>1201</v>
      </c>
      <c r="N63" s="24"/>
      <c r="O63" s="24"/>
      <c r="P63" s="24" t="s">
        <v>1572</v>
      </c>
      <c r="Q63" s="24"/>
    </row>
    <row r="64" spans="1:17">
      <c r="A64" s="3">
        <f>VLOOKUP(D64,'Concept heirarchy position'!A$1:I$623,3,0)</f>
        <v>105</v>
      </c>
      <c r="B64" s="3" t="str">
        <f>VLOOKUP(D64,'Concept heirarchy position'!A$1:I$623,2,0)</f>
        <v>Tobacco Date stopped</v>
      </c>
      <c r="C64" s="3">
        <v>60</v>
      </c>
      <c r="D64" s="22" t="s">
        <v>781</v>
      </c>
      <c r="E64" s="22" t="s">
        <v>1130</v>
      </c>
      <c r="F64" s="22" t="s">
        <v>1129</v>
      </c>
      <c r="G64" s="22" t="s">
        <v>1302</v>
      </c>
      <c r="M64" s="3" t="s">
        <v>1201</v>
      </c>
      <c r="N64" s="23" t="str">
        <f>IF((E64=""),"N","Y")</f>
        <v>Y</v>
      </c>
      <c r="O64" s="23" t="s">
        <v>1572</v>
      </c>
      <c r="P64" s="23"/>
      <c r="Q64" s="23"/>
    </row>
    <row r="65" spans="1:17">
      <c r="A65" s="3">
        <f>VLOOKUP(D65,'Concept heirarchy position'!A$1:I$623,3,0)</f>
        <v>106</v>
      </c>
      <c r="B65" s="3" t="str">
        <f>VLOOKUP(D65,'Concept heirarchy position'!A$1:I$623,2,0)</f>
        <v>Tobacco pack years</v>
      </c>
      <c r="C65" s="3">
        <v>61</v>
      </c>
      <c r="D65" s="3" t="s">
        <v>1476</v>
      </c>
      <c r="E65" s="12" t="s">
        <v>1131</v>
      </c>
      <c r="F65" s="3" t="s">
        <v>1649</v>
      </c>
      <c r="G65" s="12" t="s">
        <v>1818</v>
      </c>
      <c r="O65" s="24" t="s">
        <v>1572</v>
      </c>
      <c r="P65" s="24" t="s">
        <v>1572</v>
      </c>
      <c r="Q65" s="24"/>
    </row>
    <row r="66" spans="1:17">
      <c r="A66" s="3">
        <f>VLOOKUP(D66,'Concept heirarchy position'!A$1:I$623,3,0)</f>
        <v>107</v>
      </c>
      <c r="B66" s="3" t="str">
        <f>VLOOKUP(D66,'Concept heirarchy position'!A$1:I$623,2,0)</f>
        <v>Illicit drugs</v>
      </c>
      <c r="C66" s="3">
        <v>62</v>
      </c>
      <c r="D66" s="3" t="s">
        <v>689</v>
      </c>
      <c r="E66" s="12" t="s">
        <v>1132</v>
      </c>
      <c r="F66" s="12" t="s">
        <v>1697</v>
      </c>
      <c r="G66" s="12" t="s">
        <v>1202</v>
      </c>
      <c r="H66" s="12" t="s">
        <v>823</v>
      </c>
      <c r="J66" s="12" t="s">
        <v>1572</v>
      </c>
      <c r="K66" s="12" t="s">
        <v>1769</v>
      </c>
      <c r="L66" s="12"/>
      <c r="M66" s="12"/>
      <c r="O66" s="24"/>
      <c r="P66" s="24" t="s">
        <v>1572</v>
      </c>
      <c r="Q66" s="24"/>
    </row>
    <row r="67" spans="1:17">
      <c r="A67" s="3">
        <f>VLOOKUP(D67,'Concept heirarchy position'!A$1:I$623,3,0)</f>
        <v>107</v>
      </c>
      <c r="B67" s="3" t="str">
        <f>VLOOKUP(D67,'Concept heirarchy position'!A$1:I$623,2,0)</f>
        <v>Illicit drugs</v>
      </c>
      <c r="C67" s="3">
        <v>63</v>
      </c>
      <c r="D67" s="3" t="s">
        <v>689</v>
      </c>
      <c r="E67" s="22" t="s">
        <v>1258</v>
      </c>
      <c r="F67" s="22" t="s">
        <v>1697</v>
      </c>
      <c r="G67" s="22" t="s">
        <v>1202</v>
      </c>
      <c r="H67" s="28" t="s">
        <v>1054</v>
      </c>
      <c r="J67" s="3" t="s">
        <v>1572</v>
      </c>
      <c r="K67" s="3" t="s">
        <v>1769</v>
      </c>
      <c r="N67" s="23" t="str">
        <f>IF((E67=""),"N","Y")</f>
        <v>Y</v>
      </c>
      <c r="O67" s="23" t="s">
        <v>1572</v>
      </c>
      <c r="P67" s="23"/>
      <c r="Q67" s="23"/>
    </row>
    <row r="68" spans="1:17">
      <c r="A68" s="3">
        <f>VLOOKUP(D68,'Concept heirarchy position'!A$1:I$623,3,0)</f>
        <v>108</v>
      </c>
      <c r="B68" s="3" t="str">
        <f>VLOOKUP(D68,'Concept heirarchy position'!A$1:I$623,2,0)</f>
        <v>Malignancy (ever)</v>
      </c>
      <c r="C68" s="3">
        <v>64</v>
      </c>
      <c r="D68" s="12" t="s">
        <v>534</v>
      </c>
      <c r="E68" s="12" t="s">
        <v>1018</v>
      </c>
      <c r="F68" s="12" t="s">
        <v>1697</v>
      </c>
      <c r="G68" s="12" t="s">
        <v>1202</v>
      </c>
      <c r="H68" s="12" t="s">
        <v>823</v>
      </c>
      <c r="J68" s="12" t="s">
        <v>1572</v>
      </c>
      <c r="N68" s="24"/>
      <c r="O68" s="24" t="s">
        <v>1572</v>
      </c>
      <c r="P68" s="24" t="s">
        <v>1572</v>
      </c>
      <c r="Q68" s="24"/>
    </row>
    <row r="69" spans="1:17">
      <c r="A69" s="3">
        <f>VLOOKUP(D69,'Concept heirarchy position'!A$1:I$623,3,0)</f>
        <v>109</v>
      </c>
      <c r="B69" s="3" t="str">
        <f>VLOOKUP(D69,'Concept heirarchy position'!A$1:I$623,2,0)</f>
        <v>Malignancy current</v>
      </c>
      <c r="C69" s="3">
        <v>65</v>
      </c>
      <c r="D69" s="12" t="s">
        <v>829</v>
      </c>
      <c r="E69" s="12" t="s">
        <v>1019</v>
      </c>
      <c r="F69" s="12" t="s">
        <v>1697</v>
      </c>
      <c r="G69" s="12" t="s">
        <v>1202</v>
      </c>
      <c r="H69" s="12" t="s">
        <v>823</v>
      </c>
      <c r="J69" s="12" t="s">
        <v>1572</v>
      </c>
      <c r="K69" s="12" t="s">
        <v>1769</v>
      </c>
      <c r="L69" s="12"/>
      <c r="M69" s="12"/>
      <c r="N69" s="24"/>
      <c r="O69" s="24" t="s">
        <v>1572</v>
      </c>
      <c r="P69" s="24" t="s">
        <v>1572</v>
      </c>
      <c r="Q69" s="24"/>
    </row>
    <row r="70" spans="1:17">
      <c r="A70" s="3">
        <f>VLOOKUP(D70,'Concept heirarchy position'!A$1:I$623,3,0)</f>
        <v>109</v>
      </c>
      <c r="B70" s="3" t="str">
        <f>VLOOKUP(D70,'Concept heirarchy position'!A$1:I$623,2,0)</f>
        <v>Malignancy current</v>
      </c>
      <c r="C70" s="3">
        <v>66</v>
      </c>
      <c r="D70" s="22" t="s">
        <v>829</v>
      </c>
      <c r="E70" s="22" t="s">
        <v>1515</v>
      </c>
      <c r="F70" s="22" t="s">
        <v>1697</v>
      </c>
      <c r="G70" s="22" t="s">
        <v>1202</v>
      </c>
      <c r="H70" s="22" t="s">
        <v>1054</v>
      </c>
      <c r="J70" s="22" t="s">
        <v>1572</v>
      </c>
      <c r="K70" s="22" t="s">
        <v>1769</v>
      </c>
      <c r="L70" s="22"/>
      <c r="M70" s="22"/>
      <c r="N70" s="23" t="str">
        <f>IF((E70=""),"N","Y")</f>
        <v>Y</v>
      </c>
      <c r="O70" s="23"/>
      <c r="P70" s="23"/>
      <c r="Q70" s="23"/>
    </row>
    <row r="71" spans="1:17">
      <c r="A71" s="3">
        <f>VLOOKUP(D71,'Concept heirarchy position'!A$1:I$623,3,0)</f>
        <v>112</v>
      </c>
      <c r="B71" s="3" t="str">
        <f>VLOOKUP(D71,'Concept heirarchy position'!A$1:I$623,2,0)</f>
        <v>Limitation to blood products</v>
      </c>
      <c r="C71" s="3">
        <v>67</v>
      </c>
      <c r="D71" s="3" t="s">
        <v>181</v>
      </c>
      <c r="E71" s="12" t="s">
        <v>1520</v>
      </c>
      <c r="F71" s="12" t="s">
        <v>1697</v>
      </c>
      <c r="G71" s="12" t="s">
        <v>1202</v>
      </c>
      <c r="H71" s="12" t="s">
        <v>823</v>
      </c>
      <c r="J71" s="12" t="s">
        <v>1572</v>
      </c>
      <c r="K71" s="12" t="s">
        <v>1769</v>
      </c>
      <c r="L71" s="12"/>
      <c r="M71" s="12"/>
      <c r="O71" s="24" t="s">
        <v>1572</v>
      </c>
      <c r="P71" s="24" t="s">
        <v>1572</v>
      </c>
      <c r="Q71" s="24"/>
    </row>
    <row r="72" spans="1:17">
      <c r="A72" s="3">
        <f>VLOOKUP(D72,'Concept heirarchy position'!A$1:I$623,3,0)</f>
        <v>112</v>
      </c>
      <c r="B72" s="3" t="str">
        <f>VLOOKUP(D72,'Concept heirarchy position'!A$1:I$623,2,0)</f>
        <v>Limitation to blood products</v>
      </c>
      <c r="C72" s="3">
        <v>68</v>
      </c>
      <c r="D72" s="3" t="s">
        <v>181</v>
      </c>
      <c r="E72" s="22" t="s">
        <v>1514</v>
      </c>
      <c r="F72" s="22" t="s">
        <v>1697</v>
      </c>
      <c r="G72" s="22" t="s">
        <v>1202</v>
      </c>
      <c r="H72" s="28" t="s">
        <v>1054</v>
      </c>
      <c r="J72" s="22" t="s">
        <v>1572</v>
      </c>
      <c r="K72" s="22" t="s">
        <v>1769</v>
      </c>
      <c r="L72" s="22"/>
      <c r="M72" s="22"/>
      <c r="N72" s="23" t="str">
        <f>IF((E72=""),"N","Y")</f>
        <v>Y</v>
      </c>
      <c r="O72" s="23"/>
      <c r="P72" s="23"/>
      <c r="Q72" s="23"/>
    </row>
    <row r="73" spans="1:17">
      <c r="A73" s="3">
        <f>VLOOKUP(D73,'Concept heirarchy position'!A$1:I$623,3,0)</f>
        <v>69</v>
      </c>
      <c r="B73" s="3" t="str">
        <f>VLOOKUP(D73,'Concept heirarchy position'!A$1:I$623,2,0)</f>
        <v>Exercise tolerance</v>
      </c>
      <c r="C73" s="3">
        <v>69</v>
      </c>
      <c r="D73" s="3" t="s">
        <v>277</v>
      </c>
      <c r="E73" s="22" t="s">
        <v>1104</v>
      </c>
      <c r="F73" s="22" t="s">
        <v>1697</v>
      </c>
      <c r="G73" s="22" t="s">
        <v>1202</v>
      </c>
      <c r="H73" s="3" t="s">
        <v>1002</v>
      </c>
      <c r="N73" s="23" t="str">
        <f>IF((E73=""),"N","Y")</f>
        <v>Y</v>
      </c>
      <c r="O73" s="23" t="s">
        <v>1572</v>
      </c>
      <c r="P73" s="23" t="s">
        <v>1572</v>
      </c>
      <c r="Q73" s="23"/>
    </row>
    <row r="74" spans="1:17">
      <c r="A74" s="3">
        <f>VLOOKUP(D74,'Concept heirarchy position'!A$1:I$623,3,0)</f>
        <v>70</v>
      </c>
      <c r="B74" s="3" t="str">
        <f>VLOOKUP(D74,'Concept heirarchy position'!A$1:I$623,2,0)</f>
        <v>Exercise tolerance (METS)</v>
      </c>
      <c r="C74" s="3">
        <v>70</v>
      </c>
      <c r="D74" s="3" t="s">
        <v>463</v>
      </c>
      <c r="E74" s="12" t="s">
        <v>588</v>
      </c>
      <c r="F74" s="12" t="s">
        <v>1697</v>
      </c>
      <c r="G74" s="12" t="s">
        <v>1202</v>
      </c>
      <c r="H74" s="12" t="s">
        <v>463</v>
      </c>
      <c r="O74" s="24" t="s">
        <v>1572</v>
      </c>
      <c r="P74" s="24" t="s">
        <v>1572</v>
      </c>
      <c r="Q74" s="24"/>
    </row>
    <row r="75" spans="1:17">
      <c r="A75" s="3">
        <f>VLOOKUP(D75,'Concept heirarchy position'!A$1:I$623,3,0)</f>
        <v>71</v>
      </c>
      <c r="B75" s="3" t="str">
        <f>VLOOKUP(D75,'Concept heirarchy position'!A$1:I$623,2,0)</f>
        <v>Cause for ex. Tolerance &lt; 4 METS</v>
      </c>
      <c r="C75" s="3">
        <v>71</v>
      </c>
      <c r="D75" s="3" t="s">
        <v>728</v>
      </c>
      <c r="E75" s="12" t="s">
        <v>755</v>
      </c>
      <c r="F75" s="12" t="s">
        <v>1009</v>
      </c>
      <c r="G75" s="12" t="s">
        <v>882</v>
      </c>
      <c r="H75" s="12" t="s">
        <v>1144</v>
      </c>
      <c r="N75" s="24"/>
      <c r="O75" s="24"/>
      <c r="P75" s="24" t="s">
        <v>1572</v>
      </c>
      <c r="Q75" s="24"/>
    </row>
    <row r="76" spans="1:17">
      <c r="A76" s="3">
        <f>VLOOKUP(D76,'Concept heirarchy position'!A$1:I$623,3,0)</f>
        <v>71</v>
      </c>
      <c r="B76" s="3" t="str">
        <f>VLOOKUP(D76,'Concept heirarchy position'!A$1:I$623,2,0)</f>
        <v>Cause for ex. Tolerance &lt; 4 METS</v>
      </c>
      <c r="C76" s="3">
        <v>72</v>
      </c>
      <c r="D76" s="3" t="s">
        <v>728</v>
      </c>
      <c r="E76" s="22" t="s">
        <v>1152</v>
      </c>
      <c r="F76" s="22" t="s">
        <v>1009</v>
      </c>
      <c r="G76" s="22" t="s">
        <v>882</v>
      </c>
      <c r="H76" s="22" t="s">
        <v>885</v>
      </c>
      <c r="N76" s="23" t="str">
        <f>IF((E76=""),"N","Y")</f>
        <v>Y</v>
      </c>
      <c r="O76" s="23" t="s">
        <v>1572</v>
      </c>
      <c r="P76" s="23"/>
      <c r="Q76" s="23"/>
    </row>
    <row r="77" spans="1:17">
      <c r="A77" s="3">
        <f>VLOOKUP(D77,'Concept heirarchy position'!A$1:I$623,3,0)</f>
        <v>74</v>
      </c>
      <c r="B77" s="3" t="str">
        <f>VLOOKUP(D77,'Concept heirarchy position'!A$1:I$623,2,0)</f>
        <v>Previous surgery</v>
      </c>
      <c r="C77" s="3">
        <v>73</v>
      </c>
      <c r="D77" s="3" t="s">
        <v>730</v>
      </c>
      <c r="E77" s="12" t="s">
        <v>886</v>
      </c>
      <c r="F77" s="12" t="s">
        <v>1697</v>
      </c>
      <c r="G77" s="12" t="s">
        <v>1202</v>
      </c>
      <c r="H77" s="12" t="s">
        <v>823</v>
      </c>
      <c r="O77" s="24" t="s">
        <v>1572</v>
      </c>
      <c r="P77" s="24" t="s">
        <v>1572</v>
      </c>
      <c r="Q77" s="24"/>
    </row>
    <row r="78" spans="1:17">
      <c r="A78" s="3">
        <f>VLOOKUP(D78,'Concept heirarchy position'!A$1:I$623,3,0)</f>
        <v>74</v>
      </c>
      <c r="B78" s="3" t="str">
        <f>VLOOKUP(D78,'Concept heirarchy position'!A$1:I$623,2,0)</f>
        <v>Previous surgery</v>
      </c>
      <c r="C78" s="3">
        <v>74</v>
      </c>
      <c r="D78" s="3" t="s">
        <v>730</v>
      </c>
      <c r="E78" s="22" t="s">
        <v>767</v>
      </c>
      <c r="F78" s="22" t="s">
        <v>1697</v>
      </c>
      <c r="G78" s="22" t="s">
        <v>1202</v>
      </c>
      <c r="H78" s="28" t="s">
        <v>1054</v>
      </c>
      <c r="N78" s="23" t="str">
        <f>IF((E78=""),"N","Y")</f>
        <v>Y</v>
      </c>
      <c r="O78" s="23"/>
      <c r="P78" s="23"/>
      <c r="Q78" s="23"/>
    </row>
    <row r="79" spans="1:17">
      <c r="A79" s="3">
        <f>VLOOKUP(D79,'Concept heirarchy position'!A$1:I$623,3,0)</f>
        <v>75</v>
      </c>
      <c r="B79" s="3" t="str">
        <f>VLOOKUP(D79,'Concept heirarchy position'!A$1:I$623,2,0)</f>
        <v>Previous surgery list</v>
      </c>
      <c r="C79" s="3">
        <v>75</v>
      </c>
      <c r="D79" s="3" t="s">
        <v>546</v>
      </c>
      <c r="E79" s="12" t="s">
        <v>1790</v>
      </c>
      <c r="F79" s="3" t="s">
        <v>1411</v>
      </c>
      <c r="G79" s="12" t="s">
        <v>1443</v>
      </c>
      <c r="I79" s="12">
        <v>65535</v>
      </c>
      <c r="O79" s="24"/>
      <c r="P79" s="24" t="s">
        <v>1572</v>
      </c>
      <c r="Q79" s="24"/>
    </row>
    <row r="80" spans="1:17">
      <c r="A80" s="3">
        <f>VLOOKUP(D80,'Concept heirarchy position'!A$1:I$623,3,0)</f>
        <v>75</v>
      </c>
      <c r="B80" s="3" t="str">
        <f>VLOOKUP(D80,'Concept heirarchy position'!A$1:I$623,2,0)</f>
        <v>Previous surgery list</v>
      </c>
      <c r="C80" s="3">
        <v>76</v>
      </c>
      <c r="D80" s="3" t="s">
        <v>546</v>
      </c>
      <c r="E80" s="22" t="s">
        <v>1117</v>
      </c>
      <c r="F80" s="3" t="s">
        <v>1411</v>
      </c>
      <c r="G80" s="22" t="s">
        <v>1443</v>
      </c>
      <c r="I80" s="28">
        <v>65535</v>
      </c>
      <c r="N80" s="23" t="str">
        <f>IF((E80=""),"N","Y")</f>
        <v>Y</v>
      </c>
      <c r="O80" s="23" t="s">
        <v>1572</v>
      </c>
      <c r="P80" s="23"/>
      <c r="Q80" s="23"/>
    </row>
    <row r="81" spans="1:17">
      <c r="A81" s="3">
        <f>VLOOKUP(D81,'Concept heirarchy position'!A$1:I$623,3,0)</f>
        <v>76</v>
      </c>
      <c r="B81" s="3" t="str">
        <f>VLOOKUP(D81,'Concept heirarchy position'!A$1:I$623,2,0)</f>
        <v>Previous anesthetic complications</v>
      </c>
      <c r="C81" s="3">
        <v>77</v>
      </c>
      <c r="D81" s="3" t="s">
        <v>437</v>
      </c>
      <c r="E81" s="12" t="s">
        <v>1015</v>
      </c>
      <c r="F81" s="3" t="s">
        <v>1411</v>
      </c>
      <c r="G81" s="12" t="s">
        <v>1202</v>
      </c>
      <c r="H81" s="12" t="s">
        <v>823</v>
      </c>
      <c r="J81" s="12" t="s">
        <v>1572</v>
      </c>
      <c r="K81" s="12" t="s">
        <v>1769</v>
      </c>
      <c r="L81" s="12"/>
      <c r="M81" s="12"/>
      <c r="O81" s="24"/>
      <c r="P81" s="24" t="s">
        <v>1572</v>
      </c>
      <c r="Q81" s="24"/>
    </row>
    <row r="82" spans="1:17">
      <c r="A82" s="3">
        <f>VLOOKUP(D82,'Concept heirarchy position'!A$1:I$623,3,0)</f>
        <v>76</v>
      </c>
      <c r="B82" s="3" t="str">
        <f>VLOOKUP(D82,'Concept heirarchy position'!A$1:I$623,2,0)</f>
        <v>Previous anesthetic complications</v>
      </c>
      <c r="C82" s="3">
        <v>78</v>
      </c>
      <c r="D82" s="3" t="s">
        <v>437</v>
      </c>
      <c r="E82" s="22" t="s">
        <v>1016</v>
      </c>
      <c r="F82" s="3" t="s">
        <v>1411</v>
      </c>
      <c r="G82" s="22" t="s">
        <v>1202</v>
      </c>
      <c r="H82" s="28" t="s">
        <v>1054</v>
      </c>
      <c r="J82" s="3" t="s">
        <v>1572</v>
      </c>
      <c r="K82" s="3" t="s">
        <v>1769</v>
      </c>
      <c r="N82" s="23" t="str">
        <f>IF((E82=""),"N","Y")</f>
        <v>Y</v>
      </c>
      <c r="O82" s="23" t="s">
        <v>1572</v>
      </c>
      <c r="P82" s="23"/>
      <c r="Q82" s="23"/>
    </row>
    <row r="83" spans="1:17">
      <c r="A83" s="3">
        <f>VLOOKUP(D83,'Concept heirarchy position'!A$1:I$623,3,0)</f>
        <v>77</v>
      </c>
      <c r="B83" s="3" t="str">
        <f>VLOOKUP(D83,'Concept heirarchy position'!A$1:I$623,2,0)</f>
        <v>Family history of anesthesia complications</v>
      </c>
      <c r="C83" s="3">
        <v>79</v>
      </c>
      <c r="D83" s="3" t="s">
        <v>779</v>
      </c>
      <c r="E83" s="12" t="s">
        <v>286</v>
      </c>
      <c r="F83" s="12" t="s">
        <v>1697</v>
      </c>
      <c r="G83" s="12" t="s">
        <v>1202</v>
      </c>
      <c r="H83" s="12" t="s">
        <v>823</v>
      </c>
      <c r="J83" s="12" t="s">
        <v>1572</v>
      </c>
      <c r="K83" s="3" t="s">
        <v>1769</v>
      </c>
      <c r="O83" s="24"/>
      <c r="P83" s="24" t="s">
        <v>1572</v>
      </c>
      <c r="Q83" s="24"/>
    </row>
    <row r="84" spans="1:17">
      <c r="A84" s="3">
        <f>VLOOKUP(D84,'Concept heirarchy position'!A$1:I$623,3,0)</f>
        <v>77</v>
      </c>
      <c r="B84" s="3" t="str">
        <f>VLOOKUP(D84,'Concept heirarchy position'!A$1:I$623,2,0)</f>
        <v>Family history of anesthesia complications</v>
      </c>
      <c r="C84" s="3">
        <v>80</v>
      </c>
      <c r="D84" s="3" t="s">
        <v>779</v>
      </c>
      <c r="E84" s="22" t="s">
        <v>1269</v>
      </c>
      <c r="F84" s="22" t="s">
        <v>1697</v>
      </c>
      <c r="G84" s="22" t="s">
        <v>1202</v>
      </c>
      <c r="H84" s="28" t="s">
        <v>1054</v>
      </c>
      <c r="J84" s="22" t="s">
        <v>1572</v>
      </c>
      <c r="K84" s="22" t="s">
        <v>1769</v>
      </c>
      <c r="L84" s="22"/>
      <c r="M84" s="22"/>
      <c r="N84" s="23" t="str">
        <f>IF((E84=""),"N","Y")</f>
        <v>Y</v>
      </c>
      <c r="O84" s="23" t="s">
        <v>1572</v>
      </c>
      <c r="P84" s="23"/>
      <c r="Q84" s="23"/>
    </row>
    <row r="85" spans="1:17">
      <c r="A85" s="3">
        <f>VLOOKUP(D85,'Concept heirarchy position'!A$1:I$623,3,0)</f>
        <v>78</v>
      </c>
      <c r="B85" s="3" t="str">
        <f>VLOOKUP(D85,'Concept heirarchy position'!A$1:I$623,2,0)</f>
        <v>Previous PONV</v>
      </c>
      <c r="C85" s="3">
        <v>81</v>
      </c>
      <c r="D85" s="3" t="s">
        <v>538</v>
      </c>
      <c r="E85" s="12" t="s">
        <v>893</v>
      </c>
      <c r="F85" s="12" t="s">
        <v>1697</v>
      </c>
      <c r="G85" s="12" t="s">
        <v>1202</v>
      </c>
      <c r="H85" s="12" t="s">
        <v>823</v>
      </c>
      <c r="O85" s="24"/>
      <c r="P85" s="24" t="s">
        <v>1572</v>
      </c>
      <c r="Q85" s="24"/>
    </row>
    <row r="86" spans="1:17">
      <c r="A86" s="3">
        <f>VLOOKUP(D86,'Concept heirarchy position'!A$1:I$623,3,0)</f>
        <v>78</v>
      </c>
      <c r="B86" s="3" t="str">
        <f>VLOOKUP(D86,'Concept heirarchy position'!A$1:I$623,2,0)</f>
        <v>Previous PONV</v>
      </c>
      <c r="C86" s="3">
        <v>82</v>
      </c>
      <c r="D86" s="3" t="s">
        <v>538</v>
      </c>
      <c r="E86" s="22" t="s">
        <v>765</v>
      </c>
      <c r="F86" s="22" t="s">
        <v>1697</v>
      </c>
      <c r="G86" s="22" t="s">
        <v>1202</v>
      </c>
      <c r="H86" s="28" t="s">
        <v>1054</v>
      </c>
      <c r="N86" s="23" t="str">
        <f>IF((E86=""),"N","Y")</f>
        <v>Y</v>
      </c>
      <c r="O86" s="23" t="s">
        <v>1572</v>
      </c>
      <c r="P86" s="23"/>
      <c r="Q86" s="23"/>
    </row>
    <row r="87" spans="1:17">
      <c r="A87" s="3">
        <f>VLOOKUP(D87,'Concept heirarchy position'!A$1:I$623,3,0)</f>
        <v>116</v>
      </c>
      <c r="B87" s="3" t="str">
        <f>VLOOKUP(D87,'Concept heirarchy position'!A$1:I$623,2,0)</f>
        <v>Developmental delay or cognitive impairment</v>
      </c>
      <c r="C87" s="3">
        <v>83</v>
      </c>
      <c r="D87" s="3" t="s">
        <v>533</v>
      </c>
      <c r="E87" s="12" t="s">
        <v>1150</v>
      </c>
      <c r="F87" s="12" t="s">
        <v>1151</v>
      </c>
      <c r="G87" s="12" t="s">
        <v>1202</v>
      </c>
      <c r="H87" s="12" t="s">
        <v>823</v>
      </c>
      <c r="J87" s="12" t="s">
        <v>1572</v>
      </c>
      <c r="K87" s="12" t="s">
        <v>1769</v>
      </c>
      <c r="L87" s="12"/>
      <c r="M87" s="12"/>
      <c r="N87" s="24"/>
      <c r="O87" s="24"/>
      <c r="P87" s="24" t="s">
        <v>1572</v>
      </c>
      <c r="Q87" s="24"/>
    </row>
    <row r="88" spans="1:17">
      <c r="A88" s="3">
        <f>VLOOKUP(D88,'Concept heirarchy position'!A$1:I$623,3,0)</f>
        <v>116</v>
      </c>
      <c r="B88" s="3" t="str">
        <f>VLOOKUP(D88,'Concept heirarchy position'!A$1:I$623,2,0)</f>
        <v>Developmental delay or cognitive impairment</v>
      </c>
      <c r="C88" s="3">
        <v>84</v>
      </c>
      <c r="D88" s="3" t="s">
        <v>533</v>
      </c>
      <c r="E88" s="22" t="s">
        <v>1940</v>
      </c>
      <c r="F88" s="18" t="s">
        <v>1151</v>
      </c>
      <c r="G88" s="22" t="s">
        <v>1202</v>
      </c>
      <c r="H88" s="28" t="s">
        <v>1054</v>
      </c>
      <c r="J88" s="3" t="s">
        <v>1572</v>
      </c>
      <c r="K88" s="3" t="s">
        <v>1769</v>
      </c>
      <c r="N88" s="23" t="str">
        <f>IF((E88=""),"N","Y")</f>
        <v>Y</v>
      </c>
      <c r="O88" s="23" t="s">
        <v>1572</v>
      </c>
      <c r="P88" s="23"/>
      <c r="Q88" s="23"/>
    </row>
    <row r="89" spans="1:17">
      <c r="A89" s="3">
        <f>VLOOKUP(D89,'Concept heirarchy position'!A$1:I$623,3,0)</f>
        <v>117</v>
      </c>
      <c r="B89" s="3" t="str">
        <f>VLOOKUP(D89,'Concept heirarchy position'!A$1:I$623,2,0)</f>
        <v>Congenital or hereditary disease</v>
      </c>
      <c r="C89" s="3">
        <v>85</v>
      </c>
      <c r="D89" s="3" t="s">
        <v>888</v>
      </c>
      <c r="E89" s="12" t="s">
        <v>1440</v>
      </c>
      <c r="F89" s="18" t="s">
        <v>1151</v>
      </c>
      <c r="G89" s="12" t="s">
        <v>1202</v>
      </c>
      <c r="H89" s="12" t="s">
        <v>823</v>
      </c>
      <c r="J89" s="12" t="s">
        <v>1572</v>
      </c>
      <c r="K89" s="12" t="s">
        <v>1769</v>
      </c>
      <c r="L89" s="12"/>
      <c r="M89" s="12"/>
      <c r="N89" s="24"/>
      <c r="O89" s="24"/>
      <c r="P89" s="24" t="s">
        <v>1572</v>
      </c>
      <c r="Q89" s="24"/>
    </row>
    <row r="90" spans="1:17">
      <c r="A90" s="3">
        <f>VLOOKUP(D90,'Concept heirarchy position'!A$1:I$623,3,0)</f>
        <v>117</v>
      </c>
      <c r="B90" s="3" t="str">
        <f>VLOOKUP(D90,'Concept heirarchy position'!A$1:I$623,2,0)</f>
        <v>Congenital or hereditary disease</v>
      </c>
      <c r="C90" s="3">
        <v>86</v>
      </c>
      <c r="D90" s="3" t="s">
        <v>888</v>
      </c>
      <c r="E90" s="22" t="s">
        <v>2006</v>
      </c>
      <c r="F90" s="18" t="s">
        <v>1151</v>
      </c>
      <c r="G90" s="22" t="s">
        <v>1202</v>
      </c>
      <c r="H90" s="28" t="s">
        <v>1054</v>
      </c>
      <c r="N90" s="23" t="str">
        <f>IF((E90=""),"N","Y")</f>
        <v>Y</v>
      </c>
      <c r="O90" s="23" t="s">
        <v>1572</v>
      </c>
      <c r="P90" s="23"/>
      <c r="Q90" s="23"/>
    </row>
    <row r="91" spans="1:17">
      <c r="A91" s="3">
        <f>VLOOKUP(D91,'Concept heirarchy position'!A$1:I$623,3,0)</f>
        <v>118</v>
      </c>
      <c r="B91" s="3" t="str">
        <f>VLOOKUP(D91,'Concept heirarchy position'!A$1:I$623,2,0)</f>
        <v>Bronchial hyperreactivity</v>
      </c>
      <c r="C91" s="3">
        <v>87</v>
      </c>
      <c r="D91" s="3" t="s">
        <v>500</v>
      </c>
      <c r="E91" s="12" t="s">
        <v>2013</v>
      </c>
      <c r="F91" s="18" t="s">
        <v>1151</v>
      </c>
      <c r="G91" s="12" t="s">
        <v>1202</v>
      </c>
      <c r="H91" s="29" t="s">
        <v>823</v>
      </c>
      <c r="J91" s="12" t="s">
        <v>1572</v>
      </c>
      <c r="K91" s="3" t="s">
        <v>1769</v>
      </c>
      <c r="N91" s="24"/>
      <c r="O91" s="24" t="s">
        <v>1572</v>
      </c>
      <c r="P91" s="24" t="s">
        <v>1572</v>
      </c>
      <c r="Q91" s="24"/>
    </row>
    <row r="92" spans="1:17">
      <c r="A92" s="3">
        <f>VLOOKUP(D92,'Concept heirarchy position'!A$1:I$623,3,0)</f>
        <v>118</v>
      </c>
      <c r="B92" s="3" t="str">
        <f>VLOOKUP(D92,'Concept heirarchy position'!A$1:I$623,2,0)</f>
        <v>Bronchial hyperreactivity</v>
      </c>
      <c r="C92" s="3">
        <v>88</v>
      </c>
      <c r="D92" s="3" t="s">
        <v>500</v>
      </c>
      <c r="E92" s="22" t="s">
        <v>1671</v>
      </c>
      <c r="F92" s="18" t="s">
        <v>1151</v>
      </c>
      <c r="G92" s="22" t="s">
        <v>1202</v>
      </c>
      <c r="H92" s="28" t="s">
        <v>1054</v>
      </c>
      <c r="N92" s="23" t="str">
        <f>IF((E92=""),"N","Y")</f>
        <v>Y</v>
      </c>
      <c r="O92" s="23"/>
      <c r="P92" s="23"/>
      <c r="Q92" s="23"/>
    </row>
    <row r="93" spans="1:17">
      <c r="A93" s="3">
        <f>VLOOKUP(D93,'Concept heirarchy position'!A$1:I$623,3,0)</f>
        <v>119</v>
      </c>
      <c r="B93" s="3" t="str">
        <f>VLOOKUP(D93,'Concept heirarchy position'!A$1:I$623,2,0)</f>
        <v>Immunisations up to date</v>
      </c>
      <c r="C93" s="3">
        <v>89</v>
      </c>
      <c r="D93" s="3" t="s">
        <v>411</v>
      </c>
      <c r="E93" s="12" t="s">
        <v>1563</v>
      </c>
      <c r="F93" s="18" t="s">
        <v>1151</v>
      </c>
      <c r="G93" s="12" t="s">
        <v>1202</v>
      </c>
      <c r="H93" s="12" t="s">
        <v>823</v>
      </c>
      <c r="J93" s="3" t="s">
        <v>1572</v>
      </c>
      <c r="K93" s="3" t="s">
        <v>1696</v>
      </c>
      <c r="O93" s="24" t="s">
        <v>1572</v>
      </c>
      <c r="P93" s="24" t="s">
        <v>1572</v>
      </c>
      <c r="Q93" s="24"/>
    </row>
    <row r="94" spans="1:17">
      <c r="A94" s="3">
        <f>VLOOKUP(D94,'Concept heirarchy position'!A$1:I$623,3,0)</f>
        <v>119</v>
      </c>
      <c r="B94" s="3" t="str">
        <f>VLOOKUP(D94,'Concept heirarchy position'!A$1:I$623,2,0)</f>
        <v>Immunisations up to date</v>
      </c>
      <c r="C94" s="3">
        <v>90</v>
      </c>
      <c r="D94" s="3" t="s">
        <v>411</v>
      </c>
      <c r="E94" s="22" t="s">
        <v>1442</v>
      </c>
      <c r="F94" s="3" t="s">
        <v>1151</v>
      </c>
      <c r="G94" s="22" t="s">
        <v>1202</v>
      </c>
      <c r="H94" s="28" t="s">
        <v>1054</v>
      </c>
      <c r="J94" s="3" t="s">
        <v>1572</v>
      </c>
      <c r="K94" s="3" t="s">
        <v>1696</v>
      </c>
      <c r="N94" s="23" t="str">
        <f>IF((E94=""),"N","Y")</f>
        <v>Y</v>
      </c>
      <c r="O94" s="23"/>
      <c r="P94" s="23"/>
      <c r="Q94" s="23"/>
    </row>
    <row r="95" spans="1:17">
      <c r="A95" s="3">
        <f>VLOOKUP(D95,'Concept heirarchy position'!A$1:I$623,3,0)</f>
        <v>120</v>
      </c>
      <c r="B95" s="3" t="str">
        <f>VLOOKUP(D95,'Concept heirarchy position'!A$1:I$623,2,0)</f>
        <v>Premature delivery</v>
      </c>
      <c r="C95" s="3">
        <v>91</v>
      </c>
      <c r="D95" s="3" t="s">
        <v>1157</v>
      </c>
      <c r="E95" s="12" t="s">
        <v>655</v>
      </c>
      <c r="F95" s="3" t="s">
        <v>1824</v>
      </c>
      <c r="G95" s="12" t="s">
        <v>1202</v>
      </c>
      <c r="H95" s="12" t="s">
        <v>823</v>
      </c>
      <c r="O95" s="24"/>
      <c r="P95" s="24" t="s">
        <v>1572</v>
      </c>
      <c r="Q95" s="24"/>
    </row>
    <row r="96" spans="1:17">
      <c r="A96" s="3">
        <f>VLOOKUP(D96,'Concept heirarchy position'!A$1:I$623,3,0)</f>
        <v>120</v>
      </c>
      <c r="B96" s="3" t="str">
        <f>VLOOKUP(D96,'Concept heirarchy position'!A$1:I$623,2,0)</f>
        <v>Premature delivery</v>
      </c>
      <c r="C96" s="3">
        <v>92</v>
      </c>
      <c r="D96" s="3" t="s">
        <v>1157</v>
      </c>
      <c r="E96" s="22" t="s">
        <v>1565</v>
      </c>
      <c r="F96" s="3" t="s">
        <v>1824</v>
      </c>
      <c r="G96" s="22" t="s">
        <v>1202</v>
      </c>
      <c r="H96" s="28" t="s">
        <v>1054</v>
      </c>
      <c r="N96" s="23" t="str">
        <f>IF((E96=""),"N","Y")</f>
        <v>Y</v>
      </c>
      <c r="O96" s="23" t="s">
        <v>1572</v>
      </c>
      <c r="P96" s="23"/>
      <c r="Q96" s="23"/>
    </row>
    <row r="97" spans="1:17">
      <c r="A97" s="3">
        <f>VLOOKUP(D97,'Concept heirarchy position'!A$1:I$623,3,0)</f>
        <v>122</v>
      </c>
      <c r="B97" s="3" t="str">
        <f>VLOOKUP(D97,'Concept heirarchy position'!A$1:I$623,2,0)</f>
        <v>Gestational age at birth</v>
      </c>
      <c r="C97" s="3">
        <v>93</v>
      </c>
      <c r="D97" s="3" t="s">
        <v>1024</v>
      </c>
      <c r="E97" s="22" t="s">
        <v>1448</v>
      </c>
      <c r="F97" s="22" t="s">
        <v>1692</v>
      </c>
      <c r="G97" s="22" t="s">
        <v>1818</v>
      </c>
      <c r="N97" s="21" t="s">
        <v>1572</v>
      </c>
      <c r="O97" s="23" t="s">
        <v>1572</v>
      </c>
      <c r="P97" s="23" t="s">
        <v>1572</v>
      </c>
      <c r="Q97" s="23"/>
    </row>
    <row r="98" spans="1:17">
      <c r="A98" s="3">
        <f>VLOOKUP(D98,'Concept heirarchy position'!A$1:I$623,3,0)</f>
        <v>276</v>
      </c>
      <c r="B98" s="3" t="str">
        <f>VLOOKUP(D98,'Concept heirarchy position'!A$1:I$623,2,0)</f>
        <v>URTI within 6 weeks</v>
      </c>
      <c r="C98" s="3">
        <v>94</v>
      </c>
      <c r="D98" s="3" t="s">
        <v>895</v>
      </c>
      <c r="E98" s="12" t="s">
        <v>889</v>
      </c>
      <c r="F98" s="12" t="s">
        <v>1697</v>
      </c>
      <c r="G98" s="12" t="s">
        <v>1202</v>
      </c>
      <c r="H98" s="12" t="s">
        <v>823</v>
      </c>
      <c r="O98" s="24"/>
      <c r="P98" s="24" t="s">
        <v>1572</v>
      </c>
      <c r="Q98" s="24"/>
    </row>
    <row r="99" spans="1:17">
      <c r="A99" s="3">
        <f>VLOOKUP(D99,'Concept heirarchy position'!A$1:I$623,3,0)</f>
        <v>276</v>
      </c>
      <c r="B99" s="3" t="str">
        <f>VLOOKUP(D99,'Concept heirarchy position'!A$1:I$623,2,0)</f>
        <v>URTI within 6 weeks</v>
      </c>
      <c r="C99" s="3">
        <v>95</v>
      </c>
      <c r="D99" s="3" t="s">
        <v>895</v>
      </c>
      <c r="E99" s="22" t="s">
        <v>1578</v>
      </c>
      <c r="F99" s="22" t="s">
        <v>1697</v>
      </c>
      <c r="G99" s="22" t="s">
        <v>1202</v>
      </c>
      <c r="H99" s="28" t="s">
        <v>1054</v>
      </c>
      <c r="N99" s="23" t="str">
        <f>IF((E99=""),"N","Y")</f>
        <v>Y</v>
      </c>
      <c r="O99" s="23" t="s">
        <v>1572</v>
      </c>
      <c r="P99" s="23"/>
      <c r="Q99" s="23"/>
    </row>
    <row r="100" spans="1:17">
      <c r="A100" s="3">
        <f>VLOOKUP(D100,'Concept heirarchy position'!A$1:I$623,3,0)</f>
        <v>277</v>
      </c>
      <c r="B100" s="3" t="str">
        <f>VLOOKUP(D100,'Concept heirarchy position'!A$1:I$623,2,0)</f>
        <v>Exposure to infectious disease in last month</v>
      </c>
      <c r="C100" s="3">
        <v>96</v>
      </c>
      <c r="D100" s="3" t="s">
        <v>897</v>
      </c>
      <c r="E100" s="12" t="s">
        <v>1568</v>
      </c>
      <c r="F100" s="12" t="s">
        <v>1697</v>
      </c>
      <c r="G100" s="12" t="s">
        <v>882</v>
      </c>
      <c r="H100" s="12" t="s">
        <v>1693</v>
      </c>
      <c r="O100" s="24"/>
      <c r="P100" s="24" t="s">
        <v>1572</v>
      </c>
      <c r="Q100" s="24"/>
    </row>
    <row r="101" spans="1:17">
      <c r="A101" s="3">
        <f>VLOOKUP(D101,'Concept heirarchy position'!A$1:I$623,3,0)</f>
        <v>277</v>
      </c>
      <c r="B101" s="3" t="str">
        <f>VLOOKUP(D101,'Concept heirarchy position'!A$1:I$623,2,0)</f>
        <v>Exposure to infectious disease in last month</v>
      </c>
      <c r="C101" s="3">
        <v>97</v>
      </c>
      <c r="D101" s="3" t="s">
        <v>897</v>
      </c>
      <c r="E101" s="22" t="s">
        <v>1466</v>
      </c>
      <c r="F101" s="22" t="s">
        <v>1697</v>
      </c>
      <c r="G101" s="22" t="s">
        <v>882</v>
      </c>
      <c r="H101" s="22" t="s">
        <v>1693</v>
      </c>
      <c r="N101" s="23" t="str">
        <f>IF((E101=""),"N","Y")</f>
        <v>Y</v>
      </c>
      <c r="O101" s="23" t="s">
        <v>1572</v>
      </c>
      <c r="P101" s="23"/>
      <c r="Q101" s="23"/>
    </row>
    <row r="102" spans="1:17">
      <c r="A102" s="3">
        <f>VLOOKUP(D102,'Concept heirarchy position'!A$1:I$623,3,0)</f>
        <v>278</v>
      </c>
      <c r="B102" s="3" t="str">
        <f>VLOOKUP(D102,'Concept heirarchy position'!A$1:I$623,2,0)</f>
        <v>Infectious disease in last month</v>
      </c>
      <c r="C102" s="3">
        <v>98</v>
      </c>
      <c r="D102" s="3" t="s">
        <v>669</v>
      </c>
      <c r="E102" s="12" t="s">
        <v>1212</v>
      </c>
      <c r="F102" s="12" t="s">
        <v>1697</v>
      </c>
      <c r="G102" s="12" t="s">
        <v>882</v>
      </c>
      <c r="H102" s="12" t="s">
        <v>1693</v>
      </c>
      <c r="O102" s="24" t="s">
        <v>1572</v>
      </c>
      <c r="P102" s="24" t="s">
        <v>1572</v>
      </c>
      <c r="Q102" s="24"/>
    </row>
    <row r="103" spans="1:17">
      <c r="A103" s="3">
        <f>VLOOKUP(D103,'Concept heirarchy position'!A$1:I$623,3,0)</f>
        <v>278</v>
      </c>
      <c r="B103" s="3" t="str">
        <f>VLOOKUP(D103,'Concept heirarchy position'!A$1:I$623,2,0)</f>
        <v>Infectious disease in last month</v>
      </c>
      <c r="C103" s="3">
        <v>99</v>
      </c>
      <c r="D103" s="3" t="s">
        <v>669</v>
      </c>
      <c r="E103" s="22" t="s">
        <v>923</v>
      </c>
      <c r="F103" s="22" t="s">
        <v>1697</v>
      </c>
      <c r="G103" s="22" t="s">
        <v>882</v>
      </c>
      <c r="H103" s="22" t="s">
        <v>1693</v>
      </c>
      <c r="N103" s="23" t="str">
        <f>IF((E103=""),"N","Y")</f>
        <v>Y</v>
      </c>
      <c r="O103" s="23"/>
      <c r="P103" s="23"/>
      <c r="Q103" s="23"/>
    </row>
    <row r="104" spans="1:17">
      <c r="A104" s="3">
        <f>VLOOKUP(D104,'Concept heirarchy position'!A$1:I$623,3,0)</f>
        <v>123</v>
      </c>
      <c r="B104" s="3" t="str">
        <f>VLOOKUP(D104,'Concept heirarchy position'!A$1:I$623,2,0)</f>
        <v>Bronchopulmonary dysplasia</v>
      </c>
      <c r="C104" s="3">
        <v>100</v>
      </c>
      <c r="D104" s="3" t="s">
        <v>762</v>
      </c>
      <c r="E104" s="12" t="s">
        <v>329</v>
      </c>
      <c r="F104" s="3" t="s">
        <v>1151</v>
      </c>
      <c r="G104" s="12" t="s">
        <v>1202</v>
      </c>
      <c r="H104" s="29" t="s">
        <v>823</v>
      </c>
      <c r="N104" s="24"/>
      <c r="O104" s="24" t="s">
        <v>1572</v>
      </c>
      <c r="P104" s="24" t="s">
        <v>1572</v>
      </c>
      <c r="Q104" s="24"/>
    </row>
    <row r="105" spans="1:17">
      <c r="A105" s="3">
        <f>VLOOKUP(D105,'Concept heirarchy position'!A$1:I$623,3,0)</f>
        <v>124</v>
      </c>
      <c r="B105" s="3" t="str">
        <f>VLOOKUP(D105,'Concept heirarchy position'!A$1:I$623,2,0)</f>
        <v>Possible cardiac disease</v>
      </c>
      <c r="C105" s="3">
        <v>101</v>
      </c>
      <c r="D105" s="3" t="s">
        <v>269</v>
      </c>
      <c r="E105" s="12" t="s">
        <v>639</v>
      </c>
      <c r="F105" s="3" t="s">
        <v>1151</v>
      </c>
      <c r="G105" s="12" t="s">
        <v>1202</v>
      </c>
      <c r="H105" s="12" t="s">
        <v>823</v>
      </c>
      <c r="O105" s="24"/>
      <c r="P105" s="24" t="s">
        <v>1572</v>
      </c>
      <c r="Q105" s="24"/>
    </row>
    <row r="106" spans="1:17">
      <c r="A106" s="3">
        <f>VLOOKUP(D106,'Concept heirarchy position'!A$1:I$623,3,0)</f>
        <v>124</v>
      </c>
      <c r="B106" s="3" t="str">
        <f>VLOOKUP(D106,'Concept heirarchy position'!A$1:I$623,2,0)</f>
        <v>Possible cardiac disease</v>
      </c>
      <c r="C106" s="3">
        <v>102</v>
      </c>
      <c r="D106" s="3" t="s">
        <v>269</v>
      </c>
      <c r="E106" s="22" t="s">
        <v>924</v>
      </c>
      <c r="F106" s="3" t="s">
        <v>1151</v>
      </c>
      <c r="G106" s="22" t="s">
        <v>1202</v>
      </c>
      <c r="H106" s="28" t="s">
        <v>1054</v>
      </c>
      <c r="N106" s="23" t="str">
        <f>IF((E106=""),"N","Y")</f>
        <v>Y</v>
      </c>
      <c r="O106" s="23" t="s">
        <v>1572</v>
      </c>
      <c r="P106" s="23"/>
      <c r="Q106" s="23"/>
    </row>
    <row r="107" spans="1:17">
      <c r="A107" s="3">
        <f>VLOOKUP(D107,'Concept heirarchy position'!A$1:I$623,3,0)</f>
        <v>125</v>
      </c>
      <c r="B107" s="3" t="str">
        <f>VLOOKUP(D107,'Concept heirarchy position'!A$1:I$623,2,0)</f>
        <v>Cyanosis</v>
      </c>
      <c r="C107" s="3">
        <v>103</v>
      </c>
      <c r="D107" s="12" t="s">
        <v>508</v>
      </c>
      <c r="E107" s="12" t="s">
        <v>508</v>
      </c>
      <c r="F107" s="12" t="s">
        <v>927</v>
      </c>
      <c r="G107" s="12" t="s">
        <v>1202</v>
      </c>
      <c r="H107" s="12" t="s">
        <v>823</v>
      </c>
      <c r="N107" s="24"/>
      <c r="O107" s="24"/>
      <c r="P107" s="24" t="s">
        <v>1572</v>
      </c>
      <c r="Q107" s="24"/>
    </row>
    <row r="108" spans="1:17">
      <c r="A108" s="3">
        <f>VLOOKUP(D108,'Concept heirarchy position'!A$1:I$623,3,0)</f>
        <v>128</v>
      </c>
      <c r="B108" s="3" t="str">
        <f>VLOOKUP(D108,'Concept heirarchy position'!A$1:I$623,2,0)</f>
        <v>Intracranial hemorrhage</v>
      </c>
      <c r="C108" s="3">
        <v>104</v>
      </c>
      <c r="D108" s="3" t="s">
        <v>359</v>
      </c>
      <c r="E108" s="12" t="s">
        <v>1067</v>
      </c>
      <c r="F108" s="3" t="s">
        <v>958</v>
      </c>
      <c r="G108" s="12" t="s">
        <v>1202</v>
      </c>
      <c r="H108" s="12" t="s">
        <v>823</v>
      </c>
      <c r="J108" s="3" t="s">
        <v>1572</v>
      </c>
      <c r="K108" s="3" t="s">
        <v>1769</v>
      </c>
      <c r="O108" s="24"/>
      <c r="P108" s="24" t="s">
        <v>1572</v>
      </c>
      <c r="Q108" s="24"/>
    </row>
    <row r="109" spans="1:17">
      <c r="A109" s="3">
        <f>VLOOKUP(D109,'Concept heirarchy position'!A$1:I$623,3,0)</f>
        <v>79</v>
      </c>
      <c r="B109" s="3" t="str">
        <f>VLOOKUP(D109,'Concept heirarchy position'!A$1:I$623,2,0)</f>
        <v>Medication</v>
      </c>
      <c r="C109" s="3">
        <v>105</v>
      </c>
      <c r="D109" s="29" t="s">
        <v>611</v>
      </c>
      <c r="E109" s="12" t="s">
        <v>611</v>
      </c>
      <c r="F109" s="12" t="s">
        <v>1697</v>
      </c>
      <c r="G109" s="12" t="s">
        <v>1202</v>
      </c>
      <c r="H109" s="12" t="s">
        <v>823</v>
      </c>
      <c r="N109" s="24"/>
      <c r="O109" s="24"/>
      <c r="P109" s="24" t="s">
        <v>1572</v>
      </c>
      <c r="Q109" s="24"/>
    </row>
    <row r="110" spans="1:17">
      <c r="A110" s="3">
        <f>VLOOKUP(D110,'Concept heirarchy position'!A$1:I$623,3,0)</f>
        <v>79</v>
      </c>
      <c r="B110" s="3" t="str">
        <f>VLOOKUP(D110,'Concept heirarchy position'!A$1:I$623,2,0)</f>
        <v>Medication</v>
      </c>
      <c r="C110" s="3">
        <v>106</v>
      </c>
      <c r="D110" s="28" t="s">
        <v>611</v>
      </c>
      <c r="E110" s="22" t="s">
        <v>1694</v>
      </c>
      <c r="F110" s="22" t="s">
        <v>1697</v>
      </c>
      <c r="G110" s="22" t="s">
        <v>1202</v>
      </c>
      <c r="H110" s="28" t="s">
        <v>1054</v>
      </c>
      <c r="N110" s="23" t="str">
        <f>IF((E110=""),"N","Y")</f>
        <v>Y</v>
      </c>
      <c r="O110" s="23" t="s">
        <v>1572</v>
      </c>
      <c r="P110" s="23"/>
      <c r="Q110" s="23"/>
    </row>
    <row r="111" spans="1:17">
      <c r="A111" s="3">
        <f>VLOOKUP(D111,'Concept heirarchy position'!A$1:I$623,3,0)</f>
        <v>80</v>
      </c>
      <c r="B111" s="3" t="str">
        <f>VLOOKUP(D111,'Concept heirarchy position'!A$1:I$623,2,0)</f>
        <v>Current medication</v>
      </c>
      <c r="C111" s="3">
        <v>107</v>
      </c>
      <c r="D111" s="3" t="s">
        <v>591</v>
      </c>
      <c r="E111" s="12" t="s">
        <v>2171</v>
      </c>
      <c r="F111" s="12" t="s">
        <v>2172</v>
      </c>
      <c r="G111" s="12" t="s">
        <v>1443</v>
      </c>
      <c r="I111" s="12">
        <v>65535</v>
      </c>
      <c r="O111" s="24" t="s">
        <v>1572</v>
      </c>
      <c r="P111" s="24" t="s">
        <v>1572</v>
      </c>
      <c r="Q111" s="24"/>
    </row>
    <row r="112" spans="1:17">
      <c r="A112" s="3">
        <f>VLOOKUP(D112,'Concept heirarchy position'!A$1:I$623,3,0)</f>
        <v>80</v>
      </c>
      <c r="B112" s="3" t="str">
        <f>VLOOKUP(D112,'Concept heirarchy position'!A$1:I$623,2,0)</f>
        <v>Current medication</v>
      </c>
      <c r="C112" s="3">
        <v>108</v>
      </c>
      <c r="D112" s="3" t="s">
        <v>591</v>
      </c>
      <c r="E112" s="22" t="s">
        <v>1686</v>
      </c>
      <c r="F112" s="22" t="s">
        <v>2172</v>
      </c>
      <c r="G112" s="22" t="s">
        <v>1443</v>
      </c>
      <c r="I112" s="22">
        <v>65536</v>
      </c>
      <c r="N112" s="23" t="str">
        <f>IF((E112=""),"N","Y")</f>
        <v>Y</v>
      </c>
      <c r="O112" s="23"/>
      <c r="P112" s="23"/>
      <c r="Q112" s="23"/>
    </row>
    <row r="113" spans="1:17">
      <c r="A113" s="3">
        <f>VLOOKUP(D113,'Concept heirarchy position'!A$1:I$623,3,0)</f>
        <v>93</v>
      </c>
      <c r="B113" s="3" t="str">
        <f>VLOOKUP(D113,'Concept heirarchy position'!A$1:I$623,2,0)</f>
        <v>Allergies</v>
      </c>
      <c r="C113" s="3">
        <v>109</v>
      </c>
      <c r="D113" s="12" t="s">
        <v>587</v>
      </c>
      <c r="E113" s="12" t="s">
        <v>586</v>
      </c>
      <c r="F113" s="12" t="s">
        <v>1697</v>
      </c>
      <c r="G113" s="12" t="s">
        <v>1202</v>
      </c>
      <c r="H113" s="29" t="s">
        <v>823</v>
      </c>
      <c r="J113" s="12"/>
      <c r="K113" s="12"/>
      <c r="L113" s="12"/>
      <c r="M113" s="12"/>
      <c r="N113" s="24"/>
      <c r="O113" s="24" t="s">
        <v>1572</v>
      </c>
      <c r="P113" s="24" t="s">
        <v>1572</v>
      </c>
      <c r="Q113" s="24"/>
    </row>
    <row r="114" spans="1:17">
      <c r="A114" s="3">
        <f>VLOOKUP(D114,'Concept heirarchy position'!A$1:I$623,3,0)</f>
        <v>93</v>
      </c>
      <c r="B114" s="3" t="str">
        <f>VLOOKUP(D114,'Concept heirarchy position'!A$1:I$623,2,0)</f>
        <v>Allergies</v>
      </c>
      <c r="C114" s="3">
        <v>110</v>
      </c>
      <c r="D114" s="22" t="s">
        <v>587</v>
      </c>
      <c r="E114" s="22" t="s">
        <v>1294</v>
      </c>
      <c r="F114" s="22" t="s">
        <v>1697</v>
      </c>
      <c r="G114" s="22" t="s">
        <v>1202</v>
      </c>
      <c r="H114" s="28" t="s">
        <v>1054</v>
      </c>
      <c r="J114" s="22"/>
      <c r="K114" s="22"/>
      <c r="L114" s="22"/>
      <c r="M114" s="22"/>
      <c r="N114" s="23" t="str">
        <f>IF((E114=""),"N","Y")</f>
        <v>Y</v>
      </c>
      <c r="O114" s="23"/>
      <c r="P114" s="23"/>
      <c r="Q114" s="23"/>
    </row>
    <row r="115" spans="1:17">
      <c r="A115" s="3">
        <f>VLOOKUP(D115,'Concept heirarchy position'!A$1:I$623,3,0)</f>
        <v>94</v>
      </c>
      <c r="B115" s="3" t="str">
        <f>VLOOKUP(D115,'Concept heirarchy position'!A$1:I$623,2,0)</f>
        <v>Allergy to (and reaction)</v>
      </c>
      <c r="C115" s="3">
        <v>111</v>
      </c>
      <c r="D115" s="3" t="s">
        <v>965</v>
      </c>
      <c r="E115" s="12" t="s">
        <v>1183</v>
      </c>
      <c r="F115" s="12" t="s">
        <v>1184</v>
      </c>
      <c r="G115" s="12" t="s">
        <v>1443</v>
      </c>
      <c r="I115" s="29">
        <v>65535</v>
      </c>
      <c r="N115" s="24"/>
      <c r="O115" s="24" t="s">
        <v>1572</v>
      </c>
      <c r="P115" s="24" t="s">
        <v>1572</v>
      </c>
      <c r="Q115" s="24"/>
    </row>
    <row r="116" spans="1:17">
      <c r="A116" s="3">
        <f>VLOOKUP(D116,'Concept heirarchy position'!A$1:I$623,3,0)</f>
        <v>94</v>
      </c>
      <c r="B116" s="3" t="str">
        <f>VLOOKUP(D116,'Concept heirarchy position'!A$1:I$623,2,0)</f>
        <v>Allergy to (and reaction)</v>
      </c>
      <c r="C116" s="3">
        <v>112</v>
      </c>
      <c r="D116" s="3" t="s">
        <v>965</v>
      </c>
      <c r="E116" s="22" t="s">
        <v>1712</v>
      </c>
      <c r="F116" s="22" t="s">
        <v>1184</v>
      </c>
      <c r="G116" s="22" t="s">
        <v>1443</v>
      </c>
      <c r="I116" s="28">
        <v>65535</v>
      </c>
      <c r="N116" s="23" t="str">
        <f>IF((E116=""),"N","Y")</f>
        <v>Y</v>
      </c>
      <c r="O116" s="23"/>
      <c r="P116" s="23"/>
      <c r="Q116" s="23"/>
    </row>
    <row r="117" spans="1:17">
      <c r="A117" s="3">
        <f>VLOOKUP(D117,'Concept heirarchy position'!A$1:I$623,3,0)</f>
        <v>95</v>
      </c>
      <c r="B117" s="3" t="str">
        <f>VLOOKUP(D117,'Concept heirarchy position'!A$1:I$623,2,0)</f>
        <v>Allergy reaction</v>
      </c>
      <c r="C117" s="3">
        <v>113</v>
      </c>
      <c r="D117" s="3" t="s">
        <v>569</v>
      </c>
      <c r="E117" s="22" t="s">
        <v>1609</v>
      </c>
      <c r="F117" s="3" t="s">
        <v>1728</v>
      </c>
      <c r="G117" s="22" t="s">
        <v>882</v>
      </c>
      <c r="H117" s="22" t="s">
        <v>1621</v>
      </c>
      <c r="J117" s="22" t="s">
        <v>1572</v>
      </c>
      <c r="K117" s="22" t="s">
        <v>839</v>
      </c>
      <c r="L117" s="22"/>
      <c r="M117" s="22"/>
      <c r="N117" s="23"/>
      <c r="O117" s="23"/>
      <c r="P117" s="23"/>
      <c r="Q117" s="23"/>
    </row>
    <row r="118" spans="1:17">
      <c r="A118" s="3">
        <f>VLOOKUP(D118,'Concept heirarchy position'!A$1:I$623,3,0)</f>
        <v>97</v>
      </c>
      <c r="B118" s="3" t="str">
        <f>VLOOKUP(D118,'Concept heirarchy position'!A$1:I$623,2,0)</f>
        <v>Side effects</v>
      </c>
      <c r="C118" s="3">
        <v>114</v>
      </c>
      <c r="D118" s="3" t="s">
        <v>703</v>
      </c>
      <c r="E118" s="12" t="s">
        <v>1495</v>
      </c>
      <c r="F118" s="12" t="s">
        <v>1697</v>
      </c>
      <c r="G118" s="12" t="s">
        <v>1202</v>
      </c>
      <c r="H118" s="12" t="s">
        <v>823</v>
      </c>
      <c r="J118" s="12" t="s">
        <v>1572</v>
      </c>
      <c r="K118" s="12" t="s">
        <v>1769</v>
      </c>
      <c r="L118" s="12"/>
      <c r="M118" s="12"/>
      <c r="O118" s="24"/>
      <c r="P118" s="24" t="s">
        <v>1572</v>
      </c>
      <c r="Q118" s="24"/>
    </row>
    <row r="119" spans="1:17">
      <c r="A119" s="3">
        <f>VLOOKUP(D119,'Concept heirarchy position'!A$1:I$623,3,0)</f>
        <v>97</v>
      </c>
      <c r="B119" s="3" t="str">
        <f>VLOOKUP(D119,'Concept heirarchy position'!A$1:I$623,2,0)</f>
        <v>Side effects</v>
      </c>
      <c r="C119" s="3">
        <v>115</v>
      </c>
      <c r="D119" s="3" t="s">
        <v>703</v>
      </c>
      <c r="E119" s="22" t="s">
        <v>1752</v>
      </c>
      <c r="F119" s="22" t="s">
        <v>1697</v>
      </c>
      <c r="G119" s="22" t="s">
        <v>1202</v>
      </c>
      <c r="H119" s="28" t="s">
        <v>1054</v>
      </c>
      <c r="J119" s="3" t="s">
        <v>1572</v>
      </c>
      <c r="K119" s="3" t="s">
        <v>1769</v>
      </c>
      <c r="N119" s="23" t="str">
        <f>IF((E119=""),"N","Y")</f>
        <v>Y</v>
      </c>
      <c r="O119" s="23" t="s">
        <v>1572</v>
      </c>
      <c r="P119" s="23"/>
      <c r="Q119" s="23"/>
    </row>
    <row r="120" spans="1:17">
      <c r="A120" s="3">
        <f>VLOOKUP(D120,'Concept heirarchy position'!A$1:I$623,3,0)</f>
        <v>130</v>
      </c>
      <c r="B120" s="3" t="str">
        <f>VLOOKUP(D120,'Concept heirarchy position'!A$1:I$623,2,0)</f>
        <v>History of cardiovascular disease</v>
      </c>
      <c r="C120" s="3">
        <v>116</v>
      </c>
      <c r="D120" s="3" t="s">
        <v>453</v>
      </c>
      <c r="E120" s="12" t="s">
        <v>1504</v>
      </c>
      <c r="F120" s="12" t="s">
        <v>1697</v>
      </c>
      <c r="G120" s="12" t="s">
        <v>1202</v>
      </c>
      <c r="H120" s="12" t="s">
        <v>823</v>
      </c>
      <c r="O120" s="24" t="s">
        <v>1572</v>
      </c>
      <c r="P120" s="24" t="s">
        <v>1572</v>
      </c>
      <c r="Q120" s="24"/>
    </row>
    <row r="121" spans="1:17">
      <c r="A121" s="3">
        <f>VLOOKUP(D121,'Concept heirarchy position'!A$1:I$623,3,0)</f>
        <v>131</v>
      </c>
      <c r="B121" s="3" t="str">
        <f>VLOOKUP(D121,'Concept heirarchy position'!A$1:I$623,2,0)</f>
        <v>Hypertension</v>
      </c>
      <c r="C121" s="3">
        <v>117</v>
      </c>
      <c r="D121" s="3" t="s">
        <v>1090</v>
      </c>
      <c r="E121" s="12" t="s">
        <v>1505</v>
      </c>
      <c r="F121" s="12" t="s">
        <v>1697</v>
      </c>
      <c r="G121" s="12" t="s">
        <v>1202</v>
      </c>
      <c r="H121" s="12" t="s">
        <v>823</v>
      </c>
      <c r="O121" s="24" t="s">
        <v>1572</v>
      </c>
      <c r="P121" s="24" t="s">
        <v>1572</v>
      </c>
      <c r="Q121" s="24"/>
    </row>
    <row r="122" spans="1:17">
      <c r="A122" s="3">
        <f>VLOOKUP(D122,'Concept heirarchy position'!A$1:I$623,3,0)</f>
        <v>131</v>
      </c>
      <c r="B122" s="3" t="str">
        <f>VLOOKUP(D122,'Concept heirarchy position'!A$1:I$623,2,0)</f>
        <v>Hypertension</v>
      </c>
      <c r="C122" s="3">
        <v>118</v>
      </c>
      <c r="D122" s="3" t="s">
        <v>1090</v>
      </c>
      <c r="E122" s="22" t="s">
        <v>1213</v>
      </c>
      <c r="F122" s="22" t="s">
        <v>1697</v>
      </c>
      <c r="G122" s="22" t="s">
        <v>1202</v>
      </c>
      <c r="H122" s="28" t="s">
        <v>1054</v>
      </c>
      <c r="N122" s="21" t="s">
        <v>1572</v>
      </c>
      <c r="O122" s="23"/>
      <c r="P122" s="23"/>
      <c r="Q122" s="23"/>
    </row>
    <row r="123" spans="1:17">
      <c r="A123" s="3">
        <f>VLOOKUP(D123,'Concept heirarchy position'!A$1:I$623,3,0)</f>
        <v>132</v>
      </c>
      <c r="B123" s="3" t="str">
        <f>VLOOKUP(D123,'Concept heirarchy position'!A$1:I$623,2,0)</f>
        <v>IHD</v>
      </c>
      <c r="C123" s="3">
        <v>119</v>
      </c>
      <c r="D123" s="3" t="s">
        <v>711</v>
      </c>
      <c r="E123" s="12" t="s">
        <v>1187</v>
      </c>
      <c r="F123" s="12" t="s">
        <v>1697</v>
      </c>
      <c r="G123" s="12" t="s">
        <v>1202</v>
      </c>
      <c r="H123" s="12" t="s">
        <v>823</v>
      </c>
      <c r="O123" s="24" t="s">
        <v>1572</v>
      </c>
      <c r="P123" s="24" t="s">
        <v>1572</v>
      </c>
      <c r="Q123" s="24"/>
    </row>
    <row r="124" spans="1:17">
      <c r="A124" s="3">
        <f>VLOOKUP(D124,'Concept heirarchy position'!A$1:I$623,3,0)</f>
        <v>133</v>
      </c>
      <c r="B124" s="3" t="str">
        <f>VLOOKUP(D124,'Concept heirarchy position'!A$1:I$623,2,0)</f>
        <v>Angina</v>
      </c>
      <c r="C124" s="3">
        <v>120</v>
      </c>
      <c r="D124" s="3" t="s">
        <v>824</v>
      </c>
      <c r="E124" s="12" t="s">
        <v>1177</v>
      </c>
      <c r="F124" s="12" t="s">
        <v>1697</v>
      </c>
      <c r="G124" s="12" t="s">
        <v>1202</v>
      </c>
      <c r="H124" s="29" t="s">
        <v>823</v>
      </c>
      <c r="J124" s="12" t="s">
        <v>1572</v>
      </c>
      <c r="K124" s="12" t="s">
        <v>1769</v>
      </c>
      <c r="L124" s="12"/>
      <c r="M124" s="12"/>
      <c r="N124" s="24"/>
      <c r="O124" s="24"/>
      <c r="P124" s="24" t="s">
        <v>1572</v>
      </c>
      <c r="Q124" s="24"/>
    </row>
    <row r="125" spans="1:17">
      <c r="A125" s="3">
        <f>VLOOKUP(D125,'Concept heirarchy position'!A$1:I$623,3,0)</f>
        <v>133</v>
      </c>
      <c r="B125" s="3" t="str">
        <f>VLOOKUP(D125,'Concept heirarchy position'!A$1:I$623,2,0)</f>
        <v>Angina</v>
      </c>
      <c r="C125" s="3">
        <v>121</v>
      </c>
      <c r="D125" s="3" t="s">
        <v>824</v>
      </c>
      <c r="E125" s="22" t="s">
        <v>942</v>
      </c>
      <c r="F125" s="22" t="s">
        <v>1697</v>
      </c>
      <c r="G125" s="22" t="s">
        <v>1202</v>
      </c>
      <c r="H125" s="28" t="s">
        <v>1054</v>
      </c>
      <c r="N125" s="23" t="str">
        <f>IF((E125=""),"N","Y")</f>
        <v>Y</v>
      </c>
      <c r="O125" s="23" t="s">
        <v>1572</v>
      </c>
      <c r="P125" s="23"/>
      <c r="Q125" s="23"/>
    </row>
    <row r="126" spans="1:17">
      <c r="A126" s="3">
        <f>VLOOKUP(D126,'Concept heirarchy position'!A$1:I$623,3,0)</f>
        <v>134</v>
      </c>
      <c r="B126" s="3" t="str">
        <f>VLOOKUP(D126,'Concept heirarchy position'!A$1:I$623,2,0)</f>
        <v>Angina class</v>
      </c>
      <c r="C126" s="3">
        <v>122</v>
      </c>
      <c r="D126" s="3" t="s">
        <v>955</v>
      </c>
      <c r="E126" s="12" t="s">
        <v>3</v>
      </c>
      <c r="F126" s="3" t="s">
        <v>943</v>
      </c>
      <c r="G126" s="12" t="s">
        <v>1202</v>
      </c>
      <c r="H126" s="12" t="s">
        <v>944</v>
      </c>
      <c r="N126" s="24"/>
      <c r="O126" s="24" t="s">
        <v>1572</v>
      </c>
      <c r="P126" s="24" t="s">
        <v>1572</v>
      </c>
      <c r="Q126" s="24"/>
    </row>
    <row r="127" spans="1:17">
      <c r="A127" s="3">
        <f>VLOOKUP(D127,'Concept heirarchy position'!A$1:I$623,3,0)</f>
        <v>135</v>
      </c>
      <c r="B127" s="3" t="str">
        <f>VLOOKUP(D127,'Concept heirarchy position'!A$1:I$623,2,0)</f>
        <v>MI</v>
      </c>
      <c r="C127" s="3">
        <v>123</v>
      </c>
      <c r="D127" s="3" t="s">
        <v>476</v>
      </c>
      <c r="E127" s="22" t="s">
        <v>1509</v>
      </c>
      <c r="F127" s="22" t="s">
        <v>1697</v>
      </c>
      <c r="G127" s="22" t="s">
        <v>1202</v>
      </c>
      <c r="H127" s="28" t="s">
        <v>1054</v>
      </c>
      <c r="J127" s="22" t="s">
        <v>1572</v>
      </c>
      <c r="K127" s="22" t="s">
        <v>1769</v>
      </c>
      <c r="L127" s="22"/>
      <c r="M127" s="22"/>
      <c r="N127" s="23" t="str">
        <f>IF((E127=""),"N","Y")</f>
        <v>Y</v>
      </c>
      <c r="O127" s="23"/>
      <c r="P127" s="23"/>
      <c r="Q127" s="23"/>
    </row>
    <row r="128" spans="1:17">
      <c r="A128" s="3">
        <f>VLOOKUP(D128,'Concept heirarchy position'!A$1:I$623,3,0)</f>
        <v>136</v>
      </c>
      <c r="B128" s="3" t="str">
        <f>VLOOKUP(D128,'Concept heirarchy position'!A$1:I$623,2,0)</f>
        <v>ACS</v>
      </c>
      <c r="C128" s="3">
        <v>124</v>
      </c>
      <c r="D128" s="12" t="s">
        <v>279</v>
      </c>
      <c r="E128" s="12" t="s">
        <v>938</v>
      </c>
      <c r="F128" s="12" t="s">
        <v>1697</v>
      </c>
      <c r="G128" s="12" t="s">
        <v>1202</v>
      </c>
      <c r="H128" s="12" t="s">
        <v>823</v>
      </c>
      <c r="J128" s="12" t="s">
        <v>1572</v>
      </c>
      <c r="K128" s="12" t="s">
        <v>1769</v>
      </c>
      <c r="L128" s="12"/>
      <c r="M128" s="12"/>
      <c r="N128" s="24"/>
      <c r="O128" s="24" t="s">
        <v>1572</v>
      </c>
      <c r="P128" s="24" t="s">
        <v>1572</v>
      </c>
      <c r="Q128" s="24"/>
    </row>
    <row r="129" spans="1:17">
      <c r="A129" s="3">
        <f>VLOOKUP(D129,'Concept heirarchy position'!A$1:I$623,3,0)</f>
        <v>138</v>
      </c>
      <c r="B129" s="3" t="str">
        <f>VLOOKUP(D129,'Concept heirarchy position'!A$1:I$623,2,0)</f>
        <v>Number of previous MI</v>
      </c>
      <c r="C129" s="3">
        <v>125</v>
      </c>
      <c r="D129" s="3" t="s">
        <v>169</v>
      </c>
      <c r="E129" s="12" t="s">
        <v>962</v>
      </c>
      <c r="F129" s="12" t="s">
        <v>963</v>
      </c>
      <c r="G129" s="12" t="s">
        <v>1818</v>
      </c>
      <c r="O129" s="24"/>
      <c r="P129" s="24" t="s">
        <v>1572</v>
      </c>
      <c r="Q129" s="24"/>
    </row>
    <row r="130" spans="1:17">
      <c r="A130" s="3">
        <f>VLOOKUP(D130,'Concept heirarchy position'!A$1:I$623,3,0)</f>
        <v>138</v>
      </c>
      <c r="B130" s="3" t="str">
        <f>VLOOKUP(D130,'Concept heirarchy position'!A$1:I$623,2,0)</f>
        <v>Number of previous MI</v>
      </c>
      <c r="C130" s="3">
        <v>126</v>
      </c>
      <c r="D130" s="3" t="s">
        <v>169</v>
      </c>
      <c r="E130" s="22" t="s">
        <v>1767</v>
      </c>
      <c r="F130" s="22" t="s">
        <v>963</v>
      </c>
      <c r="G130" s="22" t="s">
        <v>1818</v>
      </c>
      <c r="N130" s="23" t="str">
        <f>IF((E130=""),"N","Y")</f>
        <v>Y</v>
      </c>
      <c r="O130" s="23" t="s">
        <v>1572</v>
      </c>
      <c r="P130" s="23"/>
      <c r="Q130" s="23"/>
    </row>
    <row r="131" spans="1:17">
      <c r="A131" s="3">
        <f>VLOOKUP(D131,'Concept heirarchy position'!A$1:I$623,3,0)</f>
        <v>139</v>
      </c>
      <c r="B131" s="3" t="str">
        <f>VLOOKUP(D131,'Concept heirarchy position'!A$1:I$623,2,0)</f>
        <v>Acute coronary syndome (date)</v>
      </c>
      <c r="C131" s="3">
        <v>127</v>
      </c>
      <c r="D131" s="12" t="s">
        <v>415</v>
      </c>
      <c r="E131" s="12" t="s">
        <v>1639</v>
      </c>
      <c r="F131" s="12" t="s">
        <v>1640</v>
      </c>
      <c r="G131" s="12" t="s">
        <v>1302</v>
      </c>
      <c r="M131" s="3" t="s">
        <v>1201</v>
      </c>
      <c r="N131" s="24"/>
      <c r="O131" s="24" t="s">
        <v>1572</v>
      </c>
      <c r="P131" s="24" t="s">
        <v>1572</v>
      </c>
      <c r="Q131" s="24"/>
    </row>
    <row r="132" spans="1:17">
      <c r="A132" s="3">
        <f>VLOOKUP(D132,'Concept heirarchy position'!A$1:I$623,3,0)</f>
        <v>140</v>
      </c>
      <c r="B132" s="3" t="str">
        <f>VLOOKUP(D132,'Concept heirarchy position'!A$1:I$623,2,0)</f>
        <v>Date of most recent ACS/MI</v>
      </c>
      <c r="C132" s="3">
        <v>128</v>
      </c>
      <c r="D132" s="3" t="s">
        <v>852</v>
      </c>
      <c r="E132" s="12" t="s">
        <v>1480</v>
      </c>
      <c r="F132" s="12" t="s">
        <v>963</v>
      </c>
      <c r="G132" s="12" t="s">
        <v>1302</v>
      </c>
      <c r="M132" s="3" t="s">
        <v>1201</v>
      </c>
      <c r="N132" s="24"/>
      <c r="O132" s="24" t="s">
        <v>1572</v>
      </c>
      <c r="P132" s="24" t="s">
        <v>1572</v>
      </c>
      <c r="Q132" s="24"/>
    </row>
    <row r="133" spans="1:17">
      <c r="A133" s="3">
        <f>VLOOKUP(D133,'Concept heirarchy position'!A$1:I$623,3,0)</f>
        <v>140</v>
      </c>
      <c r="B133" s="3" t="str">
        <f>VLOOKUP(D133,'Concept heirarchy position'!A$1:I$623,2,0)</f>
        <v>Date of most recent ACS/MI</v>
      </c>
      <c r="C133" s="3">
        <v>129</v>
      </c>
      <c r="D133" s="3" t="s">
        <v>852</v>
      </c>
      <c r="E133" s="22" t="s">
        <v>1481</v>
      </c>
      <c r="F133" s="22" t="s">
        <v>963</v>
      </c>
      <c r="G133" s="22" t="s">
        <v>1302</v>
      </c>
      <c r="M133" s="3" t="s">
        <v>1201</v>
      </c>
      <c r="N133" s="23" t="str">
        <f>IF((E133=""),"N","Y")</f>
        <v>Y</v>
      </c>
      <c r="O133" s="23" t="s">
        <v>1572</v>
      </c>
      <c r="P133" s="23"/>
      <c r="Q133" s="23"/>
    </row>
    <row r="134" spans="1:17" ht="15">
      <c r="A134" s="3">
        <f>VLOOKUP(D134,'Concept heirarchy position'!A$1:I$623,3,0)</f>
        <v>137</v>
      </c>
      <c r="B134" s="3" t="str">
        <f>VLOOKUP(D134,'Concept heirarchy position'!A$1:I$623,2,0)</f>
        <v>ACS details</v>
      </c>
      <c r="C134" s="3">
        <v>130</v>
      </c>
      <c r="D134" s="12" t="s">
        <v>459</v>
      </c>
      <c r="E134" s="12" t="s">
        <v>1747</v>
      </c>
      <c r="F134" s="12" t="s">
        <v>1640</v>
      </c>
      <c r="G134" s="12" t="s">
        <v>1202</v>
      </c>
      <c r="H134" s="25" t="s">
        <v>1748</v>
      </c>
      <c r="J134" s="12"/>
      <c r="K134" s="12"/>
      <c r="L134" s="12"/>
      <c r="M134" s="12"/>
      <c r="N134" s="24"/>
      <c r="O134" s="24" t="s">
        <v>1572</v>
      </c>
      <c r="P134" s="24" t="s">
        <v>1572</v>
      </c>
      <c r="Q134" s="24"/>
    </row>
    <row r="135" spans="1:17">
      <c r="A135" s="3">
        <f>VLOOKUP(D135,'Concept heirarchy position'!A$1:I$623,3,0)</f>
        <v>145</v>
      </c>
      <c r="B135" s="3" t="str">
        <f>VLOOKUP(D135,'Concept heirarchy position'!A$1:I$623,2,0)</f>
        <v>Heart failure</v>
      </c>
      <c r="C135" s="3">
        <v>131</v>
      </c>
      <c r="D135" s="3" t="s">
        <v>461</v>
      </c>
      <c r="E135" s="12" t="s">
        <v>585</v>
      </c>
      <c r="F135" s="12" t="s">
        <v>1697</v>
      </c>
      <c r="G135" s="12" t="s">
        <v>1202</v>
      </c>
      <c r="H135" s="12" t="s">
        <v>823</v>
      </c>
      <c r="J135" s="12" t="s">
        <v>1572</v>
      </c>
      <c r="K135" s="12" t="s">
        <v>1769</v>
      </c>
      <c r="L135" s="12"/>
      <c r="M135" s="12"/>
      <c r="N135" s="24"/>
      <c r="O135" s="24"/>
      <c r="P135" s="24" t="s">
        <v>1572</v>
      </c>
      <c r="Q135" s="24"/>
    </row>
    <row r="136" spans="1:17">
      <c r="A136" s="3">
        <f>VLOOKUP(D136,'Concept heirarchy position'!A$1:I$623,3,0)</f>
        <v>145</v>
      </c>
      <c r="B136" s="3" t="str">
        <f>VLOOKUP(D136,'Concept heirarchy position'!A$1:I$623,2,0)</f>
        <v>Heart failure</v>
      </c>
      <c r="C136" s="3">
        <v>132</v>
      </c>
      <c r="D136" s="3" t="s">
        <v>461</v>
      </c>
      <c r="E136" s="22" t="s">
        <v>2109</v>
      </c>
      <c r="F136" s="22" t="s">
        <v>1697</v>
      </c>
      <c r="G136" s="22" t="s">
        <v>1202</v>
      </c>
      <c r="H136" s="28" t="s">
        <v>1054</v>
      </c>
      <c r="N136" s="23" t="str">
        <f>IF((E136=""),"N","Y")</f>
        <v>Y</v>
      </c>
      <c r="O136" s="23" t="s">
        <v>1572</v>
      </c>
      <c r="P136" s="23"/>
      <c r="Q136" s="23"/>
    </row>
    <row r="137" spans="1:17" ht="15">
      <c r="A137" s="3">
        <f>VLOOKUP(D137,'Concept heirarchy position'!A$1:I$623,3,0)</f>
        <v>146</v>
      </c>
      <c r="B137" s="3" t="str">
        <f>VLOOKUP(D137,'Concept heirarchy position'!A$1:I$623,2,0)</f>
        <v>NHYA grade</v>
      </c>
      <c r="C137" s="3">
        <v>133</v>
      </c>
      <c r="D137" s="3" t="s">
        <v>734</v>
      </c>
      <c r="E137" s="12" t="s">
        <v>2110</v>
      </c>
      <c r="F137" s="12" t="s">
        <v>1965</v>
      </c>
      <c r="G137" s="12" t="s">
        <v>1202</v>
      </c>
      <c r="H137" s="25" t="s">
        <v>1966</v>
      </c>
      <c r="O137" s="24" t="s">
        <v>1572</v>
      </c>
      <c r="P137" s="24" t="s">
        <v>1572</v>
      </c>
      <c r="Q137" s="24"/>
    </row>
    <row r="138" spans="1:17">
      <c r="A138" s="3">
        <f>VLOOKUP(D138,'Concept heirarchy position'!A$1:I$623,3,0)</f>
        <v>147</v>
      </c>
      <c r="B138" s="3" t="str">
        <f>VLOOKUP(D138,'Concept heirarchy position'!A$1:I$623,2,0)</f>
        <v>Cardiomyopathy</v>
      </c>
      <c r="C138" s="3">
        <v>134</v>
      </c>
      <c r="D138" s="12" t="s">
        <v>1096</v>
      </c>
      <c r="E138" s="12" t="s">
        <v>1096</v>
      </c>
      <c r="F138" s="12" t="s">
        <v>1697</v>
      </c>
      <c r="G138" s="12" t="s">
        <v>1202</v>
      </c>
      <c r="H138" s="12" t="s">
        <v>823</v>
      </c>
      <c r="J138" s="3" t="s">
        <v>1572</v>
      </c>
      <c r="K138" s="3" t="s">
        <v>1769</v>
      </c>
      <c r="N138" s="24"/>
      <c r="O138" s="24" t="s">
        <v>1572</v>
      </c>
      <c r="P138" s="24" t="s">
        <v>1572</v>
      </c>
      <c r="Q138" s="24"/>
    </row>
    <row r="139" spans="1:17">
      <c r="A139" s="3">
        <f>VLOOKUP(D139,'Concept heirarchy position'!A$1:I$623,3,0)</f>
        <v>149</v>
      </c>
      <c r="B139" s="3" t="str">
        <f>VLOOKUP(D139,'Concept heirarchy position'!A$1:I$623,2,0)</f>
        <v>Acute heart failure</v>
      </c>
      <c r="C139" s="3">
        <v>135</v>
      </c>
      <c r="D139" s="12" t="s">
        <v>1262</v>
      </c>
      <c r="E139" s="12" t="s">
        <v>1244</v>
      </c>
      <c r="F139" s="12" t="s">
        <v>1697</v>
      </c>
      <c r="G139" s="12" t="s">
        <v>1202</v>
      </c>
      <c r="H139" s="29" t="s">
        <v>823</v>
      </c>
      <c r="J139" s="3" t="s">
        <v>1572</v>
      </c>
      <c r="K139" s="12" t="s">
        <v>1769</v>
      </c>
      <c r="L139" s="12"/>
      <c r="M139" s="12"/>
      <c r="N139" s="24"/>
      <c r="O139" s="24"/>
      <c r="P139" s="24" t="s">
        <v>1572</v>
      </c>
      <c r="Q139" s="24"/>
    </row>
    <row r="140" spans="1:17">
      <c r="A140" s="3">
        <f>VLOOKUP(D140,'Concept heirarchy position'!A$1:I$623,3,0)</f>
        <v>151</v>
      </c>
      <c r="B140" s="3" t="str">
        <f>VLOOKUP(D140,'Concept heirarchy position'!A$1:I$623,2,0)</f>
        <v>Right heart failure</v>
      </c>
      <c r="C140" s="3">
        <v>136</v>
      </c>
      <c r="D140" s="3" t="s">
        <v>1381</v>
      </c>
      <c r="E140" s="12" t="s">
        <v>1969</v>
      </c>
      <c r="F140" s="12" t="s">
        <v>1697</v>
      </c>
      <c r="G140" s="12" t="s">
        <v>1202</v>
      </c>
      <c r="H140" s="12" t="s">
        <v>823</v>
      </c>
      <c r="J140" s="12" t="s">
        <v>1572</v>
      </c>
      <c r="K140" s="12" t="s">
        <v>1769</v>
      </c>
      <c r="L140" s="12"/>
      <c r="M140" s="12"/>
      <c r="O140" s="24" t="s">
        <v>1572</v>
      </c>
      <c r="P140" s="24" t="s">
        <v>1572</v>
      </c>
      <c r="Q140" s="24"/>
    </row>
    <row r="141" spans="1:17">
      <c r="A141" s="3">
        <f>VLOOKUP(D141,'Concept heirarchy position'!A$1:I$623,3,0)</f>
        <v>152</v>
      </c>
      <c r="B141" s="3" t="str">
        <f>VLOOKUP(D141,'Concept heirarchy position'!A$1:I$623,2,0)</f>
        <v>Arrhythmia</v>
      </c>
      <c r="C141" s="3">
        <v>137</v>
      </c>
      <c r="D141" s="3" t="s">
        <v>968</v>
      </c>
      <c r="E141" s="12" t="s">
        <v>834</v>
      </c>
      <c r="F141" s="12" t="s">
        <v>1697</v>
      </c>
      <c r="G141" s="12" t="s">
        <v>1202</v>
      </c>
      <c r="H141" s="29" t="s">
        <v>823</v>
      </c>
      <c r="J141" s="12" t="s">
        <v>1572</v>
      </c>
      <c r="K141" s="12" t="s">
        <v>1769</v>
      </c>
      <c r="L141" s="12"/>
      <c r="M141" s="12"/>
      <c r="N141" s="24"/>
      <c r="O141" s="24" t="s">
        <v>1572</v>
      </c>
      <c r="P141" s="24" t="s">
        <v>1572</v>
      </c>
      <c r="Q141" s="24"/>
    </row>
    <row r="142" spans="1:17">
      <c r="A142" s="3">
        <f>VLOOKUP(D142,'Concept heirarchy position'!A$1:I$623,3,0)</f>
        <v>152</v>
      </c>
      <c r="B142" s="3" t="str">
        <f>VLOOKUP(D142,'Concept heirarchy position'!A$1:I$623,2,0)</f>
        <v>Arrhythmia</v>
      </c>
      <c r="C142" s="3">
        <v>138</v>
      </c>
      <c r="D142" s="3" t="s">
        <v>968</v>
      </c>
      <c r="E142" s="22" t="s">
        <v>1973</v>
      </c>
      <c r="F142" s="22" t="s">
        <v>1697</v>
      </c>
      <c r="G142" s="22" t="s">
        <v>1202</v>
      </c>
      <c r="H142" s="28" t="s">
        <v>1054</v>
      </c>
      <c r="J142" s="22" t="s">
        <v>1572</v>
      </c>
      <c r="K142" s="22" t="s">
        <v>1769</v>
      </c>
      <c r="L142" s="22"/>
      <c r="M142" s="22"/>
      <c r="N142" s="23" t="str">
        <f>IF((E142=""),"N","Y")</f>
        <v>Y</v>
      </c>
      <c r="O142" s="23" t="s">
        <v>1572</v>
      </c>
      <c r="P142" s="23" t="s">
        <v>1572</v>
      </c>
      <c r="Q142" s="23"/>
    </row>
    <row r="143" spans="1:17">
      <c r="A143" s="3">
        <f>VLOOKUP(D143,'Concept heirarchy position'!A$1:I$623,3,0)</f>
        <v>153</v>
      </c>
      <c r="B143" s="3" t="str">
        <f>VLOOKUP(D143,'Concept heirarchy position'!A$1:I$623,2,0)</f>
        <v>Atrial fibrillation</v>
      </c>
      <c r="C143" s="3">
        <v>139</v>
      </c>
      <c r="D143" s="3" t="s">
        <v>977</v>
      </c>
      <c r="E143" s="12" t="s">
        <v>978</v>
      </c>
      <c r="F143" s="12" t="s">
        <v>1088</v>
      </c>
      <c r="G143" s="12" t="s">
        <v>1202</v>
      </c>
      <c r="H143" s="29" t="s">
        <v>823</v>
      </c>
      <c r="K143" s="12" t="s">
        <v>1769</v>
      </c>
      <c r="L143" s="12"/>
      <c r="M143" s="12"/>
      <c r="N143" s="24"/>
      <c r="O143" s="24" t="s">
        <v>1572</v>
      </c>
      <c r="P143" s="24" t="s">
        <v>1572</v>
      </c>
      <c r="Q143" s="24"/>
    </row>
    <row r="144" spans="1:17">
      <c r="A144" s="3">
        <f>VLOOKUP(D144,'Concept heirarchy position'!A$1:I$623,3,0)</f>
        <v>153</v>
      </c>
      <c r="B144" s="3" t="str">
        <f>VLOOKUP(D144,'Concept heirarchy position'!A$1:I$623,2,0)</f>
        <v>Atrial fibrillation</v>
      </c>
      <c r="C144" s="3">
        <v>140</v>
      </c>
      <c r="D144" s="3" t="s">
        <v>977</v>
      </c>
      <c r="E144" s="22" t="s">
        <v>1093</v>
      </c>
      <c r="F144" s="22" t="s">
        <v>1697</v>
      </c>
      <c r="G144" s="22" t="s">
        <v>1202</v>
      </c>
      <c r="H144" s="28" t="s">
        <v>1054</v>
      </c>
      <c r="K144" s="22" t="s">
        <v>1769</v>
      </c>
      <c r="L144" s="22"/>
      <c r="M144" s="22"/>
      <c r="N144" s="23" t="str">
        <f>IF((E144=""),"N","Y")</f>
        <v>Y</v>
      </c>
      <c r="O144" s="23"/>
      <c r="P144" s="23"/>
      <c r="Q144" s="23"/>
    </row>
    <row r="145" spans="1:17">
      <c r="A145" s="3">
        <f>VLOOKUP(D145,'Concept heirarchy position'!A$1:I$623,3,0)</f>
        <v>154</v>
      </c>
      <c r="B145" s="3" t="str">
        <f>VLOOKUP(D145,'Concept heirarchy position'!A$1:I$623,2,0)</f>
        <v>AF pattern</v>
      </c>
      <c r="C145" s="3">
        <v>141</v>
      </c>
      <c r="D145" s="3" t="s">
        <v>737</v>
      </c>
      <c r="E145" s="12" t="s">
        <v>1222</v>
      </c>
      <c r="F145" s="12" t="s">
        <v>1371</v>
      </c>
      <c r="G145" s="12" t="s">
        <v>1202</v>
      </c>
      <c r="H145" s="12" t="s">
        <v>1753</v>
      </c>
      <c r="J145" s="12" t="s">
        <v>1572</v>
      </c>
      <c r="K145" s="12"/>
      <c r="L145" s="12"/>
      <c r="M145" s="12"/>
      <c r="N145" s="24"/>
      <c r="O145" s="24" t="s">
        <v>1572</v>
      </c>
      <c r="P145" s="24" t="s">
        <v>1572</v>
      </c>
      <c r="Q145" s="24"/>
    </row>
    <row r="146" spans="1:17">
      <c r="A146" s="3">
        <f>VLOOKUP(D146,'Concept heirarchy position'!A$1:I$623,3,0)</f>
        <v>141</v>
      </c>
      <c r="B146" s="3" t="str">
        <f>VLOOKUP(D146,'Concept heirarchy position'!A$1:I$623,2,0)</f>
        <v>Previous PCI</v>
      </c>
      <c r="C146" s="3">
        <v>142</v>
      </c>
      <c r="D146" s="12" t="s">
        <v>596</v>
      </c>
      <c r="E146" s="12" t="s">
        <v>1375</v>
      </c>
      <c r="F146" s="12" t="s">
        <v>1697</v>
      </c>
      <c r="G146" s="12" t="s">
        <v>1202</v>
      </c>
      <c r="H146" s="12" t="s">
        <v>823</v>
      </c>
      <c r="O146" s="24" t="s">
        <v>1572</v>
      </c>
      <c r="P146" s="24" t="s">
        <v>1572</v>
      </c>
      <c r="Q146" s="24"/>
    </row>
    <row r="147" spans="1:17">
      <c r="A147" s="3">
        <f>VLOOKUP(D147,'Concept heirarchy position'!A$1:I$623,3,0)</f>
        <v>142</v>
      </c>
      <c r="B147" s="3" t="str">
        <f>VLOOKUP(D147,'Concept heirarchy position'!A$1:I$623,2,0)</f>
        <v>PCI stent</v>
      </c>
      <c r="C147" s="3">
        <v>143</v>
      </c>
      <c r="D147" s="3" t="s">
        <v>598</v>
      </c>
      <c r="E147" s="12" t="s">
        <v>609</v>
      </c>
      <c r="F147" s="3" t="s">
        <v>1761</v>
      </c>
      <c r="G147" s="12" t="s">
        <v>1202</v>
      </c>
      <c r="H147" s="12" t="s">
        <v>823</v>
      </c>
      <c r="O147" s="24" t="s">
        <v>1572</v>
      </c>
      <c r="P147" s="24" t="s">
        <v>1572</v>
      </c>
      <c r="Q147" s="24"/>
    </row>
    <row r="148" spans="1:17">
      <c r="A148" s="3">
        <f>VLOOKUP(D148,'Concept heirarchy position'!A$1:I$623,3,0)</f>
        <v>143</v>
      </c>
      <c r="B148" s="3" t="str">
        <f>VLOOKUP(D148,'Concept heirarchy position'!A$1:I$623,2,0)</f>
        <v>PCI date</v>
      </c>
      <c r="C148" s="3">
        <v>144</v>
      </c>
      <c r="D148" s="3" t="s">
        <v>610</v>
      </c>
      <c r="E148" s="12" t="s">
        <v>856</v>
      </c>
      <c r="F148" s="3" t="s">
        <v>1761</v>
      </c>
      <c r="G148" s="12" t="s">
        <v>1302</v>
      </c>
      <c r="M148" s="3" t="s">
        <v>1201</v>
      </c>
      <c r="O148" s="24" t="s">
        <v>1572</v>
      </c>
      <c r="P148" s="24" t="s">
        <v>1572</v>
      </c>
      <c r="Q148" s="24"/>
    </row>
    <row r="149" spans="1:17">
      <c r="A149" s="3">
        <f>VLOOKUP(D149,'Concept heirarchy position'!A$1:I$623,3,0)</f>
        <v>144</v>
      </c>
      <c r="B149" s="3" t="str">
        <f>VLOOKUP(D149,'Concept heirarchy position'!A$1:I$623,2,0)</f>
        <v>Drug eluting stent</v>
      </c>
      <c r="C149" s="3">
        <v>145</v>
      </c>
      <c r="D149" s="3" t="s">
        <v>857</v>
      </c>
      <c r="E149" s="12" t="s">
        <v>760</v>
      </c>
      <c r="F149" s="12" t="s">
        <v>1630</v>
      </c>
      <c r="G149" s="12" t="s">
        <v>1202</v>
      </c>
      <c r="H149" s="12" t="s">
        <v>823</v>
      </c>
      <c r="J149" s="12" t="s">
        <v>1572</v>
      </c>
      <c r="K149" s="12" t="s">
        <v>1769</v>
      </c>
      <c r="L149" s="12"/>
      <c r="M149" s="12"/>
      <c r="N149" s="24"/>
      <c r="O149" s="24" t="s">
        <v>1572</v>
      </c>
      <c r="P149" s="24" t="s">
        <v>1572</v>
      </c>
      <c r="Q149" s="24"/>
    </row>
    <row r="150" spans="1:17">
      <c r="A150" s="3">
        <f>VLOOKUP(D150,'Concept heirarchy position'!A$1:I$623,3,0)</f>
        <v>155</v>
      </c>
      <c r="B150" s="3" t="str">
        <f>VLOOKUP(D150,'Concept heirarchy position'!A$1:I$623,2,0)</f>
        <v>Valvular heart disease</v>
      </c>
      <c r="C150" s="3">
        <v>146</v>
      </c>
      <c r="D150" s="3" t="s">
        <v>635</v>
      </c>
      <c r="E150" s="12" t="s">
        <v>636</v>
      </c>
      <c r="F150" s="12" t="s">
        <v>1697</v>
      </c>
      <c r="G150" s="12" t="s">
        <v>1202</v>
      </c>
      <c r="H150" s="12" t="s">
        <v>823</v>
      </c>
      <c r="O150" s="24"/>
      <c r="P150" s="24" t="s">
        <v>1572</v>
      </c>
      <c r="Q150" s="24"/>
    </row>
    <row r="151" spans="1:17">
      <c r="A151" s="3">
        <f>VLOOKUP(D151,'Concept heirarchy position'!A$1:I$623,3,0)</f>
        <v>155</v>
      </c>
      <c r="B151" s="3" t="str">
        <f>VLOOKUP(D151,'Concept heirarchy position'!A$1:I$623,2,0)</f>
        <v>Valvular heart disease</v>
      </c>
      <c r="C151" s="3">
        <v>147</v>
      </c>
      <c r="D151" s="3" t="s">
        <v>635</v>
      </c>
      <c r="E151" s="22" t="s">
        <v>1510</v>
      </c>
      <c r="F151" s="22" t="s">
        <v>1697</v>
      </c>
      <c r="G151" s="22" t="s">
        <v>1202</v>
      </c>
      <c r="H151" s="28" t="s">
        <v>1054</v>
      </c>
      <c r="N151" s="23" t="str">
        <f>IF((E151=""),"N","Y")</f>
        <v>Y</v>
      </c>
      <c r="O151" s="23" t="s">
        <v>1572</v>
      </c>
      <c r="P151" s="23"/>
      <c r="Q151" s="23"/>
    </row>
    <row r="152" spans="1:17">
      <c r="A152" s="3">
        <f>VLOOKUP(D152,'Concept heirarchy position'!A$1:I$623,3,0)</f>
        <v>156</v>
      </c>
      <c r="B152" s="3" t="str">
        <f>VLOOKUP(D152,'Concept heirarchy position'!A$1:I$623,2,0)</f>
        <v>Valve disease</v>
      </c>
      <c r="C152" s="3">
        <v>148</v>
      </c>
      <c r="D152" s="3" t="s">
        <v>680</v>
      </c>
      <c r="E152" s="12" t="s">
        <v>1970</v>
      </c>
      <c r="F152" s="12" t="s">
        <v>1697</v>
      </c>
      <c r="G152" s="12" t="s">
        <v>882</v>
      </c>
      <c r="H152" s="12" t="s">
        <v>1651</v>
      </c>
      <c r="J152" s="3" t="s">
        <v>1572</v>
      </c>
      <c r="K152" s="3" t="s">
        <v>1652</v>
      </c>
      <c r="O152" s="24" t="s">
        <v>1572</v>
      </c>
      <c r="P152" s="24" t="s">
        <v>1572</v>
      </c>
      <c r="Q152" s="24"/>
    </row>
    <row r="153" spans="1:17">
      <c r="A153" s="3">
        <f>VLOOKUP(D153,'Concept heirarchy position'!A$1:I$623,3,0)</f>
        <v>158</v>
      </c>
      <c r="B153" s="3" t="str">
        <f>VLOOKUP(D153,'Concept heirarchy position'!A$1:I$623,2,0)</f>
        <v>Endocarditis previous</v>
      </c>
      <c r="C153" s="3">
        <v>149</v>
      </c>
      <c r="D153" s="3" t="s">
        <v>516</v>
      </c>
      <c r="E153" s="12" t="s">
        <v>1653</v>
      </c>
      <c r="F153" s="12" t="s">
        <v>1697</v>
      </c>
      <c r="G153" s="12" t="s">
        <v>1202</v>
      </c>
      <c r="H153" s="12" t="s">
        <v>823</v>
      </c>
      <c r="O153" s="24"/>
      <c r="P153" s="24" t="s">
        <v>1572</v>
      </c>
      <c r="Q153" s="24"/>
    </row>
    <row r="154" spans="1:17">
      <c r="A154" s="3">
        <f>VLOOKUP(D154,'Concept heirarchy position'!A$1:I$623,3,0)</f>
        <v>158</v>
      </c>
      <c r="B154" s="3" t="str">
        <f>VLOOKUP(D154,'Concept heirarchy position'!A$1:I$623,2,0)</f>
        <v>Endocarditis previous</v>
      </c>
      <c r="C154" s="3">
        <v>150</v>
      </c>
      <c r="D154" s="3" t="s">
        <v>516</v>
      </c>
      <c r="E154" s="22" t="s">
        <v>1622</v>
      </c>
      <c r="F154" s="22" t="s">
        <v>1697</v>
      </c>
      <c r="G154" s="22" t="s">
        <v>1202</v>
      </c>
      <c r="H154" s="28" t="s">
        <v>1054</v>
      </c>
      <c r="N154" s="23" t="str">
        <f>IF((E154=""),"N","Y")</f>
        <v>Y</v>
      </c>
      <c r="O154" s="23" t="s">
        <v>1572</v>
      </c>
      <c r="P154" s="23"/>
      <c r="Q154" s="23"/>
    </row>
    <row r="155" spans="1:17">
      <c r="A155" s="3">
        <f>VLOOKUP(D155,'Concept heirarchy position'!A$1:I$623,3,0)</f>
        <v>159</v>
      </c>
      <c r="B155" s="3" t="str">
        <f>VLOOKUP(D155,'Concept heirarchy position'!A$1:I$623,2,0)</f>
        <v>Endocarditis current</v>
      </c>
      <c r="C155" s="3">
        <v>151</v>
      </c>
      <c r="D155" s="3" t="s">
        <v>518</v>
      </c>
      <c r="E155" s="12" t="s">
        <v>1623</v>
      </c>
      <c r="F155" s="12" t="s">
        <v>1697</v>
      </c>
      <c r="G155" s="12" t="s">
        <v>1202</v>
      </c>
      <c r="H155" s="12" t="s">
        <v>823</v>
      </c>
      <c r="O155" s="24"/>
      <c r="P155" s="24" t="s">
        <v>1572</v>
      </c>
      <c r="Q155" s="24"/>
    </row>
    <row r="156" spans="1:17">
      <c r="A156" s="3">
        <f>VLOOKUP(D156,'Concept heirarchy position'!A$1:I$623,3,0)</f>
        <v>160</v>
      </c>
      <c r="B156" s="3" t="str">
        <f>VLOOKUP(D156,'Concept heirarchy position'!A$1:I$623,2,0)</f>
        <v>Pacemaker / ICD</v>
      </c>
      <c r="C156" s="3">
        <v>152</v>
      </c>
      <c r="D156" s="3" t="s">
        <v>902</v>
      </c>
      <c r="E156" s="12" t="s">
        <v>903</v>
      </c>
      <c r="F156" s="12" t="s">
        <v>1697</v>
      </c>
      <c r="G156" s="12" t="s">
        <v>1202</v>
      </c>
      <c r="H156" s="12" t="s">
        <v>823</v>
      </c>
      <c r="J156" s="12" t="s">
        <v>1572</v>
      </c>
      <c r="K156" s="12" t="s">
        <v>1769</v>
      </c>
      <c r="L156" s="12"/>
      <c r="M156" s="12"/>
      <c r="O156" s="24" t="s">
        <v>1572</v>
      </c>
      <c r="P156" s="24" t="s">
        <v>1572</v>
      </c>
      <c r="Q156" s="24"/>
    </row>
    <row r="157" spans="1:17">
      <c r="A157" s="3">
        <f>VLOOKUP(D157,'Concept heirarchy position'!A$1:I$623,3,0)</f>
        <v>160</v>
      </c>
      <c r="B157" s="3" t="str">
        <f>VLOOKUP(D157,'Concept heirarchy position'!A$1:I$623,2,0)</f>
        <v>Pacemaker / ICD</v>
      </c>
      <c r="C157" s="3">
        <v>153</v>
      </c>
      <c r="D157" s="3" t="s">
        <v>902</v>
      </c>
      <c r="E157" s="22" t="s">
        <v>1628</v>
      </c>
      <c r="F157" s="22" t="s">
        <v>1697</v>
      </c>
      <c r="G157" s="22" t="s">
        <v>1202</v>
      </c>
      <c r="H157" s="28" t="s">
        <v>1054</v>
      </c>
      <c r="J157" s="22" t="s">
        <v>1572</v>
      </c>
      <c r="K157" s="22" t="s">
        <v>1769</v>
      </c>
      <c r="L157" s="22"/>
      <c r="M157" s="22"/>
      <c r="N157" s="23" t="str">
        <f>IF((E157=""),"N","Y")</f>
        <v>Y</v>
      </c>
      <c r="O157" s="23" t="s">
        <v>1572</v>
      </c>
      <c r="P157" s="23" t="s">
        <v>1572</v>
      </c>
      <c r="Q157" s="23"/>
    </row>
    <row r="158" spans="1:17" ht="15">
      <c r="A158" s="3">
        <f>VLOOKUP(D158,'Concept heirarchy position'!A$1:I$623,3,0)</f>
        <v>162</v>
      </c>
      <c r="B158" s="3" t="str">
        <f>VLOOKUP(D158,'Concept heirarchy position'!A$1:I$623,2,0)</f>
        <v>Pacemaker / ICD type</v>
      </c>
      <c r="C158" s="3">
        <v>154</v>
      </c>
      <c r="D158" s="3" t="s">
        <v>778</v>
      </c>
      <c r="E158" s="12" t="s">
        <v>1629</v>
      </c>
      <c r="F158" s="12" t="s">
        <v>1632</v>
      </c>
      <c r="G158" s="12" t="s">
        <v>882</v>
      </c>
      <c r="H158" s="25" t="s">
        <v>1506</v>
      </c>
      <c r="J158" s="12"/>
      <c r="O158" s="24" t="s">
        <v>1572</v>
      </c>
      <c r="P158" s="24" t="s">
        <v>1572</v>
      </c>
      <c r="Q158" s="24"/>
    </row>
    <row r="159" spans="1:17" ht="15">
      <c r="A159" s="3">
        <f>VLOOKUP(D159,'Concept heirarchy position'!A$1:I$623,3,0)</f>
        <v>163</v>
      </c>
      <c r="B159" s="3" t="str">
        <f>VLOOKUP(D159,'Concept heirarchy position'!A$1:I$623,2,0)</f>
        <v>Pacemaker / ICD details</v>
      </c>
      <c r="C159" s="3">
        <v>155</v>
      </c>
      <c r="D159" s="3" t="s">
        <v>657</v>
      </c>
      <c r="E159" s="12" t="s">
        <v>1994</v>
      </c>
      <c r="F159" s="12" t="s">
        <v>1632</v>
      </c>
      <c r="G159" s="12" t="s">
        <v>1443</v>
      </c>
      <c r="H159" s="25"/>
      <c r="I159" s="29">
        <v>65535</v>
      </c>
      <c r="J159" s="12"/>
      <c r="O159" s="24" t="s">
        <v>1572</v>
      </c>
      <c r="P159" s="24" t="s">
        <v>1572</v>
      </c>
      <c r="Q159" s="24"/>
    </row>
    <row r="160" spans="1:17">
      <c r="A160" s="3">
        <f>VLOOKUP(D160,'Concept heirarchy position'!A$1:I$623,3,0)</f>
        <v>164</v>
      </c>
      <c r="B160" s="3" t="str">
        <f>VLOOKUP(D160,'Concept heirarchy position'!A$1:I$623,2,0)</f>
        <v>Peripheral vascular disease</v>
      </c>
      <c r="C160" s="3">
        <v>156</v>
      </c>
      <c r="D160" s="3" t="s">
        <v>654</v>
      </c>
      <c r="E160" s="12" t="s">
        <v>1766</v>
      </c>
      <c r="F160" s="12" t="s">
        <v>1697</v>
      </c>
      <c r="G160" s="12" t="s">
        <v>1202</v>
      </c>
      <c r="H160" s="12" t="s">
        <v>823</v>
      </c>
      <c r="O160" s="24" t="s">
        <v>1572</v>
      </c>
      <c r="P160" s="24" t="s">
        <v>1572</v>
      </c>
      <c r="Q160" s="24"/>
    </row>
    <row r="161" spans="1:17">
      <c r="A161" s="3">
        <f>VLOOKUP(D161,'Concept heirarchy position'!A$1:I$623,3,0)</f>
        <v>164</v>
      </c>
      <c r="B161" s="3" t="str">
        <f>VLOOKUP(D161,'Concept heirarchy position'!A$1:I$623,2,0)</f>
        <v>Peripheral vascular disease</v>
      </c>
      <c r="C161" s="3">
        <v>157</v>
      </c>
      <c r="D161" s="3" t="s">
        <v>654</v>
      </c>
      <c r="E161" s="22" t="s">
        <v>2146</v>
      </c>
      <c r="F161" s="22" t="s">
        <v>1697</v>
      </c>
      <c r="G161" s="22" t="s">
        <v>1202</v>
      </c>
      <c r="H161" s="28" t="s">
        <v>1054</v>
      </c>
      <c r="N161" s="23" t="str">
        <f>IF((E161=""),"N","Y")</f>
        <v>Y</v>
      </c>
      <c r="O161" s="23"/>
      <c r="P161" s="23"/>
      <c r="Q161" s="23"/>
    </row>
    <row r="162" spans="1:17">
      <c r="A162" s="3">
        <f>VLOOKUP(D162,'Concept heirarchy position'!A$1:I$623,3,0)</f>
        <v>165</v>
      </c>
      <c r="B162" s="3" t="str">
        <f>VLOOKUP(D162,'Concept heirarchy position'!A$1:I$623,2,0)</f>
        <v>DVT</v>
      </c>
      <c r="C162" s="3">
        <v>158</v>
      </c>
      <c r="D162" s="3" t="s">
        <v>523</v>
      </c>
      <c r="E162" s="12" t="s">
        <v>524</v>
      </c>
      <c r="G162" s="12" t="s">
        <v>1202</v>
      </c>
      <c r="H162" s="12" t="s">
        <v>823</v>
      </c>
      <c r="J162" s="3" t="s">
        <v>1572</v>
      </c>
      <c r="K162" s="3" t="s">
        <v>1769</v>
      </c>
      <c r="N162" s="24"/>
      <c r="O162" s="24"/>
      <c r="P162" s="24" t="s">
        <v>1572</v>
      </c>
      <c r="Q162" s="24"/>
    </row>
    <row r="163" spans="1:17">
      <c r="A163" s="3">
        <f>VLOOKUP(D163,'Concept heirarchy position'!A$1:I$623,3,0)</f>
        <v>165</v>
      </c>
      <c r="B163" s="3" t="str">
        <f>VLOOKUP(D163,'Concept heirarchy position'!A$1:I$623,2,0)</f>
        <v>DVT</v>
      </c>
      <c r="C163" s="3">
        <v>159</v>
      </c>
      <c r="D163" s="3" t="s">
        <v>523</v>
      </c>
      <c r="E163" s="22" t="s">
        <v>1108</v>
      </c>
      <c r="G163" s="22" t="s">
        <v>1202</v>
      </c>
      <c r="H163" s="28" t="s">
        <v>1054</v>
      </c>
      <c r="J163" s="3" t="s">
        <v>1572</v>
      </c>
      <c r="K163" s="3" t="s">
        <v>1769</v>
      </c>
      <c r="N163" s="23" t="str">
        <f>IF((E163=""),"N","Y")</f>
        <v>Y</v>
      </c>
      <c r="O163" s="23" t="s">
        <v>1572</v>
      </c>
      <c r="P163" s="23"/>
      <c r="Q163" s="23"/>
    </row>
    <row r="164" spans="1:17">
      <c r="A164" s="3">
        <f>VLOOKUP(D164,'Concept heirarchy position'!A$1:I$623,3,0)</f>
        <v>166</v>
      </c>
      <c r="B164" s="3" t="str">
        <f>VLOOKUP(D164,'Concept heirarchy position'!A$1:I$623,2,0)</f>
        <v>Congenital heart disease</v>
      </c>
      <c r="C164" s="3">
        <v>160</v>
      </c>
      <c r="D164" s="3" t="s">
        <v>1405</v>
      </c>
      <c r="E164" s="12" t="s">
        <v>989</v>
      </c>
      <c r="F164" s="12" t="s">
        <v>1697</v>
      </c>
      <c r="G164" s="12" t="s">
        <v>1202</v>
      </c>
      <c r="H164" s="12" t="s">
        <v>823</v>
      </c>
      <c r="N164" s="24"/>
      <c r="O164" s="24"/>
      <c r="P164" s="24" t="s">
        <v>1572</v>
      </c>
      <c r="Q164" s="24"/>
    </row>
    <row r="165" spans="1:17">
      <c r="A165" s="3">
        <f>VLOOKUP(D165,'Concept heirarchy position'!A$1:I$623,3,0)</f>
        <v>166</v>
      </c>
      <c r="B165" s="3" t="str">
        <f>VLOOKUP(D165,'Concept heirarchy position'!A$1:I$623,2,0)</f>
        <v>Congenital heart disease</v>
      </c>
      <c r="C165" s="3">
        <v>161</v>
      </c>
      <c r="D165" s="3" t="s">
        <v>1405</v>
      </c>
      <c r="E165" s="22" t="s">
        <v>854</v>
      </c>
      <c r="F165" s="22" t="s">
        <v>1697</v>
      </c>
      <c r="G165" s="22" t="s">
        <v>1202</v>
      </c>
      <c r="H165" s="28" t="s">
        <v>1054</v>
      </c>
      <c r="J165" s="22" t="s">
        <v>1572</v>
      </c>
      <c r="K165" s="22" t="s">
        <v>1769</v>
      </c>
      <c r="L165" s="22"/>
      <c r="M165" s="22"/>
      <c r="N165" s="23" t="str">
        <f>IF((E165=""),"N","Y")</f>
        <v>Y</v>
      </c>
      <c r="O165" s="23" t="s">
        <v>1572</v>
      </c>
      <c r="P165" s="23"/>
      <c r="Q165" s="23"/>
    </row>
    <row r="166" spans="1:17">
      <c r="A166" s="3">
        <f>VLOOKUP(D166,'Concept heirarchy position'!A$1:I$623,3,0)</f>
        <v>167</v>
      </c>
      <c r="B166" s="3" t="str">
        <f>VLOOKUP(D166,'Concept heirarchy position'!A$1:I$623,2,0)</f>
        <v>Congenital heart disease type</v>
      </c>
      <c r="C166" s="3">
        <v>162</v>
      </c>
      <c r="D166" s="3" t="s">
        <v>549</v>
      </c>
      <c r="E166" s="12" t="s">
        <v>876</v>
      </c>
      <c r="F166" s="12" t="s">
        <v>1000</v>
      </c>
      <c r="G166" s="12" t="s">
        <v>882</v>
      </c>
      <c r="H166" s="12" t="s">
        <v>549</v>
      </c>
      <c r="N166" s="24"/>
      <c r="O166" s="24" t="s">
        <v>1572</v>
      </c>
      <c r="P166" s="24" t="s">
        <v>1572</v>
      </c>
      <c r="Q166" s="24"/>
    </row>
    <row r="167" spans="1:17">
      <c r="A167" s="3">
        <f>VLOOKUP(D167,'Concept heirarchy position'!A$1:I$623,3,0)</f>
        <v>171</v>
      </c>
      <c r="B167" s="3" t="str">
        <f>VLOOKUP(D167,'Concept heirarchy position'!A$1:I$623,2,0)</f>
        <v>Aortic disease</v>
      </c>
      <c r="C167" s="3">
        <v>163</v>
      </c>
      <c r="D167" s="12" t="s">
        <v>909</v>
      </c>
      <c r="E167" s="12" t="s">
        <v>677</v>
      </c>
      <c r="F167" s="12" t="s">
        <v>1697</v>
      </c>
      <c r="G167" s="12" t="s">
        <v>1202</v>
      </c>
      <c r="H167" s="29" t="s">
        <v>823</v>
      </c>
      <c r="J167" s="12" t="s">
        <v>1572</v>
      </c>
      <c r="K167" s="12" t="s">
        <v>1769</v>
      </c>
      <c r="L167" s="12"/>
      <c r="M167" s="12"/>
      <c r="N167" s="24"/>
      <c r="O167" s="24" t="s">
        <v>1572</v>
      </c>
      <c r="P167" s="24" t="s">
        <v>1572</v>
      </c>
      <c r="Q167" s="24"/>
    </row>
    <row r="168" spans="1:17">
      <c r="A168" s="3">
        <f>VLOOKUP(D168,'Concept heirarchy position'!A$1:I$623,3,0)</f>
        <v>172</v>
      </c>
      <c r="B168" s="3" t="str">
        <f>VLOOKUP(D168,'Concept heirarchy position'!A$1:I$623,2,0)</f>
        <v>Current inotropes</v>
      </c>
      <c r="C168" s="3">
        <v>164</v>
      </c>
      <c r="D168" s="3" t="s">
        <v>678</v>
      </c>
      <c r="E168" s="12" t="s">
        <v>1142</v>
      </c>
      <c r="F168" s="12" t="s">
        <v>1697</v>
      </c>
      <c r="G168" s="12" t="s">
        <v>1202</v>
      </c>
      <c r="H168" s="12" t="s">
        <v>823</v>
      </c>
      <c r="J168" s="12" t="s">
        <v>1572</v>
      </c>
      <c r="K168" s="12" t="s">
        <v>1769</v>
      </c>
      <c r="L168" s="12"/>
      <c r="M168" s="12"/>
      <c r="N168" s="24"/>
      <c r="O168" s="24"/>
      <c r="P168" s="24" t="s">
        <v>1572</v>
      </c>
      <c r="Q168" s="24"/>
    </row>
    <row r="169" spans="1:17">
      <c r="A169" s="3">
        <f>VLOOKUP(D169,'Concept heirarchy position'!A$1:I$623,3,0)</f>
        <v>173</v>
      </c>
      <c r="B169" s="3" t="str">
        <f>VLOOKUP(D169,'Concept heirarchy position'!A$1:I$623,2,0)</f>
        <v>Cardiac surgery</v>
      </c>
      <c r="C169" s="3">
        <v>165</v>
      </c>
      <c r="D169" s="3" t="s">
        <v>1035</v>
      </c>
      <c r="E169" s="12" t="s">
        <v>1143</v>
      </c>
      <c r="F169" s="12" t="s">
        <v>1697</v>
      </c>
      <c r="G169" s="12" t="s">
        <v>1202</v>
      </c>
      <c r="H169" s="12" t="s">
        <v>823</v>
      </c>
      <c r="N169" s="24"/>
      <c r="O169" s="24" t="s">
        <v>1572</v>
      </c>
      <c r="P169" s="24" t="s">
        <v>1572</v>
      </c>
      <c r="Q169" s="24"/>
    </row>
    <row r="170" spans="1:17">
      <c r="A170" s="3">
        <f>VLOOKUP(D170,'Concept heirarchy position'!A$1:I$623,3,0)</f>
        <v>173</v>
      </c>
      <c r="B170" s="3" t="str">
        <f>VLOOKUP(D170,'Concept heirarchy position'!A$1:I$623,2,0)</f>
        <v>Cardiac surgery</v>
      </c>
      <c r="C170" s="3">
        <v>166</v>
      </c>
      <c r="D170" s="3" t="s">
        <v>1035</v>
      </c>
      <c r="E170" s="22" t="s">
        <v>1133</v>
      </c>
      <c r="F170" s="22" t="s">
        <v>1697</v>
      </c>
      <c r="G170" s="22" t="s">
        <v>1202</v>
      </c>
      <c r="H170" s="28" t="s">
        <v>1054</v>
      </c>
      <c r="J170" s="22" t="s">
        <v>1572</v>
      </c>
      <c r="K170" s="22" t="s">
        <v>1769</v>
      </c>
      <c r="L170" s="22"/>
      <c r="M170" s="22"/>
      <c r="N170" s="23" t="str">
        <f>IF((E170=""),"N","Y")</f>
        <v>Y</v>
      </c>
      <c r="O170" s="23"/>
      <c r="P170" s="23"/>
      <c r="Q170" s="23"/>
    </row>
    <row r="171" spans="1:17">
      <c r="A171" s="3">
        <f>VLOOKUP(D171,'Concept heirarchy position'!A$1:I$623,3,0)</f>
        <v>174</v>
      </c>
      <c r="B171" s="3" t="str">
        <f>VLOOKUP(D171,'Concept heirarchy position'!A$1:I$623,2,0)</f>
        <v>Cardiac surgery type</v>
      </c>
      <c r="C171" s="3">
        <v>167</v>
      </c>
      <c r="D171" s="3" t="s">
        <v>907</v>
      </c>
      <c r="E171" s="12" t="s">
        <v>1427</v>
      </c>
      <c r="F171" s="3" t="s">
        <v>1012</v>
      </c>
      <c r="G171" s="12" t="s">
        <v>882</v>
      </c>
      <c r="H171" s="12" t="s">
        <v>1021</v>
      </c>
      <c r="J171" s="3" t="s">
        <v>1572</v>
      </c>
      <c r="K171" s="3" t="s">
        <v>1652</v>
      </c>
      <c r="N171" s="24"/>
      <c r="O171" s="24" t="s">
        <v>1572</v>
      </c>
      <c r="P171" s="24" t="s">
        <v>1572</v>
      </c>
      <c r="Q171" s="24"/>
    </row>
    <row r="172" spans="1:17">
      <c r="A172" s="3">
        <f>VLOOKUP(D172,'Concept heirarchy position'!A$1:I$623,3,0)</f>
        <v>175</v>
      </c>
      <c r="B172" s="3" t="str">
        <f>VLOOKUP(D172,'Concept heirarchy position'!A$1:I$623,2,0)</f>
        <v>Other cardiovascular disease</v>
      </c>
      <c r="C172" s="3">
        <v>168</v>
      </c>
      <c r="D172" s="3" t="s">
        <v>1197</v>
      </c>
      <c r="E172" s="12" t="s">
        <v>1296</v>
      </c>
      <c r="F172" s="12" t="s">
        <v>1697</v>
      </c>
      <c r="G172" s="12" t="s">
        <v>1202</v>
      </c>
      <c r="H172" s="12" t="s">
        <v>823</v>
      </c>
      <c r="J172" s="12" t="s">
        <v>1572</v>
      </c>
      <c r="K172" s="12" t="s">
        <v>1769</v>
      </c>
      <c r="L172" s="12"/>
      <c r="M172" s="12"/>
      <c r="O172" s="24" t="s">
        <v>1572</v>
      </c>
      <c r="P172" s="24" t="s">
        <v>1572</v>
      </c>
      <c r="Q172" s="24"/>
    </row>
    <row r="173" spans="1:17">
      <c r="A173" s="3">
        <f>VLOOKUP(D173,'Concept heirarchy position'!A$1:I$623,3,0)</f>
        <v>177</v>
      </c>
      <c r="B173" s="3" t="str">
        <f>VLOOKUP(D173,'Concept heirarchy position'!A$1:I$623,2,0)</f>
        <v>Pulmonary disease</v>
      </c>
      <c r="C173" s="3">
        <v>169</v>
      </c>
      <c r="D173" s="3" t="s">
        <v>1069</v>
      </c>
      <c r="E173" s="12" t="s">
        <v>1070</v>
      </c>
      <c r="F173" s="12" t="s">
        <v>1697</v>
      </c>
      <c r="G173" s="12" t="s">
        <v>1202</v>
      </c>
      <c r="H173" s="12" t="s">
        <v>823</v>
      </c>
      <c r="O173" s="24" t="s">
        <v>1572</v>
      </c>
      <c r="P173" s="24" t="s">
        <v>1572</v>
      </c>
      <c r="Q173" s="24"/>
    </row>
    <row r="174" spans="1:17">
      <c r="A174" s="3">
        <f>VLOOKUP(D174,'Concept heirarchy position'!A$1:I$623,3,0)</f>
        <v>178</v>
      </c>
      <c r="B174" s="3" t="str">
        <f>VLOOKUP(D174,'Concept heirarchy position'!A$1:I$623,2,0)</f>
        <v>COPD</v>
      </c>
      <c r="C174" s="3">
        <v>170</v>
      </c>
      <c r="D174" s="12" t="s">
        <v>1282</v>
      </c>
      <c r="E174" s="12" t="s">
        <v>1282</v>
      </c>
      <c r="F174" s="12" t="s">
        <v>1697</v>
      </c>
      <c r="G174" s="12" t="s">
        <v>1202</v>
      </c>
      <c r="H174" s="12" t="s">
        <v>823</v>
      </c>
      <c r="N174" s="24"/>
      <c r="O174" s="24"/>
      <c r="P174" s="24" t="s">
        <v>1572</v>
      </c>
      <c r="Q174" s="24"/>
    </row>
    <row r="175" spans="1:17">
      <c r="A175" s="3">
        <f>VLOOKUP(D175,'Concept heirarchy position'!A$1:I$623,3,0)</f>
        <v>178</v>
      </c>
      <c r="B175" s="3" t="str">
        <f>VLOOKUP(D175,'Concept heirarchy position'!A$1:I$623,2,0)</f>
        <v>COPD</v>
      </c>
      <c r="C175" s="3">
        <v>171</v>
      </c>
      <c r="D175" s="22" t="s">
        <v>1282</v>
      </c>
      <c r="E175" s="22" t="s">
        <v>1139</v>
      </c>
      <c r="F175" s="22" t="s">
        <v>1697</v>
      </c>
      <c r="G175" s="22" t="s">
        <v>1202</v>
      </c>
      <c r="H175" s="28" t="s">
        <v>1054</v>
      </c>
      <c r="N175" s="23" t="str">
        <f>IF((E175=""),"N","Y")</f>
        <v>Y</v>
      </c>
      <c r="O175" s="23" t="s">
        <v>1572</v>
      </c>
      <c r="P175" s="23"/>
      <c r="Q175" s="23"/>
    </row>
    <row r="176" spans="1:17">
      <c r="A176" s="3">
        <f>VLOOKUP(D176,'Concept heirarchy position'!A$1:I$623,3,0)</f>
        <v>179</v>
      </c>
      <c r="B176" s="3" t="str">
        <f>VLOOKUP(D176,'Concept heirarchy position'!A$1:I$623,2,0)</f>
        <v>COPD (severity)</v>
      </c>
      <c r="C176" s="3">
        <v>172</v>
      </c>
      <c r="D176" s="3" t="s">
        <v>1165</v>
      </c>
      <c r="E176" s="12" t="s">
        <v>1166</v>
      </c>
      <c r="F176" s="12" t="s">
        <v>1140</v>
      </c>
      <c r="G176" s="12" t="s">
        <v>1202</v>
      </c>
      <c r="H176" s="30" t="s">
        <v>1141</v>
      </c>
      <c r="N176" s="24"/>
      <c r="O176" s="24"/>
      <c r="P176" s="24" t="s">
        <v>1572</v>
      </c>
      <c r="Q176" s="24"/>
    </row>
    <row r="177" spans="1:17">
      <c r="A177" s="3">
        <f>VLOOKUP(D177,'Concept heirarchy position'!A$1:I$623,3,0)</f>
        <v>180</v>
      </c>
      <c r="B177" s="3" t="str">
        <f>VLOOKUP(D177,'Concept heirarchy position'!A$1:I$623,2,0)</f>
        <v>Asthma</v>
      </c>
      <c r="C177" s="3">
        <v>173</v>
      </c>
      <c r="D177" s="12" t="s">
        <v>1167</v>
      </c>
      <c r="E177" s="12" t="s">
        <v>1167</v>
      </c>
      <c r="F177" s="12" t="s">
        <v>1697</v>
      </c>
      <c r="G177" s="12" t="s">
        <v>1202</v>
      </c>
      <c r="H177" s="29" t="s">
        <v>823</v>
      </c>
      <c r="J177" s="12" t="s">
        <v>1572</v>
      </c>
      <c r="K177" s="12" t="s">
        <v>1769</v>
      </c>
      <c r="L177" s="12"/>
      <c r="M177" s="12"/>
      <c r="N177" s="24"/>
      <c r="O177" s="24" t="s">
        <v>1572</v>
      </c>
      <c r="P177" s="24" t="s">
        <v>1572</v>
      </c>
      <c r="Q177" s="24"/>
    </row>
    <row r="178" spans="1:17">
      <c r="A178" s="3">
        <f>VLOOKUP(D178,'Concept heirarchy position'!A$1:I$623,3,0)</f>
        <v>180</v>
      </c>
      <c r="B178" s="3" t="str">
        <f>VLOOKUP(D178,'Concept heirarchy position'!A$1:I$623,2,0)</f>
        <v>Asthma</v>
      </c>
      <c r="C178" s="3">
        <v>174</v>
      </c>
      <c r="D178" s="22" t="s">
        <v>1167</v>
      </c>
      <c r="E178" s="22" t="s">
        <v>883</v>
      </c>
      <c r="F178" s="22" t="s">
        <v>1697</v>
      </c>
      <c r="G178" s="22" t="s">
        <v>1202</v>
      </c>
      <c r="H178" s="28" t="s">
        <v>1054</v>
      </c>
      <c r="J178" s="22" t="s">
        <v>1572</v>
      </c>
      <c r="K178" s="22" t="s">
        <v>1769</v>
      </c>
      <c r="L178" s="22"/>
      <c r="M178" s="22"/>
      <c r="N178" s="23" t="str">
        <f>IF((E178=""),"N","Y")</f>
        <v>Y</v>
      </c>
      <c r="O178" s="23"/>
      <c r="P178" s="23"/>
      <c r="Q178" s="23"/>
    </row>
    <row r="179" spans="1:17">
      <c r="A179" s="3">
        <f>VLOOKUP(D179,'Concept heirarchy position'!A$1:I$623,3,0)</f>
        <v>181</v>
      </c>
      <c r="B179" s="3" t="str">
        <f>VLOOKUP(D179,'Concept heirarchy position'!A$1:I$623,2,0)</f>
        <v>Asthma (severity)</v>
      </c>
      <c r="C179" s="3">
        <v>175</v>
      </c>
      <c r="D179" s="3" t="s">
        <v>528</v>
      </c>
      <c r="E179" s="12" t="s">
        <v>665</v>
      </c>
      <c r="F179" s="12" t="s">
        <v>884</v>
      </c>
      <c r="G179" s="12" t="s">
        <v>1202</v>
      </c>
      <c r="H179" s="12" t="s">
        <v>528</v>
      </c>
      <c r="N179" s="24"/>
      <c r="O179" s="24" t="s">
        <v>1572</v>
      </c>
      <c r="P179" s="24" t="s">
        <v>1572</v>
      </c>
      <c r="Q179" s="24"/>
    </row>
    <row r="180" spans="1:17">
      <c r="A180" s="3">
        <f>VLOOKUP(D180,'Concept heirarchy position'!A$1:I$623,3,0)</f>
        <v>189</v>
      </c>
      <c r="B180" s="3" t="str">
        <f>VLOOKUP(D180,'Concept heirarchy position'!A$1:I$623,2,0)</f>
        <v>Obstructive sleep apnoea</v>
      </c>
      <c r="C180" s="3">
        <v>176</v>
      </c>
      <c r="D180" s="3" t="s">
        <v>364</v>
      </c>
      <c r="E180" s="12" t="s">
        <v>1270</v>
      </c>
      <c r="F180" s="12" t="s">
        <v>1697</v>
      </c>
      <c r="G180" s="12" t="s">
        <v>1202</v>
      </c>
      <c r="H180" s="12" t="s">
        <v>823</v>
      </c>
      <c r="O180" s="24" t="s">
        <v>1572</v>
      </c>
      <c r="P180" s="24" t="s">
        <v>1572</v>
      </c>
      <c r="Q180" s="24"/>
    </row>
    <row r="181" spans="1:17">
      <c r="A181" s="3">
        <f>VLOOKUP(D181,'Concept heirarchy position'!A$1:I$623,3,0)</f>
        <v>189</v>
      </c>
      <c r="B181" s="3" t="str">
        <f>VLOOKUP(D181,'Concept heirarchy position'!A$1:I$623,2,0)</f>
        <v>Obstructive sleep apnoea</v>
      </c>
      <c r="C181" s="3">
        <v>177</v>
      </c>
      <c r="D181" s="3" t="s">
        <v>364</v>
      </c>
      <c r="E181" s="22" t="s">
        <v>1393</v>
      </c>
      <c r="F181" s="22" t="s">
        <v>1697</v>
      </c>
      <c r="G181" s="22" t="s">
        <v>1202</v>
      </c>
      <c r="H181" s="28" t="s">
        <v>1054</v>
      </c>
      <c r="N181" s="23" t="str">
        <f>IF((E181=""),"N","Y")</f>
        <v>Y</v>
      </c>
      <c r="O181" s="23"/>
      <c r="P181" s="23"/>
      <c r="Q181" s="23"/>
    </row>
    <row r="182" spans="1:17">
      <c r="A182" s="3">
        <f>VLOOKUP(D182,'Concept heirarchy position'!A$1:I$623,3,0)</f>
        <v>190</v>
      </c>
      <c r="B182" s="3" t="str">
        <f>VLOOKUP(D182,'Concept heirarchy position'!A$1:I$623,2,0)</f>
        <v>CPAP</v>
      </c>
      <c r="C182" s="3">
        <v>178</v>
      </c>
      <c r="D182" s="12" t="s">
        <v>831</v>
      </c>
      <c r="E182" s="12" t="s">
        <v>1394</v>
      </c>
      <c r="F182" s="12" t="s">
        <v>1697</v>
      </c>
      <c r="G182" s="12" t="s">
        <v>1202</v>
      </c>
      <c r="H182" s="12" t="s">
        <v>823</v>
      </c>
      <c r="N182" s="24"/>
      <c r="O182" s="24"/>
      <c r="P182" s="24" t="s">
        <v>1572</v>
      </c>
      <c r="Q182" s="24"/>
    </row>
    <row r="183" spans="1:17">
      <c r="A183" s="3">
        <f>VLOOKUP(D183,'Concept heirarchy position'!A$1:I$623,3,0)</f>
        <v>190</v>
      </c>
      <c r="B183" s="3" t="str">
        <f>VLOOKUP(D183,'Concept heirarchy position'!A$1:I$623,2,0)</f>
        <v>CPAP</v>
      </c>
      <c r="C183" s="3">
        <v>179</v>
      </c>
      <c r="D183" s="22" t="s">
        <v>831</v>
      </c>
      <c r="E183" s="22" t="s">
        <v>1895</v>
      </c>
      <c r="F183" s="22" t="s">
        <v>1697</v>
      </c>
      <c r="G183" s="22" t="s">
        <v>1202</v>
      </c>
      <c r="H183" s="28" t="s">
        <v>1054</v>
      </c>
      <c r="N183" s="23" t="str">
        <f>IF((E183=""),"N","Y")</f>
        <v>Y</v>
      </c>
      <c r="O183" s="23" t="s">
        <v>1572</v>
      </c>
      <c r="P183" s="23"/>
      <c r="Q183" s="23"/>
    </row>
    <row r="184" spans="1:17">
      <c r="A184" s="3">
        <f>VLOOKUP(D184,'Concept heirarchy position'!A$1:I$623,3,0)</f>
        <v>203</v>
      </c>
      <c r="B184" s="3" t="str">
        <f>VLOOKUP(D184,'Concept heirarchy position'!A$1:I$623,2,0)</f>
        <v>Oxygen at present</v>
      </c>
      <c r="C184" s="3">
        <v>180</v>
      </c>
      <c r="D184" s="3" t="s">
        <v>1473</v>
      </c>
      <c r="E184" s="12" t="s">
        <v>1114</v>
      </c>
      <c r="F184" s="12" t="s">
        <v>1697</v>
      </c>
      <c r="G184" s="12" t="s">
        <v>1202</v>
      </c>
      <c r="H184" s="12" t="s">
        <v>823</v>
      </c>
      <c r="J184" s="12"/>
      <c r="O184" s="24" t="s">
        <v>1572</v>
      </c>
      <c r="P184" s="24" t="s">
        <v>1572</v>
      </c>
      <c r="Q184" s="24"/>
    </row>
    <row r="185" spans="1:17">
      <c r="A185" s="3">
        <f>VLOOKUP(D185,'Concept heirarchy position'!A$1:I$623,3,0)</f>
        <v>204</v>
      </c>
      <c r="B185" s="3" t="str">
        <f>VLOOKUP(D185,'Concept heirarchy position'!A$1:I$623,2,0)</f>
        <v>Home oxygen</v>
      </c>
      <c r="C185" s="3">
        <v>181</v>
      </c>
      <c r="D185" s="3" t="s">
        <v>1221</v>
      </c>
      <c r="E185" s="12" t="s">
        <v>874</v>
      </c>
      <c r="F185" s="12" t="s">
        <v>1697</v>
      </c>
      <c r="G185" s="12" t="s">
        <v>1202</v>
      </c>
      <c r="H185" s="12" t="s">
        <v>823</v>
      </c>
      <c r="O185" s="24"/>
      <c r="P185" s="24" t="s">
        <v>1572</v>
      </c>
      <c r="Q185" s="24"/>
    </row>
    <row r="186" spans="1:17">
      <c r="A186" s="3">
        <f>VLOOKUP(D186,'Concept heirarchy position'!A$1:I$623,3,0)</f>
        <v>204</v>
      </c>
      <c r="B186" s="3" t="str">
        <f>VLOOKUP(D186,'Concept heirarchy position'!A$1:I$623,2,0)</f>
        <v>Home oxygen</v>
      </c>
      <c r="C186" s="3">
        <v>182</v>
      </c>
      <c r="D186" s="3" t="s">
        <v>1221</v>
      </c>
      <c r="E186" s="22" t="s">
        <v>1236</v>
      </c>
      <c r="F186" s="22" t="s">
        <v>1697</v>
      </c>
      <c r="G186" s="22" t="s">
        <v>1202</v>
      </c>
      <c r="H186" s="28" t="s">
        <v>1054</v>
      </c>
      <c r="N186" s="23" t="str">
        <f>IF((E186=""),"N","Y")</f>
        <v>Y</v>
      </c>
      <c r="O186" s="23" t="s">
        <v>1572</v>
      </c>
      <c r="P186" s="23"/>
      <c r="Q186" s="23"/>
    </row>
    <row r="187" spans="1:17">
      <c r="A187" s="3">
        <f>VLOOKUP(D187,'Concept heirarchy position'!A$1:I$623,3,0)</f>
        <v>206</v>
      </c>
      <c r="B187" s="3" t="str">
        <f>VLOOKUP(D187,'Concept heirarchy position'!A$1:I$623,2,0)</f>
        <v>Other pulmonary disease</v>
      </c>
      <c r="C187" s="3">
        <v>183</v>
      </c>
      <c r="D187" s="3" t="s">
        <v>725</v>
      </c>
      <c r="E187" s="12" t="s">
        <v>1472</v>
      </c>
      <c r="F187" s="12" t="s">
        <v>1697</v>
      </c>
      <c r="G187" s="12" t="s">
        <v>1202</v>
      </c>
      <c r="H187" s="12" t="s">
        <v>823</v>
      </c>
      <c r="J187" s="12" t="s">
        <v>1572</v>
      </c>
      <c r="K187" s="12" t="s">
        <v>1769</v>
      </c>
      <c r="L187" s="12"/>
      <c r="M187" s="12"/>
      <c r="O187" s="24" t="s">
        <v>1572</v>
      </c>
      <c r="P187" s="24" t="s">
        <v>1572</v>
      </c>
      <c r="Q187" s="24"/>
    </row>
    <row r="188" spans="1:17">
      <c r="A188" s="3">
        <f>VLOOKUP(D188,'Concept heirarchy position'!A$1:I$623,3,0)</f>
        <v>207</v>
      </c>
      <c r="B188" s="3" t="str">
        <f>VLOOKUP(D188,'Concept heirarchy position'!A$1:I$623,2,0)</f>
        <v>Cerebrovascular disease</v>
      </c>
      <c r="C188" s="3">
        <v>184</v>
      </c>
      <c r="D188" s="3" t="s">
        <v>1124</v>
      </c>
      <c r="E188" s="12" t="s">
        <v>1365</v>
      </c>
      <c r="F188" s="12" t="s">
        <v>1697</v>
      </c>
      <c r="G188" s="12" t="s">
        <v>1202</v>
      </c>
      <c r="H188" s="12" t="s">
        <v>823</v>
      </c>
      <c r="N188" s="24"/>
      <c r="O188" s="24"/>
      <c r="P188" s="24" t="s">
        <v>1572</v>
      </c>
      <c r="Q188" s="24"/>
    </row>
    <row r="189" spans="1:17">
      <c r="A189" s="3">
        <f>VLOOKUP(D189,'Concept heirarchy position'!A$1:I$623,3,0)</f>
        <v>207</v>
      </c>
      <c r="B189" s="3" t="str">
        <f>VLOOKUP(D189,'Concept heirarchy position'!A$1:I$623,2,0)</f>
        <v>Cerebrovascular disease</v>
      </c>
      <c r="C189" s="3">
        <v>185</v>
      </c>
      <c r="D189" s="3" t="s">
        <v>1124</v>
      </c>
      <c r="E189" s="22" t="s">
        <v>1118</v>
      </c>
      <c r="F189" s="22" t="s">
        <v>1697</v>
      </c>
      <c r="G189" s="22" t="s">
        <v>1202</v>
      </c>
      <c r="H189" s="28" t="s">
        <v>1054</v>
      </c>
      <c r="N189" s="23" t="str">
        <f>IF((E189=""),"N","Y")</f>
        <v>Y</v>
      </c>
      <c r="O189" s="23" t="s">
        <v>1572</v>
      </c>
      <c r="P189" s="23"/>
      <c r="Q189" s="23"/>
    </row>
    <row r="190" spans="1:17">
      <c r="A190" s="3">
        <f>VLOOKUP(D190,'Concept heirarchy position'!A$1:I$623,3,0)</f>
        <v>210</v>
      </c>
      <c r="B190" s="3" t="str">
        <f>VLOOKUP(D190,'Concept heirarchy position'!A$1:I$623,2,0)</f>
        <v>Seizure disorder</v>
      </c>
      <c r="C190" s="3">
        <v>186</v>
      </c>
      <c r="D190" s="3" t="s">
        <v>1380</v>
      </c>
      <c r="E190" s="12" t="s">
        <v>1109</v>
      </c>
      <c r="F190" s="12" t="s">
        <v>1697</v>
      </c>
      <c r="G190" s="12" t="s">
        <v>1202</v>
      </c>
      <c r="H190" s="12" t="s">
        <v>823</v>
      </c>
      <c r="J190" s="3" t="s">
        <v>1572</v>
      </c>
      <c r="K190" s="3" t="s">
        <v>1769</v>
      </c>
      <c r="O190" s="24" t="s">
        <v>1572</v>
      </c>
      <c r="P190" s="24" t="s">
        <v>1572</v>
      </c>
      <c r="Q190" s="24"/>
    </row>
    <row r="191" spans="1:17">
      <c r="A191" s="3">
        <f>VLOOKUP(D191,'Concept heirarchy position'!A$1:I$623,3,0)</f>
        <v>210</v>
      </c>
      <c r="B191" s="3" t="str">
        <f>VLOOKUP(D191,'Concept heirarchy position'!A$1:I$623,2,0)</f>
        <v>Seizure disorder</v>
      </c>
      <c r="C191" s="3">
        <v>187</v>
      </c>
      <c r="D191" s="3" t="s">
        <v>1380</v>
      </c>
      <c r="E191" s="22" t="s">
        <v>1901</v>
      </c>
      <c r="F191" s="22" t="s">
        <v>1697</v>
      </c>
      <c r="G191" s="22" t="s">
        <v>1202</v>
      </c>
      <c r="H191" s="28" t="s">
        <v>1054</v>
      </c>
      <c r="N191" s="23" t="str">
        <f>IF((E191=""),"N","Y")</f>
        <v>Y</v>
      </c>
      <c r="O191" s="23"/>
      <c r="P191" s="23"/>
      <c r="Q191" s="23"/>
    </row>
    <row r="192" spans="1:17">
      <c r="A192" s="3">
        <f>VLOOKUP(D192,'Concept heirarchy position'!A$1:I$623,3,0)</f>
        <v>211</v>
      </c>
      <c r="B192" s="3" t="str">
        <f>VLOOKUP(D192,'Concept heirarchy position'!A$1:I$623,2,0)</f>
        <v>Parkinson's Disease</v>
      </c>
      <c r="C192" s="3">
        <v>188</v>
      </c>
      <c r="D192" s="3" t="s">
        <v>1238</v>
      </c>
      <c r="E192" s="12" t="s">
        <v>1415</v>
      </c>
      <c r="F192" s="12" t="s">
        <v>1697</v>
      </c>
      <c r="G192" s="12" t="s">
        <v>1202</v>
      </c>
      <c r="H192" s="12" t="s">
        <v>823</v>
      </c>
      <c r="O192" s="24"/>
      <c r="P192" s="24" t="s">
        <v>1572</v>
      </c>
      <c r="Q192" s="24"/>
    </row>
    <row r="193" spans="1:17">
      <c r="A193" s="3">
        <f>VLOOKUP(D193,'Concept heirarchy position'!A$1:I$623,3,0)</f>
        <v>211</v>
      </c>
      <c r="B193" s="3" t="str">
        <f>VLOOKUP(D193,'Concept heirarchy position'!A$1:I$623,2,0)</f>
        <v>Parkinson's Disease</v>
      </c>
      <c r="C193" s="3">
        <v>189</v>
      </c>
      <c r="D193" s="3" t="s">
        <v>1238</v>
      </c>
      <c r="E193" s="22" t="s">
        <v>1431</v>
      </c>
      <c r="F193" s="22" t="s">
        <v>1697</v>
      </c>
      <c r="G193" s="22" t="s">
        <v>1202</v>
      </c>
      <c r="H193" s="28" t="s">
        <v>1054</v>
      </c>
      <c r="N193" s="23" t="str">
        <f>IF((E193=""),"N","Y")</f>
        <v>Y</v>
      </c>
      <c r="O193" s="23" t="s">
        <v>1572</v>
      </c>
      <c r="P193" s="23"/>
      <c r="Q193" s="23"/>
    </row>
    <row r="194" spans="1:17">
      <c r="A194" s="3">
        <f>VLOOKUP(D194,'Concept heirarchy position'!A$1:I$623,3,0)</f>
        <v>213</v>
      </c>
      <c r="B194" s="3" t="str">
        <f>VLOOKUP(D194,'Concept heirarchy position'!A$1:I$623,2,0)</f>
        <v>Psychiatric disorders</v>
      </c>
      <c r="C194" s="3">
        <v>190</v>
      </c>
      <c r="D194" s="3" t="s">
        <v>601</v>
      </c>
      <c r="E194" s="12" t="s">
        <v>602</v>
      </c>
      <c r="F194" s="12" t="s">
        <v>1697</v>
      </c>
      <c r="G194" s="12" t="s">
        <v>1202</v>
      </c>
      <c r="H194" s="12" t="s">
        <v>823</v>
      </c>
      <c r="O194" s="24"/>
      <c r="P194" s="24" t="s">
        <v>1572</v>
      </c>
      <c r="Q194" s="24"/>
    </row>
    <row r="195" spans="1:17">
      <c r="A195" s="3">
        <f>VLOOKUP(D195,'Concept heirarchy position'!A$1:I$623,3,0)</f>
        <v>213</v>
      </c>
      <c r="B195" s="3" t="str">
        <f>VLOOKUP(D195,'Concept heirarchy position'!A$1:I$623,2,0)</f>
        <v>Psychiatric disorders</v>
      </c>
      <c r="C195" s="3">
        <v>191</v>
      </c>
      <c r="D195" s="3" t="s">
        <v>601</v>
      </c>
      <c r="E195" s="22" t="s">
        <v>2370</v>
      </c>
      <c r="F195" s="22" t="s">
        <v>1697</v>
      </c>
      <c r="G195" s="22" t="s">
        <v>1202</v>
      </c>
      <c r="H195" s="28" t="s">
        <v>1054</v>
      </c>
      <c r="J195" s="3" t="s">
        <v>1572</v>
      </c>
      <c r="K195" s="3" t="s">
        <v>1769</v>
      </c>
      <c r="N195" s="23" t="str">
        <f>IF((E195=""),"N","Y")</f>
        <v>Y</v>
      </c>
      <c r="O195" s="23" t="s">
        <v>1572</v>
      </c>
      <c r="P195" s="23"/>
      <c r="Q195" s="23"/>
    </row>
    <row r="196" spans="1:17">
      <c r="A196" s="3">
        <f>VLOOKUP(D196,'Concept heirarchy position'!A$1:I$623,3,0)</f>
        <v>214</v>
      </c>
      <c r="B196" s="3" t="str">
        <f>VLOOKUP(D196,'Concept heirarchy position'!A$1:I$623,2,0)</f>
        <v>Spinal cord injury</v>
      </c>
      <c r="C196" s="3">
        <v>192</v>
      </c>
      <c r="D196" s="3" t="s">
        <v>604</v>
      </c>
      <c r="E196" s="12" t="s">
        <v>633</v>
      </c>
      <c r="F196" s="12" t="s">
        <v>1697</v>
      </c>
      <c r="G196" s="12" t="s">
        <v>1202</v>
      </c>
      <c r="H196" s="12" t="s">
        <v>823</v>
      </c>
      <c r="O196" s="24" t="s">
        <v>1572</v>
      </c>
      <c r="P196" s="24" t="s">
        <v>1572</v>
      </c>
      <c r="Q196" s="24"/>
    </row>
    <row r="197" spans="1:17">
      <c r="A197" s="3">
        <f>VLOOKUP(D197,'Concept heirarchy position'!A$1:I$623,3,0)</f>
        <v>214</v>
      </c>
      <c r="B197" s="3" t="str">
        <f>VLOOKUP(D197,'Concept heirarchy position'!A$1:I$623,2,0)</f>
        <v>Spinal cord injury</v>
      </c>
      <c r="C197" s="3">
        <v>193</v>
      </c>
      <c r="D197" s="3" t="s">
        <v>604</v>
      </c>
      <c r="E197" s="22" t="s">
        <v>2342</v>
      </c>
      <c r="F197" s="22" t="s">
        <v>1697</v>
      </c>
      <c r="G197" s="22" t="s">
        <v>1202</v>
      </c>
      <c r="H197" s="28" t="s">
        <v>1054</v>
      </c>
      <c r="N197" s="23" t="str">
        <f>IF((E197=""),"N","Y")</f>
        <v>Y</v>
      </c>
      <c r="O197" s="23" t="s">
        <v>1572</v>
      </c>
      <c r="P197" s="23"/>
      <c r="Q197" s="23"/>
    </row>
    <row r="198" spans="1:17">
      <c r="A198" s="3">
        <f>VLOOKUP(D198,'Concept heirarchy position'!A$1:I$623,3,0)</f>
        <v>215</v>
      </c>
      <c r="B198" s="3" t="str">
        <f>VLOOKUP(D198,'Concept heirarchy position'!A$1:I$623,2,0)</f>
        <v>Spinal cord injury level</v>
      </c>
      <c r="C198" s="3">
        <v>194</v>
      </c>
      <c r="D198" s="3" t="s">
        <v>858</v>
      </c>
      <c r="E198" s="12" t="s">
        <v>859</v>
      </c>
      <c r="F198" s="12" t="s">
        <v>2250</v>
      </c>
      <c r="G198" s="12" t="s">
        <v>1202</v>
      </c>
      <c r="H198" s="30" t="s">
        <v>2166</v>
      </c>
      <c r="O198" s="24" t="s">
        <v>1572</v>
      </c>
      <c r="P198" s="24" t="s">
        <v>1572</v>
      </c>
      <c r="Q198" s="24"/>
    </row>
    <row r="199" spans="1:17">
      <c r="A199" s="3">
        <f>VLOOKUP(D199,'Concept heirarchy position'!A$1:I$623,3,0)</f>
        <v>216</v>
      </c>
      <c r="B199" s="3" t="str">
        <f>VLOOKUP(D199,'Concept heirarchy position'!A$1:I$623,2,0)</f>
        <v>Autonomic dysreflexia</v>
      </c>
      <c r="C199" s="3">
        <v>195</v>
      </c>
      <c r="D199" s="3" t="s">
        <v>637</v>
      </c>
      <c r="E199" s="12" t="s">
        <v>685</v>
      </c>
      <c r="F199" s="12" t="s">
        <v>2250</v>
      </c>
      <c r="G199" s="12" t="s">
        <v>1202</v>
      </c>
      <c r="H199" s="29" t="s">
        <v>823</v>
      </c>
      <c r="J199" s="12" t="s">
        <v>1572</v>
      </c>
      <c r="K199" s="12" t="s">
        <v>1769</v>
      </c>
      <c r="L199" s="12"/>
      <c r="M199" s="12"/>
      <c r="N199" s="24"/>
      <c r="O199" s="24" t="s">
        <v>1572</v>
      </c>
      <c r="P199" s="24" t="s">
        <v>1572</v>
      </c>
      <c r="Q199" s="24"/>
    </row>
    <row r="200" spans="1:17">
      <c r="A200" s="3">
        <f>VLOOKUP(D200,'Concept heirarchy position'!A$1:I$623,3,0)</f>
        <v>218</v>
      </c>
      <c r="B200" s="3" t="str">
        <f>VLOOKUP(D200,'Concept heirarchy position'!A$1:I$623,2,0)</f>
        <v>Neuromuscular disease</v>
      </c>
      <c r="C200" s="3">
        <v>196</v>
      </c>
      <c r="D200" s="3" t="s">
        <v>564</v>
      </c>
      <c r="E200" s="12" t="s">
        <v>2068</v>
      </c>
      <c r="F200" s="12"/>
      <c r="G200" s="12" t="s">
        <v>1202</v>
      </c>
      <c r="H200" s="12" t="s">
        <v>823</v>
      </c>
      <c r="O200" s="24" t="s">
        <v>1572</v>
      </c>
      <c r="P200" s="24" t="s">
        <v>1572</v>
      </c>
      <c r="Q200" s="24"/>
    </row>
    <row r="201" spans="1:17">
      <c r="A201" s="3">
        <f>VLOOKUP(D201,'Concept heirarchy position'!A$1:I$623,3,0)</f>
        <v>218</v>
      </c>
      <c r="B201" s="3" t="str">
        <f>VLOOKUP(D201,'Concept heirarchy position'!A$1:I$623,2,0)</f>
        <v>Neuromuscular disease</v>
      </c>
      <c r="C201" s="3">
        <v>197</v>
      </c>
      <c r="D201" s="3" t="s">
        <v>564</v>
      </c>
      <c r="E201" s="12" t="s">
        <v>1908</v>
      </c>
      <c r="F201" s="3" t="s">
        <v>1697</v>
      </c>
      <c r="G201" s="12" t="s">
        <v>1202</v>
      </c>
      <c r="H201" s="12" t="s">
        <v>823</v>
      </c>
      <c r="J201" s="12" t="s">
        <v>1572</v>
      </c>
      <c r="K201" s="12" t="s">
        <v>1769</v>
      </c>
      <c r="L201" s="12"/>
      <c r="M201" s="12"/>
      <c r="O201" s="24"/>
      <c r="P201" s="24" t="s">
        <v>1572</v>
      </c>
      <c r="Q201" s="24"/>
    </row>
    <row r="202" spans="1:17">
      <c r="A202" s="3">
        <f>VLOOKUP(D202,'Concept heirarchy position'!A$1:I$623,3,0)</f>
        <v>218</v>
      </c>
      <c r="B202" s="3" t="str">
        <f>VLOOKUP(D202,'Concept heirarchy position'!A$1:I$623,2,0)</f>
        <v>Neuromuscular disease</v>
      </c>
      <c r="C202" s="3">
        <v>198</v>
      </c>
      <c r="D202" s="3" t="s">
        <v>564</v>
      </c>
      <c r="E202" s="22" t="s">
        <v>1553</v>
      </c>
      <c r="F202" s="3" t="s">
        <v>1151</v>
      </c>
      <c r="G202" s="22" t="s">
        <v>1202</v>
      </c>
      <c r="H202" s="28" t="s">
        <v>1054</v>
      </c>
      <c r="J202" s="3" t="s">
        <v>1572</v>
      </c>
      <c r="K202" s="3" t="s">
        <v>1769</v>
      </c>
      <c r="N202" s="23" t="str">
        <f>IF((E202=""),"N","Y")</f>
        <v>Y</v>
      </c>
      <c r="O202" s="23" t="s">
        <v>1572</v>
      </c>
      <c r="P202" s="23"/>
      <c r="Q202" s="23"/>
    </row>
    <row r="203" spans="1:17">
      <c r="A203" s="3">
        <f>VLOOKUP(D203,'Concept heirarchy position'!A$1:I$623,3,0)</f>
        <v>316</v>
      </c>
      <c r="B203" s="3" t="str">
        <f>VLOOKUP(D203,'Concept heirarchy position'!A$1:I$623,2,0)</f>
        <v>GCS E</v>
      </c>
      <c r="C203" s="3">
        <v>199</v>
      </c>
      <c r="D203" s="3" t="s">
        <v>642</v>
      </c>
      <c r="E203" s="12" t="s">
        <v>1437</v>
      </c>
      <c r="F203" s="3" t="s">
        <v>1672</v>
      </c>
      <c r="G203" s="12" t="s">
        <v>1202</v>
      </c>
      <c r="H203" s="12" t="s">
        <v>642</v>
      </c>
      <c r="N203" s="24"/>
      <c r="O203" s="24"/>
      <c r="P203" s="24" t="s">
        <v>1572</v>
      </c>
      <c r="Q203" s="24"/>
    </row>
    <row r="204" spans="1:17">
      <c r="A204" s="3">
        <f>VLOOKUP(D204,'Concept heirarchy position'!A$1:I$623,3,0)</f>
        <v>317</v>
      </c>
      <c r="B204" s="3" t="str">
        <f>VLOOKUP(D204,'Concept heirarchy position'!A$1:I$623,2,0)</f>
        <v>GCS V</v>
      </c>
      <c r="C204" s="3">
        <v>200</v>
      </c>
      <c r="D204" s="3" t="s">
        <v>898</v>
      </c>
      <c r="E204" s="12" t="s">
        <v>788</v>
      </c>
      <c r="F204" s="3" t="s">
        <v>1798</v>
      </c>
      <c r="G204" s="12" t="s">
        <v>1202</v>
      </c>
      <c r="O204" s="24" t="s">
        <v>1572</v>
      </c>
      <c r="P204" s="24" t="s">
        <v>1572</v>
      </c>
      <c r="Q204" s="24"/>
    </row>
    <row r="205" spans="1:17">
      <c r="A205" s="3">
        <f>VLOOKUP(D205,'Concept heirarchy position'!A$1:I$623,3,0)</f>
        <v>318</v>
      </c>
      <c r="B205" s="3" t="str">
        <f>VLOOKUP(D205,'Concept heirarchy position'!A$1:I$623,2,0)</f>
        <v>GCS M</v>
      </c>
      <c r="C205" s="3">
        <v>201</v>
      </c>
      <c r="D205" s="3" t="s">
        <v>282</v>
      </c>
      <c r="E205" s="12" t="s">
        <v>310</v>
      </c>
      <c r="F205" s="3" t="s">
        <v>1672</v>
      </c>
      <c r="G205" s="12" t="s">
        <v>1202</v>
      </c>
      <c r="H205" s="12" t="s">
        <v>282</v>
      </c>
      <c r="N205" s="24"/>
      <c r="O205" s="24"/>
      <c r="P205" s="24" t="s">
        <v>1572</v>
      </c>
      <c r="Q205" s="24"/>
    </row>
    <row r="206" spans="1:17">
      <c r="A206" s="3">
        <f>VLOOKUP(D206,'Concept heirarchy position'!A$1:I$623,3,0)</f>
        <v>223</v>
      </c>
      <c r="B206" s="3" t="str">
        <f>VLOOKUP(D206,'Concept heirarchy position'!A$1:I$623,2,0)</f>
        <v>Other neurological</v>
      </c>
      <c r="C206" s="3">
        <v>202</v>
      </c>
      <c r="D206" s="3" t="s">
        <v>94</v>
      </c>
      <c r="E206" s="12" t="s">
        <v>1820</v>
      </c>
      <c r="F206" s="12" t="s">
        <v>1697</v>
      </c>
      <c r="G206" s="12" t="s">
        <v>1202</v>
      </c>
      <c r="H206" s="12" t="s">
        <v>823</v>
      </c>
      <c r="J206" s="12" t="s">
        <v>1572</v>
      </c>
      <c r="K206" s="12" t="s">
        <v>1769</v>
      </c>
      <c r="L206" s="12"/>
      <c r="M206" s="12"/>
      <c r="O206" s="24" t="s">
        <v>1572</v>
      </c>
      <c r="P206" s="24" t="s">
        <v>1572</v>
      </c>
      <c r="Q206" s="24"/>
    </row>
    <row r="207" spans="1:17">
      <c r="A207" s="3">
        <f>VLOOKUP(D207,'Concept heirarchy position'!A$1:I$623,3,0)</f>
        <v>224</v>
      </c>
      <c r="B207" s="3" t="str">
        <f>VLOOKUP(D207,'Concept heirarchy position'!A$1:I$623,2,0)</f>
        <v>Gastroesophageal reflux</v>
      </c>
      <c r="C207" s="3">
        <v>203</v>
      </c>
      <c r="D207" s="3" t="s">
        <v>1276</v>
      </c>
      <c r="E207" s="12" t="s">
        <v>1025</v>
      </c>
      <c r="F207" s="12" t="s">
        <v>1697</v>
      </c>
      <c r="G207" s="12" t="s">
        <v>1202</v>
      </c>
      <c r="H207" s="12" t="s">
        <v>823</v>
      </c>
      <c r="J207" s="12" t="s">
        <v>1572</v>
      </c>
      <c r="K207" s="12" t="s">
        <v>1769</v>
      </c>
      <c r="L207" s="12"/>
      <c r="M207" s="12"/>
      <c r="O207" s="24"/>
      <c r="P207" s="24" t="s">
        <v>1572</v>
      </c>
      <c r="Q207" s="24"/>
    </row>
    <row r="208" spans="1:17">
      <c r="A208" s="3">
        <f>VLOOKUP(D208,'Concept heirarchy position'!A$1:I$623,3,0)</f>
        <v>224</v>
      </c>
      <c r="B208" s="3" t="str">
        <f>VLOOKUP(D208,'Concept heirarchy position'!A$1:I$623,2,0)</f>
        <v>Gastroesophageal reflux</v>
      </c>
      <c r="C208" s="3">
        <v>204</v>
      </c>
      <c r="D208" s="3" t="s">
        <v>1276</v>
      </c>
      <c r="E208" s="22" t="s">
        <v>1916</v>
      </c>
      <c r="F208" s="22" t="s">
        <v>1697</v>
      </c>
      <c r="G208" s="22" t="s">
        <v>1202</v>
      </c>
      <c r="H208" s="28" t="s">
        <v>1054</v>
      </c>
      <c r="N208" s="23" t="str">
        <f>IF((E208=""),"N","Y")</f>
        <v>Y</v>
      </c>
      <c r="O208" s="23" t="s">
        <v>1572</v>
      </c>
      <c r="P208" s="23"/>
      <c r="Q208" s="23"/>
    </row>
    <row r="209" spans="1:17">
      <c r="A209" s="3">
        <f>VLOOKUP(D209,'Concept heirarchy position'!A$1:I$623,3,0)</f>
        <v>227</v>
      </c>
      <c r="B209" s="3" t="str">
        <f>VLOOKUP(D209,'Concept heirarchy position'!A$1:I$623,2,0)</f>
        <v>Liver disease</v>
      </c>
      <c r="C209" s="3">
        <v>205</v>
      </c>
      <c r="D209" s="3" t="s">
        <v>514</v>
      </c>
      <c r="E209" s="12" t="s">
        <v>268</v>
      </c>
      <c r="F209" s="12" t="s">
        <v>1697</v>
      </c>
      <c r="G209" s="12" t="s">
        <v>1202</v>
      </c>
      <c r="H209" s="12" t="s">
        <v>823</v>
      </c>
      <c r="O209" s="24"/>
      <c r="P209" s="24" t="s">
        <v>1572</v>
      </c>
      <c r="Q209" s="24"/>
    </row>
    <row r="210" spans="1:17">
      <c r="A210" s="3">
        <f>VLOOKUP(D210,'Concept heirarchy position'!A$1:I$623,3,0)</f>
        <v>227</v>
      </c>
      <c r="B210" s="3" t="str">
        <f>VLOOKUP(D210,'Concept heirarchy position'!A$1:I$623,2,0)</f>
        <v>Liver disease</v>
      </c>
      <c r="C210" s="3">
        <v>206</v>
      </c>
      <c r="D210" s="3" t="s">
        <v>514</v>
      </c>
      <c r="E210" s="22" t="s">
        <v>1816</v>
      </c>
      <c r="F210" s="22" t="s">
        <v>1697</v>
      </c>
      <c r="G210" s="22" t="s">
        <v>1202</v>
      </c>
      <c r="H210" s="28" t="s">
        <v>1054</v>
      </c>
      <c r="N210" s="23" t="str">
        <f>IF((E210=""),"N","Y")</f>
        <v>Y</v>
      </c>
      <c r="O210" s="23" t="s">
        <v>1572</v>
      </c>
      <c r="P210" s="23"/>
      <c r="Q210" s="23"/>
    </row>
    <row r="211" spans="1:17">
      <c r="A211" s="3">
        <f>VLOOKUP(D211,'Concept heirarchy position'!A$1:I$623,3,0)</f>
        <v>228</v>
      </c>
      <c r="B211" s="3" t="str">
        <f>VLOOKUP(D211,'Concept heirarchy position'!A$1:I$623,2,0)</f>
        <v>Hepatitis</v>
      </c>
      <c r="C211" s="3">
        <v>207</v>
      </c>
      <c r="D211" s="3" t="s">
        <v>899</v>
      </c>
      <c r="E211" s="12" t="s">
        <v>1445</v>
      </c>
      <c r="F211" s="12" t="s">
        <v>1697</v>
      </c>
      <c r="G211" s="12" t="s">
        <v>1202</v>
      </c>
      <c r="H211" s="12" t="s">
        <v>823</v>
      </c>
      <c r="J211" s="12" t="s">
        <v>1572</v>
      </c>
      <c r="K211" s="12" t="s">
        <v>1769</v>
      </c>
      <c r="L211" s="12"/>
      <c r="M211" s="12"/>
      <c r="O211" s="24"/>
      <c r="P211" s="24" t="s">
        <v>1572</v>
      </c>
      <c r="Q211" s="24"/>
    </row>
    <row r="212" spans="1:17">
      <c r="A212" s="3">
        <f>VLOOKUP(D212,'Concept heirarchy position'!A$1:I$623,3,0)</f>
        <v>228</v>
      </c>
      <c r="B212" s="3" t="str">
        <f>VLOOKUP(D212,'Concept heirarchy position'!A$1:I$623,2,0)</f>
        <v>Hepatitis</v>
      </c>
      <c r="C212" s="3">
        <v>208</v>
      </c>
      <c r="D212" s="3" t="s">
        <v>899</v>
      </c>
      <c r="E212" s="22" t="s">
        <v>1029</v>
      </c>
      <c r="F212" s="22" t="s">
        <v>1697</v>
      </c>
      <c r="G212" s="22" t="s">
        <v>1202</v>
      </c>
      <c r="H212" s="28" t="s">
        <v>1054</v>
      </c>
      <c r="J212" s="22" t="s">
        <v>1572</v>
      </c>
      <c r="K212" s="22" t="s">
        <v>1769</v>
      </c>
      <c r="L212" s="22"/>
      <c r="M212" s="22"/>
      <c r="N212" s="23" t="str">
        <f>IF((E212=""),"N","Y")</f>
        <v>Y</v>
      </c>
      <c r="O212" s="23" t="s">
        <v>1572</v>
      </c>
      <c r="P212" s="23"/>
      <c r="Q212" s="23"/>
    </row>
    <row r="213" spans="1:17">
      <c r="A213" s="3">
        <f>VLOOKUP(D213,'Concept heirarchy position'!A$1:I$623,3,0)</f>
        <v>230</v>
      </c>
      <c r="B213" s="3" t="str">
        <f>VLOOKUP(D213,'Concept heirarchy position'!A$1:I$623,2,0)</f>
        <v>Cirrhosis</v>
      </c>
      <c r="C213" s="3">
        <v>209</v>
      </c>
      <c r="D213" s="12" t="s">
        <v>649</v>
      </c>
      <c r="E213" s="12" t="s">
        <v>649</v>
      </c>
      <c r="F213" s="12" t="s">
        <v>1697</v>
      </c>
      <c r="G213" s="12" t="s">
        <v>1202</v>
      </c>
      <c r="H213" s="12" t="s">
        <v>823</v>
      </c>
      <c r="J213" s="12" t="s">
        <v>1572</v>
      </c>
      <c r="K213" s="12" t="s">
        <v>1769</v>
      </c>
      <c r="L213" s="12"/>
      <c r="M213" s="12"/>
      <c r="N213" s="24"/>
      <c r="O213" s="24"/>
      <c r="P213" s="24" t="s">
        <v>1572</v>
      </c>
      <c r="Q213" s="24"/>
    </row>
    <row r="214" spans="1:17">
      <c r="A214" s="3">
        <f>VLOOKUP(D214,'Concept heirarchy position'!A$1:I$623,3,0)</f>
        <v>230</v>
      </c>
      <c r="B214" s="3" t="str">
        <f>VLOOKUP(D214,'Concept heirarchy position'!A$1:I$623,2,0)</f>
        <v>Cirrhosis</v>
      </c>
      <c r="C214" s="3">
        <v>210</v>
      </c>
      <c r="D214" s="22" t="s">
        <v>649</v>
      </c>
      <c r="E214" s="22" t="s">
        <v>1030</v>
      </c>
      <c r="F214" s="22" t="s">
        <v>1697</v>
      </c>
      <c r="G214" s="22" t="s">
        <v>1202</v>
      </c>
      <c r="H214" s="28" t="s">
        <v>1054</v>
      </c>
      <c r="N214" s="23" t="s">
        <v>1572</v>
      </c>
      <c r="O214" s="23" t="s">
        <v>1572</v>
      </c>
      <c r="P214" s="23"/>
      <c r="Q214" s="23"/>
    </row>
    <row r="215" spans="1:17">
      <c r="A215" s="3">
        <f>VLOOKUP(D215,'Concept heirarchy position'!A$1:I$623,3,0)</f>
        <v>231</v>
      </c>
      <c r="B215" s="3" t="str">
        <f>VLOOKUP(D215,'Concept heirarchy position'!A$1:I$623,2,0)</f>
        <v>Child Pugh grade</v>
      </c>
      <c r="C215" s="3">
        <v>211</v>
      </c>
      <c r="D215" s="3" t="s">
        <v>650</v>
      </c>
      <c r="E215" s="12" t="s">
        <v>1397</v>
      </c>
      <c r="F215" s="12" t="s">
        <v>1432</v>
      </c>
      <c r="G215" s="12" t="s">
        <v>1202</v>
      </c>
      <c r="H215" s="12" t="s">
        <v>1559</v>
      </c>
      <c r="J215" s="12" t="s">
        <v>1811</v>
      </c>
      <c r="K215" s="12" t="s">
        <v>1769</v>
      </c>
      <c r="L215" s="12"/>
      <c r="M215" s="12"/>
      <c r="N215" s="24"/>
      <c r="O215" s="24"/>
      <c r="P215" s="24" t="s">
        <v>1572</v>
      </c>
      <c r="Q215" s="24"/>
    </row>
    <row r="216" spans="1:17">
      <c r="A216" s="3">
        <f>VLOOKUP(D216,'Concept heirarchy position'!A$1:I$623,3,0)</f>
        <v>233</v>
      </c>
      <c r="B216" s="3" t="str">
        <f>VLOOKUP(D216,'Concept heirarchy position'!A$1:I$623,2,0)</f>
        <v>Other liver</v>
      </c>
      <c r="C216" s="3">
        <v>212</v>
      </c>
      <c r="D216" s="3" t="s">
        <v>640</v>
      </c>
      <c r="E216" s="12" t="s">
        <v>1685</v>
      </c>
      <c r="F216" s="12" t="s">
        <v>1697</v>
      </c>
      <c r="G216" s="12" t="s">
        <v>1202</v>
      </c>
      <c r="H216" s="12" t="s">
        <v>823</v>
      </c>
      <c r="J216" s="12" t="s">
        <v>1572</v>
      </c>
      <c r="K216" s="12" t="s">
        <v>1769</v>
      </c>
      <c r="L216" s="12"/>
      <c r="M216" s="12"/>
      <c r="O216" s="24" t="s">
        <v>1572</v>
      </c>
      <c r="P216" s="24" t="s">
        <v>1572</v>
      </c>
      <c r="Q216" s="24"/>
    </row>
    <row r="217" spans="1:17">
      <c r="A217" s="3">
        <f>VLOOKUP(D217,'Concept heirarchy position'!A$1:I$623,3,0)</f>
        <v>234</v>
      </c>
      <c r="B217" s="3" t="str">
        <f>VLOOKUP(D217,'Concept heirarchy position'!A$1:I$623,2,0)</f>
        <v>Diabetes</v>
      </c>
      <c r="C217" s="3">
        <v>213</v>
      </c>
      <c r="D217" s="12" t="s">
        <v>647</v>
      </c>
      <c r="E217" s="12" t="s">
        <v>647</v>
      </c>
      <c r="F217" s="12" t="s">
        <v>1697</v>
      </c>
      <c r="G217" s="12" t="s">
        <v>1202</v>
      </c>
      <c r="H217" s="12" t="s">
        <v>823</v>
      </c>
      <c r="N217" s="24"/>
      <c r="O217" s="24"/>
      <c r="P217" s="24" t="s">
        <v>1572</v>
      </c>
      <c r="Q217" s="24"/>
    </row>
    <row r="218" spans="1:17">
      <c r="A218" s="3">
        <f>VLOOKUP(D218,'Concept heirarchy position'!A$1:I$623,3,0)</f>
        <v>234</v>
      </c>
      <c r="B218" s="3" t="str">
        <f>VLOOKUP(D218,'Concept heirarchy position'!A$1:I$623,2,0)</f>
        <v>Diabetes</v>
      </c>
      <c r="C218" s="3">
        <v>214</v>
      </c>
      <c r="D218" s="22" t="s">
        <v>647</v>
      </c>
      <c r="E218" s="22" t="s">
        <v>1555</v>
      </c>
      <c r="F218" s="22" t="s">
        <v>1697</v>
      </c>
      <c r="G218" s="22" t="s">
        <v>1202</v>
      </c>
      <c r="H218" s="28" t="s">
        <v>1054</v>
      </c>
      <c r="N218" s="23" t="str">
        <f>IF((E218=""),"N","Y")</f>
        <v>Y</v>
      </c>
      <c r="O218" s="23" t="s">
        <v>1572</v>
      </c>
      <c r="P218" s="23"/>
      <c r="Q218" s="23"/>
    </row>
    <row r="219" spans="1:17">
      <c r="A219" s="3">
        <f>VLOOKUP(D219,'Concept heirarchy position'!A$1:I$623,3,0)</f>
        <v>235</v>
      </c>
      <c r="B219" s="3" t="str">
        <f>VLOOKUP(D219,'Concept heirarchy position'!A$1:I$623,2,0)</f>
        <v>Diabetes type</v>
      </c>
      <c r="C219" s="3">
        <v>215</v>
      </c>
      <c r="D219" s="3" t="s">
        <v>1274</v>
      </c>
      <c r="E219" s="12" t="s">
        <v>1145</v>
      </c>
      <c r="F219" s="12" t="s">
        <v>1446</v>
      </c>
      <c r="G219" s="12" t="s">
        <v>1202</v>
      </c>
      <c r="H219" s="12" t="s">
        <v>1145</v>
      </c>
      <c r="N219" s="24"/>
      <c r="O219" s="24" t="s">
        <v>1572</v>
      </c>
      <c r="P219" s="24" t="s">
        <v>1572</v>
      </c>
      <c r="Q219" s="24"/>
    </row>
    <row r="220" spans="1:17">
      <c r="A220" s="3">
        <f>VLOOKUP(D220,'Concept heirarchy position'!A$1:I$623,3,0)</f>
        <v>236</v>
      </c>
      <c r="B220" s="3" t="str">
        <f>VLOOKUP(D220,'Concept heirarchy position'!A$1:I$623,2,0)</f>
        <v>Diabetes treatment</v>
      </c>
      <c r="C220" s="3">
        <v>216</v>
      </c>
      <c r="D220" s="3" t="s">
        <v>1391</v>
      </c>
      <c r="E220" s="12" t="s">
        <v>1552</v>
      </c>
      <c r="F220" s="12" t="s">
        <v>1446</v>
      </c>
      <c r="G220" s="12" t="s">
        <v>1202</v>
      </c>
      <c r="H220" s="12" t="s">
        <v>1552</v>
      </c>
      <c r="N220" s="24"/>
      <c r="O220" s="24" t="s">
        <v>1572</v>
      </c>
      <c r="P220" s="24" t="s">
        <v>1572</v>
      </c>
      <c r="Q220" s="24"/>
    </row>
    <row r="221" spans="1:17">
      <c r="A221" s="3">
        <f>VLOOKUP(D221,'Concept heirarchy position'!A$1:I$623,3,0)</f>
        <v>237</v>
      </c>
      <c r="B221" s="3" t="str">
        <f>VLOOKUP(D221,'Concept heirarchy position'!A$1:I$623,2,0)</f>
        <v>Diabetic nephropathy</v>
      </c>
      <c r="C221" s="3">
        <v>217</v>
      </c>
      <c r="D221" s="3" t="s">
        <v>1298</v>
      </c>
      <c r="E221" s="12" t="s">
        <v>1288</v>
      </c>
      <c r="F221" s="12" t="s">
        <v>1446</v>
      </c>
      <c r="G221" s="12" t="s">
        <v>1202</v>
      </c>
      <c r="H221" s="12" t="s">
        <v>823</v>
      </c>
      <c r="N221" s="24"/>
      <c r="O221" s="24" t="s">
        <v>1572</v>
      </c>
      <c r="P221" s="24" t="s">
        <v>1572</v>
      </c>
      <c r="Q221" s="24"/>
    </row>
    <row r="222" spans="1:17">
      <c r="A222" s="3">
        <f>VLOOKUP(D222,'Concept heirarchy position'!A$1:I$623,3,0)</f>
        <v>238</v>
      </c>
      <c r="B222" s="3" t="str">
        <f>VLOOKUP(D222,'Concept heirarchy position'!A$1:I$623,2,0)</f>
        <v>Diabetic neuropathy</v>
      </c>
      <c r="C222" s="3">
        <v>218</v>
      </c>
      <c r="D222" s="3" t="s">
        <v>1158</v>
      </c>
      <c r="E222" s="12" t="s">
        <v>1312</v>
      </c>
      <c r="F222" s="12" t="s">
        <v>1446</v>
      </c>
      <c r="G222" s="12" t="s">
        <v>1202</v>
      </c>
      <c r="H222" s="12" t="s">
        <v>823</v>
      </c>
      <c r="N222" s="24"/>
      <c r="O222" s="24" t="s">
        <v>1572</v>
      </c>
      <c r="P222" s="24" t="s">
        <v>1572</v>
      </c>
      <c r="Q222" s="24"/>
    </row>
    <row r="223" spans="1:17">
      <c r="A223" s="3">
        <f>VLOOKUP(D223,'Concept heirarchy position'!A$1:I$623,3,0)</f>
        <v>239</v>
      </c>
      <c r="B223" s="3" t="str">
        <f>VLOOKUP(D223,'Concept heirarchy position'!A$1:I$623,2,0)</f>
        <v>Thyroid disease</v>
      </c>
      <c r="C223" s="3">
        <v>219</v>
      </c>
      <c r="D223" s="3" t="s">
        <v>1313</v>
      </c>
      <c r="E223" s="22" t="s">
        <v>1702</v>
      </c>
      <c r="F223" s="22" t="s">
        <v>1697</v>
      </c>
      <c r="G223" s="22" t="s">
        <v>1202</v>
      </c>
      <c r="H223" s="28" t="s">
        <v>1054</v>
      </c>
      <c r="J223" s="22" t="s">
        <v>1572</v>
      </c>
      <c r="K223" s="22" t="s">
        <v>1769</v>
      </c>
      <c r="L223" s="22"/>
      <c r="M223" s="22"/>
      <c r="N223" s="21" t="s">
        <v>1572</v>
      </c>
      <c r="O223" s="23"/>
      <c r="P223" s="23"/>
      <c r="Q223" s="23"/>
    </row>
    <row r="224" spans="1:17">
      <c r="A224" s="3">
        <f>VLOOKUP(D224,'Concept heirarchy position'!A$1:I$623,3,0)</f>
        <v>241</v>
      </c>
      <c r="B224" s="3" t="str">
        <f>VLOOKUP(D224,'Concept heirarchy position'!A$1:I$623,2,0)</f>
        <v>Hyperthyroidism</v>
      </c>
      <c r="C224" s="3">
        <v>220</v>
      </c>
      <c r="D224" s="12" t="s">
        <v>1451</v>
      </c>
      <c r="E224" s="12" t="s">
        <v>1451</v>
      </c>
      <c r="F224" s="12" t="s">
        <v>1697</v>
      </c>
      <c r="G224" s="12" t="s">
        <v>1202</v>
      </c>
      <c r="H224" s="12" t="s">
        <v>823</v>
      </c>
      <c r="O224" s="24" t="s">
        <v>1572</v>
      </c>
      <c r="P224" s="24" t="s">
        <v>1572</v>
      </c>
      <c r="Q224" s="24"/>
    </row>
    <row r="225" spans="1:17">
      <c r="A225" s="3">
        <f>VLOOKUP(D225,'Concept heirarchy position'!A$1:I$623,3,0)</f>
        <v>242</v>
      </c>
      <c r="B225" s="3" t="str">
        <f>VLOOKUP(D225,'Concept heirarchy position'!A$1:I$623,2,0)</f>
        <v>Hypothyroidism</v>
      </c>
      <c r="C225" s="3">
        <v>221</v>
      </c>
      <c r="D225" s="12" t="s">
        <v>1452</v>
      </c>
      <c r="E225" s="12" t="s">
        <v>1452</v>
      </c>
      <c r="F225" s="12" t="s">
        <v>1697</v>
      </c>
      <c r="G225" s="12" t="s">
        <v>1202</v>
      </c>
      <c r="H225" s="12" t="s">
        <v>823</v>
      </c>
      <c r="O225" s="24" t="s">
        <v>1572</v>
      </c>
      <c r="P225" s="24" t="s">
        <v>1572</v>
      </c>
      <c r="Q225" s="24"/>
    </row>
    <row r="226" spans="1:17">
      <c r="A226" s="3">
        <f>VLOOKUP(D226,'Concept heirarchy position'!A$1:I$623,3,0)</f>
        <v>243</v>
      </c>
      <c r="B226" s="3" t="str">
        <f>VLOOKUP(D226,'Concept heirarchy position'!A$1:I$623,2,0)</f>
        <v>Other endocrine disease</v>
      </c>
      <c r="C226" s="3">
        <v>222</v>
      </c>
      <c r="D226" s="3" t="s">
        <v>1435</v>
      </c>
      <c r="E226" s="12" t="s">
        <v>1436</v>
      </c>
      <c r="F226" s="12" t="s">
        <v>1697</v>
      </c>
      <c r="G226" s="12" t="s">
        <v>1202</v>
      </c>
      <c r="H226" s="12" t="s">
        <v>823</v>
      </c>
      <c r="J226" s="3" t="s">
        <v>1572</v>
      </c>
      <c r="K226" s="3" t="s">
        <v>1769</v>
      </c>
      <c r="O226" s="24" t="s">
        <v>1572</v>
      </c>
      <c r="P226" s="24" t="s">
        <v>1572</v>
      </c>
      <c r="Q226" s="24"/>
    </row>
    <row r="227" spans="1:17">
      <c r="A227" s="3">
        <f>VLOOKUP(D227,'Concept heirarchy position'!A$1:I$623,3,0)</f>
        <v>243</v>
      </c>
      <c r="B227" s="3" t="str">
        <f>VLOOKUP(D227,'Concept heirarchy position'!A$1:I$623,2,0)</f>
        <v>Other endocrine disease</v>
      </c>
      <c r="C227" s="3">
        <v>223</v>
      </c>
      <c r="D227" s="3" t="s">
        <v>1435</v>
      </c>
      <c r="E227" s="12" t="s">
        <v>2096</v>
      </c>
      <c r="F227" s="12" t="s">
        <v>1697</v>
      </c>
      <c r="G227" s="12" t="s">
        <v>1202</v>
      </c>
      <c r="H227" s="12" t="s">
        <v>823</v>
      </c>
      <c r="O227" s="24" t="s">
        <v>1572</v>
      </c>
      <c r="P227" s="24" t="s">
        <v>1572</v>
      </c>
      <c r="Q227" s="24"/>
    </row>
    <row r="228" spans="1:17">
      <c r="A228" s="3">
        <f>VLOOKUP(D228,'Concept heirarchy position'!A$1:I$623,3,0)</f>
        <v>244</v>
      </c>
      <c r="B228" s="3" t="str">
        <f>VLOOKUP(D228,'Concept heirarchy position'!A$1:I$623,2,0)</f>
        <v>Renal disease</v>
      </c>
      <c r="C228" s="3">
        <v>224</v>
      </c>
      <c r="D228" s="3" t="s">
        <v>906</v>
      </c>
      <c r="E228" s="12" t="s">
        <v>1072</v>
      </c>
      <c r="F228" s="12" t="s">
        <v>1697</v>
      </c>
      <c r="G228" s="12" t="s">
        <v>1202</v>
      </c>
      <c r="H228" s="12" t="s">
        <v>823</v>
      </c>
      <c r="O228" s="24" t="s">
        <v>1572</v>
      </c>
      <c r="P228" s="24" t="s">
        <v>1572</v>
      </c>
      <c r="Q228" s="24"/>
    </row>
    <row r="229" spans="1:17">
      <c r="A229" s="3">
        <f>VLOOKUP(D229,'Concept heirarchy position'!A$1:I$623,3,0)</f>
        <v>244</v>
      </c>
      <c r="B229" s="3" t="str">
        <f>VLOOKUP(D229,'Concept heirarchy position'!A$1:I$623,2,0)</f>
        <v>Renal disease</v>
      </c>
      <c r="C229" s="3">
        <v>225</v>
      </c>
      <c r="D229" s="3" t="s">
        <v>906</v>
      </c>
      <c r="E229" s="22" t="s">
        <v>1690</v>
      </c>
      <c r="F229" s="22" t="s">
        <v>1697</v>
      </c>
      <c r="G229" s="22" t="s">
        <v>1202</v>
      </c>
      <c r="H229" s="28" t="s">
        <v>1054</v>
      </c>
      <c r="N229" s="23" t="str">
        <f>IF((E229=""),"N","Y")</f>
        <v>Y</v>
      </c>
      <c r="O229" s="23" t="s">
        <v>1572</v>
      </c>
      <c r="P229" s="23" t="s">
        <v>1572</v>
      </c>
      <c r="Q229" s="23"/>
    </row>
    <row r="230" spans="1:17">
      <c r="A230" s="3">
        <f>VLOOKUP(D230,'Concept heirarchy position'!A$1:I$623,3,0)</f>
        <v>245</v>
      </c>
      <c r="B230" s="3" t="str">
        <f>VLOOKUP(D230,'Concept heirarchy position'!A$1:I$623,2,0)</f>
        <v>Renal failure</v>
      </c>
      <c r="C230" s="3">
        <v>226</v>
      </c>
      <c r="D230" s="3" t="s">
        <v>1193</v>
      </c>
      <c r="E230" s="12" t="s">
        <v>1194</v>
      </c>
      <c r="F230" s="12" t="s">
        <v>1697</v>
      </c>
      <c r="G230" s="12" t="s">
        <v>1202</v>
      </c>
      <c r="H230" s="12" t="s">
        <v>823</v>
      </c>
      <c r="O230" s="24" t="s">
        <v>1572</v>
      </c>
      <c r="P230" s="24" t="s">
        <v>1572</v>
      </c>
      <c r="Q230" s="24"/>
    </row>
    <row r="231" spans="1:17">
      <c r="A231" s="3">
        <f>VLOOKUP(D231,'Concept heirarchy position'!A$1:I$623,3,0)</f>
        <v>246</v>
      </c>
      <c r="B231" s="3" t="str">
        <f>VLOOKUP(D231,'Concept heirarchy position'!A$1:I$623,2,0)</f>
        <v>Dialysis</v>
      </c>
      <c r="C231" s="3">
        <v>227</v>
      </c>
      <c r="D231" s="3" t="s">
        <v>1161</v>
      </c>
      <c r="E231" s="12" t="s">
        <v>1924</v>
      </c>
      <c r="F231" s="3" t="s">
        <v>1925</v>
      </c>
      <c r="G231" s="12" t="s">
        <v>1202</v>
      </c>
      <c r="H231" s="12" t="s">
        <v>823</v>
      </c>
      <c r="N231" s="24"/>
      <c r="O231" s="24" t="s">
        <v>1572</v>
      </c>
      <c r="P231" s="24" t="s">
        <v>1572</v>
      </c>
      <c r="Q231" s="24"/>
    </row>
    <row r="232" spans="1:17">
      <c r="A232" s="3">
        <f>VLOOKUP(D232,'Concept heirarchy position'!A$1:I$623,3,0)</f>
        <v>247</v>
      </c>
      <c r="B232" s="3" t="str">
        <f>VLOOKUP(D232,'Concept heirarchy position'!A$1:I$623,2,0)</f>
        <v>Dialysis type</v>
      </c>
      <c r="C232" s="3">
        <v>228</v>
      </c>
      <c r="D232" s="12" t="s">
        <v>1162</v>
      </c>
      <c r="E232" s="12" t="s">
        <v>1163</v>
      </c>
      <c r="F232" s="3" t="s">
        <v>1915</v>
      </c>
      <c r="G232" s="12" t="s">
        <v>1202</v>
      </c>
      <c r="H232" s="12" t="s">
        <v>1162</v>
      </c>
      <c r="N232" s="24"/>
      <c r="O232" s="24" t="s">
        <v>1572</v>
      </c>
      <c r="P232" s="24" t="s">
        <v>1572</v>
      </c>
      <c r="Q232" s="24"/>
    </row>
    <row r="233" spans="1:17">
      <c r="A233" s="3">
        <f>VLOOKUP(D233,'Concept heirarchy position'!A$1:I$623,3,0)</f>
        <v>248</v>
      </c>
      <c r="B233" s="3" t="str">
        <f>VLOOKUP(D233,'Concept heirarchy position'!A$1:I$623,2,0)</f>
        <v>Fluid restriction</v>
      </c>
      <c r="C233" s="3">
        <v>229</v>
      </c>
      <c r="D233" s="3" t="s">
        <v>914</v>
      </c>
      <c r="E233" s="12" t="s">
        <v>913</v>
      </c>
      <c r="F233" s="3" t="s">
        <v>1925</v>
      </c>
      <c r="G233" s="12" t="s">
        <v>1202</v>
      </c>
      <c r="H233" s="12" t="s">
        <v>823</v>
      </c>
      <c r="J233" s="3" t="s">
        <v>1572</v>
      </c>
      <c r="K233" s="3" t="s">
        <v>1769</v>
      </c>
      <c r="O233" s="24" t="s">
        <v>1572</v>
      </c>
      <c r="P233" s="24" t="s">
        <v>1572</v>
      </c>
      <c r="Q233" s="24"/>
    </row>
    <row r="234" spans="1:17">
      <c r="A234" s="3">
        <f>VLOOKUP(D234,'Concept heirarchy position'!A$1:I$623,3,0)</f>
        <v>248</v>
      </c>
      <c r="B234" s="3" t="str">
        <f>VLOOKUP(D234,'Concept heirarchy position'!A$1:I$623,2,0)</f>
        <v>Fluid restriction</v>
      </c>
      <c r="C234" s="3">
        <v>230</v>
      </c>
      <c r="D234" s="3" t="s">
        <v>914</v>
      </c>
      <c r="E234" s="12" t="s">
        <v>2156</v>
      </c>
      <c r="F234" s="3" t="s">
        <v>2042</v>
      </c>
      <c r="G234" s="12" t="s">
        <v>1087</v>
      </c>
      <c r="O234" s="24" t="s">
        <v>1572</v>
      </c>
      <c r="P234" s="24" t="s">
        <v>1572</v>
      </c>
      <c r="Q234" s="24"/>
    </row>
    <row r="235" spans="1:17">
      <c r="A235" s="3">
        <f>VLOOKUP(D235,'Concept heirarchy position'!A$1:I$623,3,0)</f>
        <v>249</v>
      </c>
      <c r="B235" s="3" t="str">
        <f>VLOOKUP(D235,'Concept heirarchy position'!A$1:I$623,2,0)</f>
        <v>Other renal</v>
      </c>
      <c r="C235" s="3">
        <v>231</v>
      </c>
      <c r="D235" s="3" t="s">
        <v>683</v>
      </c>
      <c r="E235" s="12" t="s">
        <v>1687</v>
      </c>
      <c r="F235" s="12" t="s">
        <v>1697</v>
      </c>
      <c r="G235" s="12" t="s">
        <v>1202</v>
      </c>
      <c r="H235" s="12" t="s">
        <v>823</v>
      </c>
      <c r="J235" s="12" t="s">
        <v>1572</v>
      </c>
      <c r="K235" s="12" t="s">
        <v>1769</v>
      </c>
      <c r="L235" s="12"/>
      <c r="M235" s="12"/>
      <c r="O235" s="24" t="s">
        <v>1572</v>
      </c>
      <c r="P235" s="24" t="s">
        <v>1572</v>
      </c>
      <c r="Q235" s="24"/>
    </row>
    <row r="236" spans="1:17">
      <c r="A236" s="3">
        <f>VLOOKUP(D236,'Concept heirarchy position'!A$1:I$623,3,0)</f>
        <v>250</v>
      </c>
      <c r="B236" s="3" t="str">
        <f>VLOOKUP(D236,'Concept heirarchy position'!A$1:I$623,2,0)</f>
        <v>Breastfeeding</v>
      </c>
      <c r="C236" s="3">
        <v>232</v>
      </c>
      <c r="D236" s="3" t="s">
        <v>551</v>
      </c>
      <c r="E236" s="12" t="s">
        <v>1825</v>
      </c>
      <c r="F236" s="12" t="s">
        <v>1698</v>
      </c>
      <c r="G236" s="12" t="s">
        <v>1202</v>
      </c>
      <c r="H236" s="29" t="s">
        <v>823</v>
      </c>
      <c r="N236" s="24"/>
      <c r="O236" s="24" t="s">
        <v>1572</v>
      </c>
      <c r="P236" s="24" t="s">
        <v>1572</v>
      </c>
      <c r="Q236" s="24"/>
    </row>
    <row r="237" spans="1:17">
      <c r="A237" s="3">
        <f>VLOOKUP(D237,'Concept heirarchy position'!A$1:I$623,3,0)</f>
        <v>250</v>
      </c>
      <c r="B237" s="3" t="str">
        <f>VLOOKUP(D237,'Concept heirarchy position'!A$1:I$623,2,0)</f>
        <v>Breastfeeding</v>
      </c>
      <c r="C237" s="3">
        <v>233</v>
      </c>
      <c r="D237" s="3" t="s">
        <v>551</v>
      </c>
      <c r="E237" s="22" t="s">
        <v>1699</v>
      </c>
      <c r="F237" s="12" t="s">
        <v>1698</v>
      </c>
      <c r="G237" s="22" t="s">
        <v>1202</v>
      </c>
      <c r="H237" s="28" t="s">
        <v>1054</v>
      </c>
      <c r="N237" s="23" t="str">
        <f>IF((E237=""),"N","Y")</f>
        <v>Y</v>
      </c>
      <c r="O237" s="23"/>
      <c r="P237" s="23"/>
      <c r="Q237" s="23"/>
    </row>
    <row r="238" spans="1:17">
      <c r="A238" s="3">
        <f>VLOOKUP(D238,'Concept heirarchy position'!A$1:I$623,3,0)</f>
        <v>251</v>
      </c>
      <c r="B238" s="3" t="str">
        <f>VLOOKUP(D238,'Concept heirarchy position'!A$1:I$623,2,0)</f>
        <v>Currently Pregnant</v>
      </c>
      <c r="C238" s="3">
        <v>234</v>
      </c>
      <c r="D238" s="3" t="s">
        <v>798</v>
      </c>
      <c r="E238" s="12" t="s">
        <v>1700</v>
      </c>
      <c r="F238" s="12" t="s">
        <v>1341</v>
      </c>
      <c r="G238" s="12" t="s">
        <v>1202</v>
      </c>
      <c r="H238" s="12" t="s">
        <v>1342</v>
      </c>
      <c r="N238" s="24"/>
      <c r="O238" s="24"/>
      <c r="P238" s="24" t="s">
        <v>1572</v>
      </c>
      <c r="Q238" s="24"/>
    </row>
    <row r="239" spans="1:17">
      <c r="A239" s="3">
        <f>VLOOKUP(D239,'Concept heirarchy position'!A$1:I$623,3,0)</f>
        <v>251</v>
      </c>
      <c r="B239" s="3" t="str">
        <f>VLOOKUP(D239,'Concept heirarchy position'!A$1:I$623,2,0)</f>
        <v>Currently Pregnant</v>
      </c>
      <c r="C239" s="3">
        <v>235</v>
      </c>
      <c r="D239" s="3" t="s">
        <v>798</v>
      </c>
      <c r="E239" s="22" t="s">
        <v>1343</v>
      </c>
      <c r="F239" s="22" t="s">
        <v>1341</v>
      </c>
      <c r="G239" s="22" t="s">
        <v>1202</v>
      </c>
      <c r="H239" s="22" t="s">
        <v>1342</v>
      </c>
      <c r="N239" s="23" t="str">
        <f>IF((E239=""),"N","Y")</f>
        <v>Y</v>
      </c>
      <c r="O239" s="23" t="s">
        <v>1572</v>
      </c>
      <c r="P239" s="23"/>
      <c r="Q239" s="23"/>
    </row>
    <row r="240" spans="1:17">
      <c r="A240" s="3">
        <f>VLOOKUP(D240,'Concept heirarchy position'!A$1:I$623,3,0)</f>
        <v>252</v>
      </c>
      <c r="B240" s="3" t="str">
        <f>VLOOKUP(D240,'Concept heirarchy position'!A$1:I$623,2,0)</f>
        <v>LMP</v>
      </c>
      <c r="C240" s="3">
        <v>236</v>
      </c>
      <c r="D240" s="3" t="s">
        <v>815</v>
      </c>
      <c r="E240" s="12" t="s">
        <v>960</v>
      </c>
      <c r="F240" s="12" t="s">
        <v>1835</v>
      </c>
      <c r="G240" s="12" t="s">
        <v>1302</v>
      </c>
      <c r="M240" s="3" t="s">
        <v>1201</v>
      </c>
      <c r="O240" s="24"/>
      <c r="P240" s="24" t="s">
        <v>1572</v>
      </c>
      <c r="Q240" s="24"/>
    </row>
    <row r="241" spans="1:17">
      <c r="A241" s="3">
        <f>VLOOKUP(D241,'Concept heirarchy position'!A$1:I$623,3,0)</f>
        <v>252</v>
      </c>
      <c r="B241" s="3" t="str">
        <f>VLOOKUP(D241,'Concept heirarchy position'!A$1:I$623,2,0)</f>
        <v>LMP</v>
      </c>
      <c r="C241" s="3">
        <v>237</v>
      </c>
      <c r="D241" s="3" t="s">
        <v>815</v>
      </c>
      <c r="E241" s="22" t="s">
        <v>1577</v>
      </c>
      <c r="F241" s="12" t="s">
        <v>1835</v>
      </c>
      <c r="G241" s="22" t="s">
        <v>1302</v>
      </c>
      <c r="M241" s="3" t="s">
        <v>1201</v>
      </c>
      <c r="N241" s="23" t="str">
        <f>IF((E241=""),"N","Y")</f>
        <v>Y</v>
      </c>
      <c r="O241" s="23" t="s">
        <v>1572</v>
      </c>
      <c r="P241" s="23"/>
      <c r="Q241" s="23"/>
    </row>
    <row r="242" spans="1:17">
      <c r="A242" s="3">
        <f>VLOOKUP(D242,'Concept heirarchy position'!A$1:I$623,3,0)</f>
        <v>253</v>
      </c>
      <c r="B242" s="3" t="str">
        <f>VLOOKUP(D242,'Concept heirarchy position'!A$1:I$623,2,0)</f>
        <v>Gestation (weeks)</v>
      </c>
      <c r="C242" s="3">
        <v>238</v>
      </c>
      <c r="D242" s="3" t="s">
        <v>506</v>
      </c>
      <c r="E242" s="12" t="s">
        <v>400</v>
      </c>
      <c r="F242" s="3" t="s">
        <v>1460</v>
      </c>
      <c r="G242" s="12" t="s">
        <v>1818</v>
      </c>
      <c r="O242" s="24"/>
      <c r="P242" s="24" t="s">
        <v>1572</v>
      </c>
      <c r="Q242" s="24"/>
    </row>
    <row r="243" spans="1:17">
      <c r="A243" s="3">
        <f>VLOOKUP(D243,'Concept heirarchy position'!A$1:I$623,3,0)</f>
        <v>253</v>
      </c>
      <c r="B243" s="3" t="str">
        <f>VLOOKUP(D243,'Concept heirarchy position'!A$1:I$623,2,0)</f>
        <v>Gestation (weeks)</v>
      </c>
      <c r="C243" s="3">
        <v>239</v>
      </c>
      <c r="D243" s="3" t="s">
        <v>506</v>
      </c>
      <c r="E243" s="22" t="s">
        <v>1461</v>
      </c>
      <c r="F243" s="3" t="s">
        <v>1460</v>
      </c>
      <c r="G243" s="22" t="s">
        <v>1818</v>
      </c>
      <c r="N243" s="23" t="str">
        <f>IF((E243=""),"N","Y")</f>
        <v>Y</v>
      </c>
      <c r="O243" s="23" t="s">
        <v>1572</v>
      </c>
      <c r="P243" s="23"/>
      <c r="Q243" s="23"/>
    </row>
    <row r="244" spans="1:17">
      <c r="A244" s="3">
        <f>VLOOKUP(D244,'Concept heirarchy position'!A$1:I$623,3,0)</f>
        <v>254</v>
      </c>
      <c r="B244" s="3" t="str">
        <f>VLOOKUP(D244,'Concept heirarchy position'!A$1:I$623,2,0)</f>
        <v>Expected delivery date</v>
      </c>
      <c r="C244" s="3">
        <v>240</v>
      </c>
      <c r="D244" s="3" t="s">
        <v>401</v>
      </c>
      <c r="E244" s="12" t="s">
        <v>1462</v>
      </c>
      <c r="F244" s="12" t="s">
        <v>1720</v>
      </c>
      <c r="G244" s="12" t="s">
        <v>1302</v>
      </c>
      <c r="M244" s="3" t="s">
        <v>937</v>
      </c>
      <c r="N244" s="24"/>
      <c r="O244" s="24" t="s">
        <v>1572</v>
      </c>
      <c r="P244" s="24" t="s">
        <v>1572</v>
      </c>
      <c r="Q244" s="24"/>
    </row>
    <row r="245" spans="1:17">
      <c r="A245" s="3">
        <f>VLOOKUP(D245,'Concept heirarchy position'!A$1:I$623,3,0)</f>
        <v>254</v>
      </c>
      <c r="B245" s="3" t="str">
        <f>VLOOKUP(D245,'Concept heirarchy position'!A$1:I$623,2,0)</f>
        <v>Expected delivery date</v>
      </c>
      <c r="C245" s="3">
        <v>241</v>
      </c>
      <c r="D245" s="3" t="s">
        <v>401</v>
      </c>
      <c r="E245" s="22" t="s">
        <v>1721</v>
      </c>
      <c r="F245" s="22" t="s">
        <v>1720</v>
      </c>
      <c r="G245" s="22" t="s">
        <v>1302</v>
      </c>
      <c r="M245" s="3" t="s">
        <v>937</v>
      </c>
      <c r="N245" s="23" t="str">
        <f>IF((E245=""),"N","Y")</f>
        <v>Y</v>
      </c>
      <c r="O245" s="23" t="s">
        <v>1572</v>
      </c>
      <c r="P245" s="23"/>
      <c r="Q245" s="23"/>
    </row>
    <row r="246" spans="1:17">
      <c r="A246" s="3">
        <f>VLOOKUP(D246,'Concept heirarchy position'!A$1:I$623,3,0)</f>
        <v>266</v>
      </c>
      <c r="B246" s="3" t="str">
        <f>VLOOKUP(D246,'Concept heirarchy position'!A$1:I$623,2,0)</f>
        <v xml:space="preserve">Other Musculoskeletal </v>
      </c>
      <c r="C246" s="3">
        <v>242</v>
      </c>
      <c r="D246" s="3" t="s">
        <v>1486</v>
      </c>
      <c r="E246" s="12" t="s">
        <v>1463</v>
      </c>
      <c r="F246" s="12" t="s">
        <v>1697</v>
      </c>
      <c r="G246" s="12" t="s">
        <v>1202</v>
      </c>
      <c r="H246" s="12" t="s">
        <v>823</v>
      </c>
      <c r="O246" s="24" t="s">
        <v>1572</v>
      </c>
      <c r="P246" s="24" t="s">
        <v>1572</v>
      </c>
      <c r="Q246" s="24"/>
    </row>
    <row r="247" spans="1:17">
      <c r="A247" s="3">
        <f>VLOOKUP(D247,'Concept heirarchy position'!A$1:I$623,3,0)</f>
        <v>266</v>
      </c>
      <c r="B247" s="3" t="str">
        <f>VLOOKUP(D247,'Concept heirarchy position'!A$1:I$623,2,0)</f>
        <v xml:space="preserve">Other Musculoskeletal </v>
      </c>
      <c r="C247" s="3">
        <v>243</v>
      </c>
      <c r="D247" s="3" t="s">
        <v>1486</v>
      </c>
      <c r="E247" s="12" t="s">
        <v>1351</v>
      </c>
      <c r="F247" s="12" t="s">
        <v>1697</v>
      </c>
      <c r="G247" s="12" t="s">
        <v>1202</v>
      </c>
      <c r="H247" s="3" t="s">
        <v>823</v>
      </c>
      <c r="J247" s="12" t="s">
        <v>1572</v>
      </c>
      <c r="K247" s="12" t="s">
        <v>1769</v>
      </c>
      <c r="L247" s="12"/>
      <c r="M247" s="12"/>
      <c r="O247" s="24" t="s">
        <v>1572</v>
      </c>
      <c r="P247" s="24" t="s">
        <v>1572</v>
      </c>
      <c r="Q247" s="24"/>
    </row>
    <row r="248" spans="1:17">
      <c r="A248" s="3">
        <f>VLOOKUP(D248,'Concept heirarchy position'!A$1:I$623,3,0)</f>
        <v>266</v>
      </c>
      <c r="B248" s="3" t="str">
        <f>VLOOKUP(D248,'Concept heirarchy position'!A$1:I$623,2,0)</f>
        <v xml:space="preserve">Other Musculoskeletal </v>
      </c>
      <c r="C248" s="3">
        <v>244</v>
      </c>
      <c r="D248" s="3" t="s">
        <v>1486</v>
      </c>
      <c r="E248" s="12" t="s">
        <v>1836</v>
      </c>
      <c r="F248" s="12" t="s">
        <v>1697</v>
      </c>
      <c r="G248" s="12" t="s">
        <v>1571</v>
      </c>
      <c r="I248" s="3">
        <v>100</v>
      </c>
      <c r="N248" s="24"/>
      <c r="O248" s="24" t="s">
        <v>1572</v>
      </c>
      <c r="P248" s="24" t="s">
        <v>1572</v>
      </c>
      <c r="Q248" s="24"/>
    </row>
    <row r="249" spans="1:17">
      <c r="A249" s="3">
        <f>VLOOKUP(D249,'Concept heirarchy position'!A$1:I$623,3,0)</f>
        <v>267</v>
      </c>
      <c r="B249" s="3" t="str">
        <f>VLOOKUP(D249,'Concept heirarchy position'!A$1:I$623,2,0)</f>
        <v>Rheumatoid arthritis</v>
      </c>
      <c r="C249" s="3">
        <v>245</v>
      </c>
      <c r="D249" s="3" t="s">
        <v>706</v>
      </c>
      <c r="E249" s="12" t="s">
        <v>1335</v>
      </c>
      <c r="F249" s="12" t="s">
        <v>1697</v>
      </c>
      <c r="G249" s="12" t="s">
        <v>1202</v>
      </c>
      <c r="H249" s="12" t="s">
        <v>823</v>
      </c>
      <c r="J249" s="12" t="s">
        <v>1572</v>
      </c>
      <c r="K249" s="12" t="s">
        <v>1769</v>
      </c>
      <c r="L249" s="12"/>
      <c r="M249" s="12"/>
      <c r="O249" s="24" t="s">
        <v>1572</v>
      </c>
      <c r="P249" s="24" t="s">
        <v>1572</v>
      </c>
      <c r="Q249" s="24"/>
    </row>
    <row r="250" spans="1:17">
      <c r="A250" s="3">
        <f>VLOOKUP(D250,'Concept heirarchy position'!A$1:I$623,3,0)</f>
        <v>267</v>
      </c>
      <c r="B250" s="3" t="str">
        <f>VLOOKUP(D250,'Concept heirarchy position'!A$1:I$623,2,0)</f>
        <v>Rheumatoid arthritis</v>
      </c>
      <c r="C250" s="3">
        <v>246</v>
      </c>
      <c r="D250" s="3" t="s">
        <v>706</v>
      </c>
      <c r="E250" s="22" t="s">
        <v>1062</v>
      </c>
      <c r="F250" s="22" t="s">
        <v>1697</v>
      </c>
      <c r="G250" s="22" t="s">
        <v>1202</v>
      </c>
      <c r="H250" s="28" t="s">
        <v>1054</v>
      </c>
      <c r="N250" s="23" t="str">
        <f>IF((E250=""),"N","Y")</f>
        <v>Y</v>
      </c>
      <c r="O250" s="23"/>
      <c r="P250" s="23"/>
      <c r="Q250" s="23"/>
    </row>
    <row r="251" spans="1:17">
      <c r="A251" s="3">
        <f>VLOOKUP(D251,'Concept heirarchy position'!A$1:I$623,3,0)</f>
        <v>268</v>
      </c>
      <c r="B251" s="3" t="str">
        <f>VLOOKUP(D251,'Concept heirarchy position'!A$1:I$623,2,0)</f>
        <v>Other rheumatological</v>
      </c>
      <c r="C251" s="3">
        <v>247</v>
      </c>
      <c r="D251" s="3" t="s">
        <v>1618</v>
      </c>
      <c r="E251" s="12" t="s">
        <v>952</v>
      </c>
      <c r="F251" s="12" t="s">
        <v>1697</v>
      </c>
      <c r="G251" s="12" t="s">
        <v>1202</v>
      </c>
      <c r="H251" s="12" t="s">
        <v>823</v>
      </c>
      <c r="J251" s="3" t="s">
        <v>1572</v>
      </c>
      <c r="K251" s="3" t="s">
        <v>1769</v>
      </c>
      <c r="O251" s="24" t="s">
        <v>1572</v>
      </c>
      <c r="P251" s="24" t="s">
        <v>1572</v>
      </c>
      <c r="Q251" s="24"/>
    </row>
    <row r="252" spans="1:17">
      <c r="A252" s="3">
        <f>VLOOKUP(D252,'Concept heirarchy position'!A$1:I$623,3,0)</f>
        <v>269</v>
      </c>
      <c r="B252" s="3" t="str">
        <f>VLOOKUP(D252,'Concept heirarchy position'!A$1:I$623,2,0)</f>
        <v>Bleeding diathesis</v>
      </c>
      <c r="C252" s="3">
        <v>248</v>
      </c>
      <c r="D252" s="3" t="s">
        <v>844</v>
      </c>
      <c r="E252" s="12" t="s">
        <v>1467</v>
      </c>
      <c r="F252" s="12" t="s">
        <v>1697</v>
      </c>
      <c r="G252" s="12" t="s">
        <v>1202</v>
      </c>
      <c r="H252" s="12" t="s">
        <v>823</v>
      </c>
      <c r="O252" s="24" t="s">
        <v>1572</v>
      </c>
      <c r="P252" s="24" t="s">
        <v>1572</v>
      </c>
      <c r="Q252" s="24"/>
    </row>
    <row r="253" spans="1:17">
      <c r="A253" s="3">
        <f>VLOOKUP(D253,'Concept heirarchy position'!A$1:I$623,3,0)</f>
        <v>269</v>
      </c>
      <c r="B253" s="3" t="str">
        <f>VLOOKUP(D253,'Concept heirarchy position'!A$1:I$623,2,0)</f>
        <v>Bleeding diathesis</v>
      </c>
      <c r="C253" s="3">
        <v>249</v>
      </c>
      <c r="D253" s="3" t="s">
        <v>844</v>
      </c>
      <c r="E253" s="22" t="s">
        <v>2507</v>
      </c>
      <c r="F253" s="22" t="s">
        <v>1697</v>
      </c>
      <c r="G253" s="22" t="s">
        <v>1202</v>
      </c>
      <c r="H253" s="28" t="s">
        <v>1054</v>
      </c>
      <c r="J253" s="3" t="s">
        <v>1572</v>
      </c>
      <c r="K253" s="3" t="s">
        <v>1769</v>
      </c>
      <c r="N253" s="23" t="str">
        <f>IF((E253=""),"N","Y")</f>
        <v>Y</v>
      </c>
      <c r="O253" s="23" t="s">
        <v>1572</v>
      </c>
      <c r="P253" s="23"/>
      <c r="Q253" s="23"/>
    </row>
    <row r="254" spans="1:17">
      <c r="A254" s="3">
        <f>VLOOKUP(D254,'Concept heirarchy position'!A$1:I$623,3,0)</f>
        <v>274</v>
      </c>
      <c r="B254" s="3" t="str">
        <f>VLOOKUP(D254,'Concept heirarchy position'!A$1:I$623,2,0)</f>
        <v>Other hematological disorder</v>
      </c>
      <c r="C254" s="3">
        <v>250</v>
      </c>
      <c r="D254" s="3" t="s">
        <v>1098</v>
      </c>
      <c r="E254" s="12" t="s">
        <v>1508</v>
      </c>
      <c r="F254" s="12" t="s">
        <v>1697</v>
      </c>
      <c r="G254" s="12" t="s">
        <v>1202</v>
      </c>
      <c r="H254" s="12" t="s">
        <v>823</v>
      </c>
      <c r="J254" s="12" t="s">
        <v>1572</v>
      </c>
      <c r="K254" s="12" t="s">
        <v>1769</v>
      </c>
      <c r="L254" s="12"/>
      <c r="M254" s="12"/>
      <c r="O254" s="24"/>
      <c r="P254" s="24" t="s">
        <v>1572</v>
      </c>
      <c r="Q254" s="24"/>
    </row>
    <row r="255" spans="1:17">
      <c r="A255" s="3">
        <f>VLOOKUP(D255,'Concept heirarchy position'!A$1:I$623,3,0)</f>
        <v>291</v>
      </c>
      <c r="B255" s="3" t="str">
        <f>VLOOKUP(D255,'Concept heirarchy position'!A$1:I$623,2,0)</f>
        <v>Organ transplant</v>
      </c>
      <c r="C255" s="3">
        <v>251</v>
      </c>
      <c r="D255" s="3" t="s">
        <v>1034</v>
      </c>
      <c r="E255" s="12" t="s">
        <v>900</v>
      </c>
      <c r="F255" s="12" t="s">
        <v>1697</v>
      </c>
      <c r="G255" s="12" t="s">
        <v>1202</v>
      </c>
      <c r="H255" s="12" t="s">
        <v>823</v>
      </c>
      <c r="J255" s="12" t="s">
        <v>1572</v>
      </c>
      <c r="K255" s="12" t="s">
        <v>1769</v>
      </c>
      <c r="L255" s="12"/>
      <c r="M255" s="12"/>
      <c r="O255" s="24" t="s">
        <v>1572</v>
      </c>
      <c r="P255" s="24" t="s">
        <v>1572</v>
      </c>
      <c r="Q255" s="24"/>
    </row>
    <row r="256" spans="1:17">
      <c r="A256" s="3">
        <f>VLOOKUP(D256,'Concept heirarchy position'!A$1:I$623,3,0)</f>
        <v>291</v>
      </c>
      <c r="B256" s="3" t="str">
        <f>VLOOKUP(D256,'Concept heirarchy position'!A$1:I$623,2,0)</f>
        <v>Organ transplant</v>
      </c>
      <c r="C256" s="3">
        <v>252</v>
      </c>
      <c r="D256" s="3" t="s">
        <v>1034</v>
      </c>
      <c r="E256" s="22" t="s">
        <v>1178</v>
      </c>
      <c r="F256" s="22" t="s">
        <v>1697</v>
      </c>
      <c r="G256" s="22" t="s">
        <v>1202</v>
      </c>
      <c r="H256" s="28" t="s">
        <v>1054</v>
      </c>
      <c r="J256" s="3" t="s">
        <v>1572</v>
      </c>
      <c r="K256" s="3" t="s">
        <v>1769</v>
      </c>
      <c r="N256" s="23" t="str">
        <f>IF((E256=""),"N","Y")</f>
        <v>Y</v>
      </c>
      <c r="O256" s="23"/>
      <c r="P256" s="23"/>
      <c r="Q256" s="23"/>
    </row>
    <row r="257" spans="1:17">
      <c r="A257" s="3">
        <f>VLOOKUP(D257,'Concept heirarchy position'!A$1:I$623,3,0)</f>
        <v>292</v>
      </c>
      <c r="B257" s="3" t="str">
        <f>VLOOKUP(D257,'Concept heirarchy position'!A$1:I$623,2,0)</f>
        <v>Other internal disease</v>
      </c>
      <c r="C257" s="3">
        <v>253</v>
      </c>
      <c r="D257" s="3" t="s">
        <v>1286</v>
      </c>
      <c r="E257" s="12" t="s">
        <v>1065</v>
      </c>
      <c r="F257" s="12" t="s">
        <v>1697</v>
      </c>
      <c r="G257" s="12" t="s">
        <v>1202</v>
      </c>
      <c r="H257" s="12" t="s">
        <v>823</v>
      </c>
      <c r="J257" s="12" t="s">
        <v>1572</v>
      </c>
      <c r="K257" s="12" t="s">
        <v>1769</v>
      </c>
      <c r="L257" s="12"/>
      <c r="M257" s="12"/>
      <c r="O257" s="24" t="s">
        <v>1572</v>
      </c>
      <c r="P257" s="24" t="s">
        <v>1572</v>
      </c>
      <c r="Q257" s="24"/>
    </row>
    <row r="258" spans="1:17">
      <c r="A258" s="3">
        <f>VLOOKUP(D258,'Concept heirarchy position'!A$1:I$623,3,0)</f>
        <v>292</v>
      </c>
      <c r="B258" s="3" t="str">
        <f>VLOOKUP(D258,'Concept heirarchy position'!A$1:I$623,2,0)</f>
        <v>Other internal disease</v>
      </c>
      <c r="C258" s="3">
        <v>254</v>
      </c>
      <c r="D258" s="3" t="s">
        <v>1286</v>
      </c>
      <c r="E258" s="22" t="s">
        <v>1774</v>
      </c>
      <c r="F258" s="22" t="s">
        <v>1697</v>
      </c>
      <c r="G258" s="22" t="s">
        <v>1202</v>
      </c>
      <c r="H258" s="28" t="s">
        <v>1054</v>
      </c>
      <c r="J258" s="3" t="s">
        <v>1572</v>
      </c>
      <c r="K258" s="3" t="s">
        <v>1769</v>
      </c>
      <c r="N258" s="23" t="str">
        <f>IF((E258=""),"N","Y")</f>
        <v>Y</v>
      </c>
      <c r="O258" s="23"/>
      <c r="P258" s="23"/>
      <c r="Q258" s="23"/>
    </row>
    <row r="259" spans="1:17">
      <c r="A259" s="3">
        <f>VLOOKUP(D259,'Concept heirarchy position'!A$1:I$623,3,0)</f>
        <v>293</v>
      </c>
      <c r="B259" s="3" t="str">
        <f>VLOOKUP(D259,'Concept heirarchy position'!A$1:I$623,2,0)</f>
        <v>Height(cm)</v>
      </c>
      <c r="C259" s="3">
        <v>255</v>
      </c>
      <c r="D259" s="3" t="s">
        <v>1265</v>
      </c>
      <c r="E259" s="12" t="s">
        <v>2388</v>
      </c>
      <c r="F259" s="12" t="s">
        <v>1697</v>
      </c>
      <c r="G259" s="12" t="s">
        <v>1087</v>
      </c>
      <c r="N259" s="24"/>
      <c r="O259" s="24"/>
      <c r="P259" s="24" t="s">
        <v>1572</v>
      </c>
      <c r="Q259" s="24"/>
    </row>
    <row r="260" spans="1:17">
      <c r="A260" s="3">
        <f>VLOOKUP(D260,'Concept heirarchy position'!A$1:I$623,3,0)</f>
        <v>294</v>
      </c>
      <c r="B260" s="3" t="str">
        <f>VLOOKUP(D260,'Concept heirarchy position'!A$1:I$623,2,0)</f>
        <v>Weight(kg)</v>
      </c>
      <c r="C260" s="3">
        <v>256</v>
      </c>
      <c r="D260" s="3" t="s">
        <v>1529</v>
      </c>
      <c r="E260" s="12" t="s">
        <v>1421</v>
      </c>
      <c r="F260" s="12" t="s">
        <v>1697</v>
      </c>
      <c r="G260" s="12" t="s">
        <v>1087</v>
      </c>
      <c r="N260" s="24"/>
      <c r="O260" s="24"/>
      <c r="P260" s="24" t="s">
        <v>1572</v>
      </c>
      <c r="Q260" s="24"/>
    </row>
    <row r="261" spans="1:17">
      <c r="A261" s="3">
        <f>VLOOKUP(D261,'Concept heirarchy position'!A$1:I$623,3,0)</f>
        <v>295</v>
      </c>
      <c r="B261" s="3" t="str">
        <f>VLOOKUP(D261,'Concept heirarchy position'!A$1:I$623,2,0)</f>
        <v>BMI</v>
      </c>
      <c r="C261" s="3">
        <v>257</v>
      </c>
      <c r="D261" s="12" t="s">
        <v>910</v>
      </c>
      <c r="E261" s="12" t="s">
        <v>1880</v>
      </c>
      <c r="G261" s="31" t="s">
        <v>1881</v>
      </c>
      <c r="N261" s="24"/>
      <c r="O261" s="24" t="s">
        <v>1572</v>
      </c>
      <c r="P261" s="24" t="s">
        <v>1572</v>
      </c>
      <c r="Q261" s="24" t="s">
        <v>1967</v>
      </c>
    </row>
    <row r="262" spans="1:17">
      <c r="A262" s="3">
        <f>VLOOKUP(D262,'Concept heirarchy position'!A$1:I$623,3,0)</f>
        <v>296</v>
      </c>
      <c r="B262" s="3" t="str">
        <f>VLOOKUP(D262,'Concept heirarchy position'!A$1:I$623,2,0)</f>
        <v>BSA</v>
      </c>
      <c r="C262" s="3">
        <v>258</v>
      </c>
      <c r="D262" s="12" t="s">
        <v>652</v>
      </c>
      <c r="E262" s="12" t="s">
        <v>1971</v>
      </c>
      <c r="G262" s="31" t="s">
        <v>1881</v>
      </c>
      <c r="N262" s="24"/>
      <c r="O262" s="24" t="s">
        <v>1572</v>
      </c>
      <c r="P262" s="24" t="s">
        <v>1572</v>
      </c>
      <c r="Q262" s="24" t="s">
        <v>1879</v>
      </c>
    </row>
    <row r="263" spans="1:17">
      <c r="A263" s="3">
        <f>VLOOKUP(D263,'Concept heirarchy position'!A$1:I$623,3,0)</f>
        <v>297</v>
      </c>
      <c r="B263" s="3" t="str">
        <f>VLOOKUP(D263,'Concept heirarchy position'!A$1:I$623,2,0)</f>
        <v>HR</v>
      </c>
      <c r="C263" s="3">
        <v>259</v>
      </c>
      <c r="D263" s="3" t="s">
        <v>1208</v>
      </c>
      <c r="E263" s="12" t="s">
        <v>1734</v>
      </c>
      <c r="F263" s="12" t="s">
        <v>1697</v>
      </c>
      <c r="G263" s="12" t="s">
        <v>1852</v>
      </c>
      <c r="O263" s="24"/>
      <c r="P263" s="24" t="s">
        <v>1572</v>
      </c>
      <c r="Q263" s="24"/>
    </row>
    <row r="264" spans="1:17">
      <c r="A264" s="3">
        <f>VLOOKUP(D264,'Concept heirarchy position'!A$1:I$623,3,0)</f>
        <v>298</v>
      </c>
      <c r="B264" s="3" t="str">
        <f>VLOOKUP(D264,'Concept heirarchy position'!A$1:I$623,2,0)</f>
        <v>BP systolic</v>
      </c>
      <c r="C264" s="3">
        <v>260</v>
      </c>
      <c r="D264" s="3" t="s">
        <v>1314</v>
      </c>
      <c r="E264" s="12" t="s">
        <v>1620</v>
      </c>
      <c r="F264" s="12" t="s">
        <v>1697</v>
      </c>
      <c r="G264" s="12" t="s">
        <v>1818</v>
      </c>
      <c r="O264" s="24"/>
      <c r="P264" s="24" t="s">
        <v>1572</v>
      </c>
      <c r="Q264" s="24"/>
    </row>
    <row r="265" spans="1:17">
      <c r="A265" s="3">
        <f>VLOOKUP(D265,'Concept heirarchy position'!A$1:I$623,3,0)</f>
        <v>299</v>
      </c>
      <c r="B265" s="3" t="str">
        <f>VLOOKUP(D265,'Concept heirarchy position'!A$1:I$623,2,0)</f>
        <v>BP diastolic</v>
      </c>
      <c r="C265" s="3">
        <v>261</v>
      </c>
      <c r="D265" s="3" t="s">
        <v>1450</v>
      </c>
      <c r="E265" s="12" t="s">
        <v>1749</v>
      </c>
      <c r="F265" s="12" t="s">
        <v>1697</v>
      </c>
      <c r="G265" s="12" t="s">
        <v>1852</v>
      </c>
      <c r="N265" s="24"/>
      <c r="O265" s="24"/>
      <c r="P265" s="24" t="s">
        <v>1572</v>
      </c>
      <c r="Q265" s="24"/>
    </row>
    <row r="266" spans="1:17">
      <c r="A266" s="3">
        <f>VLOOKUP(D266,'Concept heirarchy position'!A$1:I$623,3,0)</f>
        <v>300</v>
      </c>
      <c r="B266" s="3" t="str">
        <f>VLOOKUP(D266,'Concept heirarchy position'!A$1:I$623,2,0)</f>
        <v>Mean BP</v>
      </c>
      <c r="C266" s="3">
        <v>262</v>
      </c>
      <c r="D266" s="3" t="s">
        <v>1200</v>
      </c>
      <c r="E266" s="12" t="s">
        <v>1191</v>
      </c>
      <c r="F266" s="12" t="s">
        <v>1697</v>
      </c>
      <c r="G266" s="12" t="s">
        <v>1818</v>
      </c>
      <c r="O266" s="24"/>
      <c r="P266" s="24" t="s">
        <v>1572</v>
      </c>
      <c r="Q266" s="24"/>
    </row>
    <row r="267" spans="1:17">
      <c r="A267" s="3">
        <f>VLOOKUP(D267,'Concept heirarchy position'!A$1:I$623,3,0)</f>
        <v>302</v>
      </c>
      <c r="B267" s="3" t="str">
        <f>VLOOKUP(D267,'Concept heirarchy position'!A$1:I$623,2,0)</f>
        <v>FiO2</v>
      </c>
      <c r="C267" s="3">
        <v>263</v>
      </c>
      <c r="D267" s="3" t="s">
        <v>1042</v>
      </c>
      <c r="E267" s="12" t="s">
        <v>1784</v>
      </c>
      <c r="F267" s="12" t="s">
        <v>1697</v>
      </c>
      <c r="G267" s="12" t="s">
        <v>1087</v>
      </c>
      <c r="O267" s="24"/>
      <c r="P267" s="24" t="s">
        <v>1572</v>
      </c>
      <c r="Q267" s="24"/>
    </row>
    <row r="268" spans="1:17">
      <c r="A268" s="3">
        <f>VLOOKUP(D268,'Concept heirarchy position'!A$1:I$623,3,0)</f>
        <v>303</v>
      </c>
      <c r="B268" s="3" t="str">
        <f>VLOOKUP(D268,'Concept heirarchy position'!A$1:I$623,2,0)</f>
        <v>SpO2</v>
      </c>
      <c r="C268" s="3">
        <v>264</v>
      </c>
      <c r="D268" s="3" t="s">
        <v>1044</v>
      </c>
      <c r="E268" s="12" t="s">
        <v>1483</v>
      </c>
      <c r="F268" s="12" t="s">
        <v>1697</v>
      </c>
      <c r="G268" s="12" t="s">
        <v>1087</v>
      </c>
      <c r="O268" s="24"/>
      <c r="P268" s="24" t="s">
        <v>1572</v>
      </c>
      <c r="Q268" s="24"/>
    </row>
    <row r="269" spans="1:17">
      <c r="A269" s="3">
        <f>VLOOKUP(D269,'Concept heirarchy position'!A$1:I$623,3,0)</f>
        <v>306</v>
      </c>
      <c r="B269" s="3" t="str">
        <f>VLOOKUP(D269,'Concept heirarchy position'!A$1:I$623,2,0)</f>
        <v>Poor nutrition</v>
      </c>
      <c r="C269" s="3">
        <v>265</v>
      </c>
      <c r="D269" s="3" t="s">
        <v>664</v>
      </c>
      <c r="E269" s="12" t="s">
        <v>1857</v>
      </c>
      <c r="F269" s="3" t="s">
        <v>1151</v>
      </c>
      <c r="G269" s="12" t="s">
        <v>1202</v>
      </c>
      <c r="H269" s="12" t="s">
        <v>823</v>
      </c>
      <c r="O269" s="24"/>
      <c r="P269" s="24" t="s">
        <v>1572</v>
      </c>
      <c r="Q269" s="24"/>
    </row>
    <row r="270" spans="1:17">
      <c r="A270" s="3">
        <f>VLOOKUP(D270,'Concept heirarchy position'!A$1:I$623,3,0)</f>
        <v>312</v>
      </c>
      <c r="B270" s="3" t="str">
        <f>VLOOKUP(D270,'Concept heirarchy position'!A$1:I$623,2,0)</f>
        <v>Heart auscultation</v>
      </c>
      <c r="C270" s="3">
        <v>266</v>
      </c>
      <c r="D270" s="3" t="s">
        <v>557</v>
      </c>
      <c r="E270" s="12" t="s">
        <v>214</v>
      </c>
      <c r="F270" s="12" t="s">
        <v>1697</v>
      </c>
      <c r="G270" s="12" t="s">
        <v>1202</v>
      </c>
      <c r="H270" s="12" t="s">
        <v>1858</v>
      </c>
      <c r="J270" s="12" t="s">
        <v>1572</v>
      </c>
      <c r="K270" s="12" t="s">
        <v>1859</v>
      </c>
      <c r="L270" s="12"/>
      <c r="M270" s="12"/>
      <c r="O270" s="24"/>
      <c r="P270" s="24" t="s">
        <v>1572</v>
      </c>
      <c r="Q270" s="24"/>
    </row>
    <row r="271" spans="1:17">
      <c r="A271" s="3">
        <f>VLOOKUP(D271,'Concept heirarchy position'!A$1:I$623,3,0)</f>
        <v>313</v>
      </c>
      <c r="B271" s="3" t="str">
        <f>VLOOKUP(D271,'Concept heirarchy position'!A$1:I$623,2,0)</f>
        <v>Lung auscultation</v>
      </c>
      <c r="C271" s="3">
        <v>267</v>
      </c>
      <c r="D271" s="3" t="s">
        <v>299</v>
      </c>
      <c r="E271" s="12" t="s">
        <v>1323</v>
      </c>
      <c r="F271" s="12" t="s">
        <v>1697</v>
      </c>
      <c r="G271" s="12" t="s">
        <v>1202</v>
      </c>
      <c r="H271" s="29" t="s">
        <v>1858</v>
      </c>
      <c r="J271" s="12" t="s">
        <v>1572</v>
      </c>
      <c r="K271" s="29" t="s">
        <v>1859</v>
      </c>
      <c r="L271" s="29"/>
      <c r="M271" s="29"/>
      <c r="O271" s="24"/>
      <c r="P271" s="24" t="s">
        <v>1572</v>
      </c>
      <c r="Q271" s="24"/>
    </row>
    <row r="272" spans="1:17">
      <c r="A272" s="3">
        <f>VLOOKUP(D272,'Concept heirarchy position'!A$1:I$623,3,0)</f>
        <v>314</v>
      </c>
      <c r="B272" s="3" t="str">
        <f>VLOOKUP(D272,'Concept heirarchy position'!A$1:I$623,2,0)</f>
        <v>RASS</v>
      </c>
      <c r="C272" s="3">
        <v>268</v>
      </c>
      <c r="D272" s="3" t="s">
        <v>484</v>
      </c>
      <c r="E272" s="12" t="s">
        <v>1484</v>
      </c>
      <c r="F272" s="12" t="s">
        <v>1697</v>
      </c>
      <c r="G272" s="12" t="s">
        <v>1202</v>
      </c>
      <c r="H272" s="12" t="s">
        <v>485</v>
      </c>
      <c r="O272" s="24" t="s">
        <v>1572</v>
      </c>
      <c r="P272" s="24" t="s">
        <v>1572</v>
      </c>
      <c r="Q272" s="24"/>
    </row>
    <row r="273" spans="1:17">
      <c r="A273" s="3">
        <f>VLOOKUP(D273,'Concept heirarchy position'!A$1:I$623,3,0)</f>
        <v>315</v>
      </c>
      <c r="B273" s="3" t="str">
        <f>VLOOKUP(D273,'Concept heirarchy position'!A$1:I$623,2,0)</f>
        <v>GCS 15</v>
      </c>
      <c r="C273" s="3">
        <v>269</v>
      </c>
      <c r="D273" s="3" t="s">
        <v>698</v>
      </c>
      <c r="E273" s="12" t="s">
        <v>1344</v>
      </c>
      <c r="F273" s="12" t="s">
        <v>1697</v>
      </c>
      <c r="G273" s="12" t="s">
        <v>1202</v>
      </c>
      <c r="H273" s="12" t="s">
        <v>823</v>
      </c>
      <c r="O273" s="24"/>
      <c r="P273" s="24" t="s">
        <v>1572</v>
      </c>
      <c r="Q273" s="24"/>
    </row>
    <row r="274" spans="1:17">
      <c r="A274" s="3">
        <f>VLOOKUP(D274,'Concept heirarchy position'!A$1:I$623,3,0)</f>
        <v>319</v>
      </c>
      <c r="B274" s="3" t="str">
        <f>VLOOKUP(D274,'Concept heirarchy position'!A$1:I$623,2,0)</f>
        <v>GCS</v>
      </c>
      <c r="C274" s="3">
        <v>270</v>
      </c>
      <c r="D274" s="3" t="s">
        <v>1223</v>
      </c>
      <c r="E274" s="12" t="s">
        <v>961</v>
      </c>
      <c r="G274" s="31" t="s">
        <v>1881</v>
      </c>
      <c r="O274" s="24" t="s">
        <v>1572</v>
      </c>
      <c r="P274" s="24" t="s">
        <v>1572</v>
      </c>
      <c r="Q274" s="24" t="s">
        <v>1455</v>
      </c>
    </row>
    <row r="275" spans="1:17">
      <c r="A275" s="3">
        <f>VLOOKUP(D275,'Concept heirarchy position'!A$1:I$623,3,0)</f>
        <v>320</v>
      </c>
      <c r="B275" s="3" t="str">
        <f>VLOOKUP(D275,'Concept heirarchy position'!A$1:I$623,2,0)</f>
        <v>History of difficult intubation</v>
      </c>
      <c r="C275" s="3">
        <v>271</v>
      </c>
      <c r="D275" s="7" t="s">
        <v>1346</v>
      </c>
      <c r="E275" s="12" t="s">
        <v>1730</v>
      </c>
      <c r="F275" s="12" t="s">
        <v>1697</v>
      </c>
      <c r="G275" s="12" t="s">
        <v>1202</v>
      </c>
      <c r="H275" s="12" t="s">
        <v>823</v>
      </c>
      <c r="J275" s="3" t="s">
        <v>1572</v>
      </c>
      <c r="K275" s="3" t="s">
        <v>1769</v>
      </c>
      <c r="O275" s="24"/>
      <c r="P275" s="24" t="s">
        <v>1572</v>
      </c>
      <c r="Q275" s="24"/>
    </row>
    <row r="276" spans="1:17">
      <c r="A276" s="3">
        <f>VLOOKUP(D276,'Concept heirarchy position'!A$1:I$623,3,0)</f>
        <v>320</v>
      </c>
      <c r="B276" s="3" t="str">
        <f>VLOOKUP(D276,'Concept heirarchy position'!A$1:I$623,2,0)</f>
        <v>History of difficult intubation</v>
      </c>
      <c r="C276" s="3">
        <v>272</v>
      </c>
      <c r="D276" s="7" t="s">
        <v>1346</v>
      </c>
      <c r="E276" s="22" t="s">
        <v>1650</v>
      </c>
      <c r="F276" s="22" t="s">
        <v>1697</v>
      </c>
      <c r="G276" s="22" t="s">
        <v>1202</v>
      </c>
      <c r="H276" s="28" t="s">
        <v>1054</v>
      </c>
      <c r="J276" s="3" t="s">
        <v>1572</v>
      </c>
      <c r="K276" s="3" t="s">
        <v>1769</v>
      </c>
      <c r="N276" s="23" t="str">
        <f>IF((E276=""),"N","Y")</f>
        <v>Y</v>
      </c>
      <c r="O276" s="23" t="s">
        <v>1572</v>
      </c>
      <c r="P276" s="23"/>
      <c r="Q276" s="23"/>
    </row>
    <row r="277" spans="1:17">
      <c r="A277" s="3">
        <f>VLOOKUP(D277,'Concept heirarchy position'!A$1:I$623,3,0)</f>
        <v>322</v>
      </c>
      <c r="B277" s="3" t="str">
        <f>VLOOKUP(D277,'Concept heirarchy position'!A$1:I$623,2,0)</f>
        <v>Mallampati</v>
      </c>
      <c r="C277" s="3">
        <v>273</v>
      </c>
      <c r="D277" s="3" t="s">
        <v>1612</v>
      </c>
      <c r="E277" s="12" t="s">
        <v>1613</v>
      </c>
      <c r="F277" s="12" t="s">
        <v>1697</v>
      </c>
      <c r="G277" s="12" t="s">
        <v>1202</v>
      </c>
      <c r="H277" s="12" t="s">
        <v>1613</v>
      </c>
      <c r="O277" s="24"/>
      <c r="P277" s="24" t="s">
        <v>1572</v>
      </c>
      <c r="Q277" s="24"/>
    </row>
    <row r="278" spans="1:17" ht="15">
      <c r="A278" s="3">
        <f>VLOOKUP(D278,'Concept heirarchy position'!A$1:I$623,3,0)</f>
        <v>325</v>
      </c>
      <c r="B278" s="3" t="str">
        <f>VLOOKUP(D278,'Concept heirarchy position'!A$1:I$623,2,0)</f>
        <v>Neck extension</v>
      </c>
      <c r="C278" s="3">
        <v>274</v>
      </c>
      <c r="D278" s="7" t="s">
        <v>1373</v>
      </c>
      <c r="E278" s="12" t="s">
        <v>2112</v>
      </c>
      <c r="F278" s="12" t="s">
        <v>1697</v>
      </c>
      <c r="G278" s="12" t="s">
        <v>1202</v>
      </c>
      <c r="H278" s="25" t="s">
        <v>1373</v>
      </c>
      <c r="O278" s="24"/>
      <c r="P278" s="24" t="s">
        <v>1572</v>
      </c>
      <c r="Q278" s="24"/>
    </row>
    <row r="279" spans="1:17">
      <c r="A279" s="3">
        <f>VLOOKUP(D279,'Concept heirarchy position'!A$1:I$623,3,0)</f>
        <v>326</v>
      </c>
      <c r="B279" s="3" t="str">
        <f>VLOOKUP(D279,'Concept heirarchy position'!A$1:I$623,2,0)</f>
        <v>Mouth opening / Jaw protrusion (for Wilson Score)</v>
      </c>
      <c r="C279" s="3">
        <v>275</v>
      </c>
      <c r="D279" s="7" t="s">
        <v>1496</v>
      </c>
      <c r="E279" s="12" t="s">
        <v>1762</v>
      </c>
      <c r="F279" s="12" t="s">
        <v>1697</v>
      </c>
      <c r="G279" s="12" t="s">
        <v>1202</v>
      </c>
      <c r="H279" s="12" t="s">
        <v>1638</v>
      </c>
      <c r="O279" s="24"/>
      <c r="P279" s="24" t="s">
        <v>1572</v>
      </c>
      <c r="Q279" s="24"/>
    </row>
    <row r="280" spans="1:17">
      <c r="A280" s="3">
        <f>VLOOKUP(D280,'Concept heirarchy position'!A$1:I$623,3,0)</f>
        <v>327</v>
      </c>
      <c r="B280" s="3" t="str">
        <f>VLOOKUP(D280,'Concept heirarchy position'!A$1:I$623,2,0)</f>
        <v>Mouth opening</v>
      </c>
      <c r="C280" s="3">
        <v>276</v>
      </c>
      <c r="D280" s="7" t="s">
        <v>1989</v>
      </c>
      <c r="E280" s="12" t="s">
        <v>1755</v>
      </c>
      <c r="F280" s="12" t="s">
        <v>1697</v>
      </c>
      <c r="G280" s="12" t="s">
        <v>1202</v>
      </c>
      <c r="H280" s="12" t="s">
        <v>823</v>
      </c>
      <c r="J280" s="3" t="s">
        <v>1572</v>
      </c>
      <c r="K280" s="3" t="s">
        <v>1769</v>
      </c>
      <c r="O280" s="24"/>
      <c r="P280" s="24" t="s">
        <v>1572</v>
      </c>
      <c r="Q280" s="24"/>
    </row>
    <row r="281" spans="1:17">
      <c r="A281" s="3">
        <f>VLOOKUP(D281,'Concept heirarchy position'!A$1:I$623,3,0)</f>
        <v>328</v>
      </c>
      <c r="B281" s="3" t="str">
        <f>VLOOKUP(D281,'Concept heirarchy position'!A$1:I$623,2,0)</f>
        <v>Short thyromental distance</v>
      </c>
      <c r="C281" s="3">
        <v>277</v>
      </c>
      <c r="D281" s="3" t="s">
        <v>1243</v>
      </c>
      <c r="E281" s="12" t="s">
        <v>1887</v>
      </c>
      <c r="F281" s="12" t="s">
        <v>1697</v>
      </c>
      <c r="G281" s="12" t="s">
        <v>1202</v>
      </c>
      <c r="H281" s="12" t="s">
        <v>823</v>
      </c>
      <c r="O281" s="24"/>
      <c r="P281" s="24" t="s">
        <v>1572</v>
      </c>
      <c r="Q281" s="24"/>
    </row>
    <row r="282" spans="1:17">
      <c r="A282" s="3">
        <f>VLOOKUP(D282,'Concept heirarchy position'!A$1:I$623,3,0)</f>
        <v>331</v>
      </c>
      <c r="B282" s="3" t="str">
        <f>VLOOKUP(D282,'Concept heirarchy position'!A$1:I$623,2,0)</f>
        <v>Dentition</v>
      </c>
      <c r="C282" s="3">
        <v>278</v>
      </c>
      <c r="D282" s="7" t="s">
        <v>1103</v>
      </c>
      <c r="E282" s="12" t="s">
        <v>1888</v>
      </c>
      <c r="F282" s="12" t="s">
        <v>1697</v>
      </c>
      <c r="G282" s="12" t="s">
        <v>882</v>
      </c>
      <c r="H282" s="12" t="s">
        <v>1757</v>
      </c>
      <c r="J282" s="3" t="s">
        <v>1572</v>
      </c>
      <c r="K282" s="3" t="s">
        <v>2320</v>
      </c>
      <c r="N282" s="24"/>
      <c r="O282" s="24"/>
      <c r="P282" s="24" t="s">
        <v>1572</v>
      </c>
      <c r="Q282" s="24"/>
    </row>
    <row r="283" spans="1:17" ht="15">
      <c r="A283" s="3">
        <f>VLOOKUP(D283,'Concept heirarchy position'!A$1:I$623,3,0)</f>
        <v>332</v>
      </c>
      <c r="B283" s="3" t="str">
        <f>VLOOKUP(D283,'Concept heirarchy position'!A$1:I$623,2,0)</f>
        <v>Receding mandible</v>
      </c>
      <c r="C283" s="3">
        <v>279</v>
      </c>
      <c r="D283" s="7" t="s">
        <v>991</v>
      </c>
      <c r="E283" s="12" t="s">
        <v>2321</v>
      </c>
      <c r="F283" s="12" t="s">
        <v>1697</v>
      </c>
      <c r="G283" s="12" t="s">
        <v>1202</v>
      </c>
      <c r="H283" s="25" t="s">
        <v>1783</v>
      </c>
      <c r="O283" s="24"/>
      <c r="P283" s="24" t="s">
        <v>1572</v>
      </c>
      <c r="Q283" s="24"/>
    </row>
    <row r="284" spans="1:17">
      <c r="A284" s="3">
        <f>VLOOKUP(D284,'Concept heirarchy position'!A$1:I$623,3,0)</f>
        <v>335</v>
      </c>
      <c r="B284" s="3" t="str">
        <f>VLOOKUP(D284,'Concept heirarchy position'!A$1:I$623,2,0)</f>
        <v>Upper airway obstuction</v>
      </c>
      <c r="C284" s="3">
        <v>280</v>
      </c>
      <c r="D284" s="7" t="s">
        <v>507</v>
      </c>
      <c r="E284" s="12" t="s">
        <v>2295</v>
      </c>
      <c r="F284" s="12" t="s">
        <v>1697</v>
      </c>
      <c r="G284" s="12" t="s">
        <v>1202</v>
      </c>
      <c r="H284" s="12" t="s">
        <v>823</v>
      </c>
      <c r="J284" s="3" t="s">
        <v>1572</v>
      </c>
      <c r="K284" s="3" t="s">
        <v>1769</v>
      </c>
      <c r="O284" s="24"/>
      <c r="P284" s="24" t="s">
        <v>1572</v>
      </c>
      <c r="Q284" s="24"/>
    </row>
    <row r="285" spans="1:17">
      <c r="A285" s="3" t="e">
        <f>VLOOKUP(D285,'Concept heirarchy position'!A$1:I$623,3,0)</f>
        <v>#N/A</v>
      </c>
      <c r="B285" s="3" t="e">
        <f>VLOOKUP(D285,'Concept heirarchy position'!A$1:I$623,2,0)</f>
        <v>#N/A</v>
      </c>
      <c r="C285" s="3">
        <v>281</v>
      </c>
      <c r="D285" s="7" t="s">
        <v>26</v>
      </c>
      <c r="E285" s="12" t="s">
        <v>1891</v>
      </c>
      <c r="F285" s="12" t="s">
        <v>1697</v>
      </c>
      <c r="G285" s="12" t="s">
        <v>1202</v>
      </c>
      <c r="H285" s="12" t="s">
        <v>823</v>
      </c>
      <c r="J285" s="3" t="s">
        <v>1572</v>
      </c>
      <c r="K285" s="3" t="s">
        <v>1769</v>
      </c>
      <c r="O285" s="24"/>
      <c r="P285" s="24" t="s">
        <v>1572</v>
      </c>
      <c r="Q285" s="24"/>
    </row>
    <row r="286" spans="1:17">
      <c r="A286" s="3">
        <f>VLOOKUP(D286,'Concept heirarchy position'!A$1:I$623,3,0)</f>
        <v>340</v>
      </c>
      <c r="B286" s="3" t="str">
        <f>VLOOKUP(D286,'Concept heirarchy position'!A$1:I$623,2,0)</f>
        <v>High arched palate</v>
      </c>
      <c r="C286" s="3">
        <v>282</v>
      </c>
      <c r="D286" s="7" t="s">
        <v>887</v>
      </c>
      <c r="E286" s="12" t="s">
        <v>891</v>
      </c>
      <c r="F286" s="12" t="s">
        <v>1697</v>
      </c>
      <c r="G286" s="12" t="s">
        <v>1202</v>
      </c>
      <c r="H286" s="12" t="s">
        <v>823</v>
      </c>
      <c r="O286" s="24"/>
      <c r="P286" s="24" t="s">
        <v>1572</v>
      </c>
      <c r="Q286" s="24"/>
    </row>
    <row r="287" spans="1:17" ht="15">
      <c r="A287" s="3">
        <f>VLOOKUP(D287,'Concept heirarchy position'!A$1:I$623,3,0)</f>
        <v>341</v>
      </c>
      <c r="B287" s="3" t="str">
        <f>VLOOKUP(D287,'Concept heirarchy position'!A$1:I$623,2,0)</f>
        <v>Protruding incisors</v>
      </c>
      <c r="C287" s="3">
        <v>283</v>
      </c>
      <c r="D287" s="7" t="s">
        <v>171</v>
      </c>
      <c r="E287" s="12" t="s">
        <v>1768</v>
      </c>
      <c r="F287" s="12" t="s">
        <v>1697</v>
      </c>
      <c r="G287" s="12" t="s">
        <v>1202</v>
      </c>
      <c r="H287" s="25" t="s">
        <v>2113</v>
      </c>
      <c r="O287" s="24"/>
      <c r="P287" s="24" t="s">
        <v>1572</v>
      </c>
      <c r="Q287" s="24"/>
    </row>
    <row r="288" spans="1:17">
      <c r="A288" s="3">
        <f>VLOOKUP(D288,'Concept heirarchy position'!A$1:I$623,3,0)</f>
        <v>342</v>
      </c>
      <c r="B288" s="3" t="str">
        <f>VLOOKUP(D288,'Concept heirarchy position'!A$1:I$623,2,0)</f>
        <v>Craniofacial abnormality</v>
      </c>
      <c r="C288" s="3">
        <v>284</v>
      </c>
      <c r="D288" s="7" t="s">
        <v>513</v>
      </c>
      <c r="E288" s="12" t="s">
        <v>1763</v>
      </c>
      <c r="F288" s="12" t="s">
        <v>1697</v>
      </c>
      <c r="G288" s="12" t="s">
        <v>1202</v>
      </c>
      <c r="H288" s="12" t="s">
        <v>823</v>
      </c>
      <c r="J288" s="3" t="s">
        <v>1572</v>
      </c>
      <c r="K288" s="3" t="s">
        <v>1769</v>
      </c>
      <c r="N288" s="24"/>
      <c r="O288" s="24"/>
      <c r="P288" s="24" t="s">
        <v>1572</v>
      </c>
      <c r="Q288" s="24"/>
    </row>
    <row r="289" spans="1:17">
      <c r="A289" s="3">
        <f>VLOOKUP(D289,'Concept heirarchy position'!A$1:I$623,3,0)</f>
        <v>343</v>
      </c>
      <c r="B289" s="3" t="str">
        <f>VLOOKUP(D289,'Concept heirarchy position'!A$1:I$623,2,0)</f>
        <v>Other airway comments</v>
      </c>
      <c r="C289" s="3">
        <v>285</v>
      </c>
      <c r="D289" s="7" t="s">
        <v>770</v>
      </c>
      <c r="E289" s="12" t="s">
        <v>90</v>
      </c>
      <c r="F289" s="12" t="s">
        <v>1697</v>
      </c>
      <c r="G289" s="12" t="s">
        <v>1443</v>
      </c>
      <c r="I289" s="12">
        <v>65535</v>
      </c>
      <c r="O289" s="24"/>
      <c r="P289" s="24" t="s">
        <v>1572</v>
      </c>
      <c r="Q289" s="24"/>
    </row>
    <row r="290" spans="1:17">
      <c r="A290" s="3">
        <f>VLOOKUP(D290,'Concept heirarchy position'!A$1:I$623,3,0)</f>
        <v>345</v>
      </c>
      <c r="B290" s="3" t="str">
        <f>VLOOKUP(D290,'Concept heirarchy position'!A$1:I$623,2,0)</f>
        <v>Other investigations required</v>
      </c>
      <c r="C290" s="3">
        <v>286</v>
      </c>
      <c r="D290" s="3" t="s">
        <v>313</v>
      </c>
      <c r="E290" s="12" t="s">
        <v>1764</v>
      </c>
      <c r="F290" s="12" t="s">
        <v>1697</v>
      </c>
      <c r="G290" s="12" t="s">
        <v>1202</v>
      </c>
      <c r="H290" s="12" t="s">
        <v>823</v>
      </c>
      <c r="J290" s="12" t="s">
        <v>1572</v>
      </c>
      <c r="K290" s="12" t="s">
        <v>1769</v>
      </c>
      <c r="L290" s="12"/>
      <c r="M290" s="12"/>
      <c r="O290" s="24" t="s">
        <v>1572</v>
      </c>
      <c r="P290" s="24" t="s">
        <v>1572</v>
      </c>
      <c r="Q290" s="24"/>
    </row>
    <row r="291" spans="1:17">
      <c r="A291" s="3">
        <f>VLOOKUP(D291,'Concept heirarchy position'!A$1:I$623,3,0)</f>
        <v>346</v>
      </c>
      <c r="B291" s="3" t="str">
        <f>VLOOKUP(D291,'Concept heirarchy position'!A$1:I$623,2,0)</f>
        <v>Blood results available</v>
      </c>
      <c r="C291" s="3">
        <v>287</v>
      </c>
      <c r="D291" s="3" t="s">
        <v>1403</v>
      </c>
      <c r="E291" s="12" t="s">
        <v>1765</v>
      </c>
      <c r="F291" s="12" t="s">
        <v>1697</v>
      </c>
      <c r="G291" s="12" t="s">
        <v>1202</v>
      </c>
      <c r="H291" s="29" t="s">
        <v>823</v>
      </c>
      <c r="N291" s="24"/>
      <c r="O291" s="24" t="s">
        <v>1572</v>
      </c>
      <c r="P291" s="24" t="s">
        <v>1572</v>
      </c>
      <c r="Q291" s="24"/>
    </row>
    <row r="292" spans="1:17">
      <c r="A292" s="3">
        <f>VLOOKUP(D292,'Concept heirarchy position'!A$1:I$623,3,0)</f>
        <v>347</v>
      </c>
      <c r="B292" s="3" t="str">
        <f>VLOOKUP(D292,'Concept heirarchy position'!A$1:I$623,2,0)</f>
        <v>Blood test in last year</v>
      </c>
      <c r="C292" s="3">
        <v>288</v>
      </c>
      <c r="D292" s="3" t="s">
        <v>1420</v>
      </c>
      <c r="E292" s="22" t="s">
        <v>1771</v>
      </c>
      <c r="F292" s="22" t="s">
        <v>1697</v>
      </c>
      <c r="G292" s="22" t="s">
        <v>1202</v>
      </c>
      <c r="H292" s="28" t="s">
        <v>1054</v>
      </c>
      <c r="N292" s="23" t="str">
        <f>IF((E292=""),"N","Y")</f>
        <v>Y</v>
      </c>
      <c r="O292" s="23" t="s">
        <v>1572</v>
      </c>
      <c r="P292" s="23"/>
      <c r="Q292" s="23"/>
    </row>
    <row r="293" spans="1:17">
      <c r="A293" s="3">
        <f>VLOOKUP(D293,'Concept heirarchy position'!A$1:I$623,3,0)</f>
        <v>348</v>
      </c>
      <c r="B293" s="3" t="str">
        <f>VLOOKUP(D293,'Concept heirarchy position'!A$1:I$623,2,0)</f>
        <v>Lab results date</v>
      </c>
      <c r="C293" s="3">
        <v>289</v>
      </c>
      <c r="D293" s="3" t="s">
        <v>1677</v>
      </c>
      <c r="E293" s="12" t="s">
        <v>1772</v>
      </c>
      <c r="F293" s="12" t="s">
        <v>1533</v>
      </c>
      <c r="G293" s="12" t="s">
        <v>1302</v>
      </c>
      <c r="M293" s="3" t="s">
        <v>1201</v>
      </c>
      <c r="O293" s="24"/>
      <c r="P293" s="24" t="s">
        <v>1572</v>
      </c>
      <c r="Q293" s="24"/>
    </row>
    <row r="294" spans="1:17">
      <c r="A294" s="3">
        <f>VLOOKUP(D294,'Concept heirarchy position'!A$1:I$623,3,0)</f>
        <v>349</v>
      </c>
      <c r="B294" s="3" t="str">
        <f>VLOOKUP(D294,'Concept heirarchy position'!A$1:I$623,2,0)</f>
        <v>Hb</v>
      </c>
      <c r="C294" s="3">
        <v>290</v>
      </c>
      <c r="D294" s="3" t="s">
        <v>1679</v>
      </c>
      <c r="E294" s="12" t="s">
        <v>1680</v>
      </c>
      <c r="F294" s="12" t="s">
        <v>1533</v>
      </c>
      <c r="G294" s="12" t="s">
        <v>1818</v>
      </c>
      <c r="O294" s="24" t="s">
        <v>1572</v>
      </c>
      <c r="P294" s="24" t="s">
        <v>1572</v>
      </c>
      <c r="Q294" s="24"/>
    </row>
    <row r="295" spans="1:17">
      <c r="A295" s="3">
        <f>VLOOKUP(D295,'Concept heirarchy position'!A$1:I$623,3,0)</f>
        <v>350</v>
      </c>
      <c r="B295" s="3" t="str">
        <f>VLOOKUP(D295,'Concept heirarchy position'!A$1:I$623,2,0)</f>
        <v>Platelets</v>
      </c>
      <c r="C295" s="3">
        <v>291</v>
      </c>
      <c r="D295" s="3" t="s">
        <v>1285</v>
      </c>
      <c r="E295" s="12" t="s">
        <v>1682</v>
      </c>
      <c r="F295" s="12" t="s">
        <v>1533</v>
      </c>
      <c r="G295" s="12" t="s">
        <v>1087</v>
      </c>
      <c r="O295" s="24" t="s">
        <v>1572</v>
      </c>
      <c r="P295" s="24" t="s">
        <v>1572</v>
      </c>
      <c r="Q295" s="24"/>
    </row>
    <row r="296" spans="1:17">
      <c r="A296" s="3">
        <f>VLOOKUP(D296,'Concept heirarchy position'!A$1:I$623,3,0)</f>
        <v>351</v>
      </c>
      <c r="B296" s="3" t="str">
        <f>VLOOKUP(D296,'Concept heirarchy position'!A$1:I$623,2,0)</f>
        <v>INR</v>
      </c>
      <c r="C296" s="3">
        <v>292</v>
      </c>
      <c r="D296" s="3" t="s">
        <v>1546</v>
      </c>
      <c r="E296" s="12" t="s">
        <v>1549</v>
      </c>
      <c r="F296" s="12" t="s">
        <v>1533</v>
      </c>
      <c r="G296" s="12" t="s">
        <v>1818</v>
      </c>
      <c r="O296" s="24" t="s">
        <v>1572</v>
      </c>
      <c r="P296" s="24" t="s">
        <v>1572</v>
      </c>
      <c r="Q296" s="24"/>
    </row>
    <row r="297" spans="1:17">
      <c r="A297" s="3">
        <f>VLOOKUP(D297,'Concept heirarchy position'!A$1:I$623,3,0)</f>
        <v>352</v>
      </c>
      <c r="B297" s="3" t="str">
        <f>VLOOKUP(D297,'Concept heirarchy position'!A$1:I$623,2,0)</f>
        <v>PT</v>
      </c>
      <c r="C297" s="3">
        <v>293</v>
      </c>
      <c r="D297" s="3" t="s">
        <v>1550</v>
      </c>
      <c r="E297" s="12" t="s">
        <v>1793</v>
      </c>
      <c r="F297" s="12" t="s">
        <v>1533</v>
      </c>
      <c r="G297" s="12" t="s">
        <v>1087</v>
      </c>
      <c r="O297" s="24" t="s">
        <v>1572</v>
      </c>
      <c r="P297" s="24" t="s">
        <v>1572</v>
      </c>
      <c r="Q297" s="24"/>
    </row>
    <row r="298" spans="1:17">
      <c r="A298" s="3">
        <f>VLOOKUP(D298,'Concept heirarchy position'!A$1:I$623,3,0)</f>
        <v>353</v>
      </c>
      <c r="B298" s="3" t="str">
        <f>VLOOKUP(D298,'Concept heirarchy position'!A$1:I$623,2,0)</f>
        <v>aPTT</v>
      </c>
      <c r="C298" s="3">
        <v>294</v>
      </c>
      <c r="D298" s="3" t="s">
        <v>1441</v>
      </c>
      <c r="E298" s="12" t="s">
        <v>1299</v>
      </c>
      <c r="F298" s="12" t="s">
        <v>1533</v>
      </c>
      <c r="G298" s="12" t="s">
        <v>1818</v>
      </c>
      <c r="N298" s="24"/>
      <c r="O298" s="24"/>
      <c r="P298" s="24" t="s">
        <v>1572</v>
      </c>
      <c r="Q298" s="24"/>
    </row>
    <row r="299" spans="1:17">
      <c r="A299" s="3">
        <f>VLOOKUP(D299,'Concept heirarchy position'!A$1:I$623,3,0)</f>
        <v>354</v>
      </c>
      <c r="B299" s="3" t="str">
        <f>VLOOKUP(D299,'Concept heirarchy position'!A$1:I$623,2,0)</f>
        <v>Na</v>
      </c>
      <c r="C299" s="3">
        <v>295</v>
      </c>
      <c r="D299" s="3" t="s">
        <v>1289</v>
      </c>
      <c r="E299" s="12" t="s">
        <v>1794</v>
      </c>
      <c r="F299" s="12" t="s">
        <v>1533</v>
      </c>
      <c r="G299" s="12" t="s">
        <v>1087</v>
      </c>
      <c r="O299" s="24" t="s">
        <v>1572</v>
      </c>
      <c r="P299" s="24" t="s">
        <v>1572</v>
      </c>
      <c r="Q299" s="24"/>
    </row>
    <row r="300" spans="1:17">
      <c r="A300" s="3">
        <f>VLOOKUP(D300,'Concept heirarchy position'!A$1:I$623,3,0)</f>
        <v>355</v>
      </c>
      <c r="B300" s="3" t="str">
        <f>VLOOKUP(D300,'Concept heirarchy position'!A$1:I$623,2,0)</f>
        <v>K</v>
      </c>
      <c r="C300" s="3">
        <v>296</v>
      </c>
      <c r="D300" s="3" t="s">
        <v>1422</v>
      </c>
      <c r="E300" s="12" t="s">
        <v>1795</v>
      </c>
      <c r="F300" s="12" t="s">
        <v>1533</v>
      </c>
      <c r="G300" s="12" t="s">
        <v>1087</v>
      </c>
      <c r="O300" s="24"/>
      <c r="P300" s="24" t="s">
        <v>1572</v>
      </c>
      <c r="Q300" s="24"/>
    </row>
    <row r="301" spans="1:17">
      <c r="A301" s="3">
        <f>VLOOKUP(D301,'Concept heirarchy position'!A$1:I$623,3,0)</f>
        <v>356</v>
      </c>
      <c r="B301" s="3" t="str">
        <f>VLOOKUP(D301,'Concept heirarchy position'!A$1:I$623,2,0)</f>
        <v>HCO3</v>
      </c>
      <c r="C301" s="3">
        <v>297</v>
      </c>
      <c r="D301" s="3" t="s">
        <v>1424</v>
      </c>
      <c r="E301" s="12" t="s">
        <v>1425</v>
      </c>
      <c r="F301" s="12" t="s">
        <v>1533</v>
      </c>
      <c r="G301" s="12" t="s">
        <v>1818</v>
      </c>
      <c r="O301" s="24" t="s">
        <v>1572</v>
      </c>
      <c r="P301" s="24" t="s">
        <v>1572</v>
      </c>
      <c r="Q301" s="24"/>
    </row>
    <row r="302" spans="1:17">
      <c r="A302" s="3">
        <f>VLOOKUP(D302,'Concept heirarchy position'!A$1:I$623,3,0)</f>
        <v>357</v>
      </c>
      <c r="B302" s="3" t="str">
        <f>VLOOKUP(D302,'Concept heirarchy position'!A$1:I$623,2,0)</f>
        <v>Urea</v>
      </c>
      <c r="C302" s="3">
        <v>298</v>
      </c>
      <c r="D302" s="3" t="s">
        <v>1710</v>
      </c>
      <c r="E302" s="12" t="s">
        <v>1315</v>
      </c>
      <c r="F302" s="12" t="s">
        <v>1533</v>
      </c>
      <c r="G302" s="12" t="s">
        <v>1087</v>
      </c>
      <c r="O302" s="24" t="s">
        <v>1572</v>
      </c>
      <c r="P302" s="24" t="s">
        <v>1572</v>
      </c>
      <c r="Q302" s="24"/>
    </row>
    <row r="303" spans="1:17">
      <c r="A303" s="3">
        <f>VLOOKUP(D303,'Concept heirarchy position'!A$1:I$623,3,0)</f>
        <v>358</v>
      </c>
      <c r="B303" s="3" t="str">
        <f>VLOOKUP(D303,'Concept heirarchy position'!A$1:I$623,2,0)</f>
        <v>Creatinine</v>
      </c>
      <c r="C303" s="3">
        <v>299</v>
      </c>
      <c r="D303" s="3" t="s">
        <v>1169</v>
      </c>
      <c r="E303" s="12" t="s">
        <v>1278</v>
      </c>
      <c r="F303" s="12" t="s">
        <v>1533</v>
      </c>
      <c r="G303" s="12" t="s">
        <v>1087</v>
      </c>
      <c r="N303" s="24"/>
      <c r="O303" s="24"/>
      <c r="P303" s="24" t="s">
        <v>1572</v>
      </c>
      <c r="Q303" s="24"/>
    </row>
    <row r="304" spans="1:17">
      <c r="A304" s="3">
        <f>VLOOKUP(D304,'Concept heirarchy position'!A$1:I$623,3,0)</f>
        <v>359</v>
      </c>
      <c r="B304" s="3">
        <f>VLOOKUP(D304,'Concept heirarchy position'!A$1:I$623,2,0)</f>
        <v>0</v>
      </c>
      <c r="C304" s="3">
        <v>300</v>
      </c>
      <c r="D304" s="3" t="s">
        <v>1036</v>
      </c>
      <c r="E304" s="12" t="s">
        <v>2000</v>
      </c>
      <c r="F304" s="12" t="s">
        <v>1533</v>
      </c>
      <c r="G304" s="12" t="s">
        <v>1202</v>
      </c>
      <c r="H304" s="12" t="s">
        <v>2000</v>
      </c>
      <c r="O304" s="24" t="s">
        <v>1572</v>
      </c>
      <c r="P304" s="24" t="s">
        <v>1572</v>
      </c>
      <c r="Q304" s="24"/>
    </row>
    <row r="305" spans="1:17">
      <c r="A305" s="3">
        <f>VLOOKUP(D305,'Concept heirarchy position'!A$1:I$623,3,0)</f>
        <v>360</v>
      </c>
      <c r="B305" s="3" t="str">
        <f>VLOOKUP(D305,'Concept heirarchy position'!A$1:I$623,2,0)</f>
        <v>Albumin</v>
      </c>
      <c r="C305" s="3">
        <v>301</v>
      </c>
      <c r="D305" s="12" t="s">
        <v>1037</v>
      </c>
      <c r="E305" s="12" t="s">
        <v>1038</v>
      </c>
      <c r="F305" s="12" t="s">
        <v>1533</v>
      </c>
      <c r="G305" s="12" t="s">
        <v>1818</v>
      </c>
      <c r="N305" s="24"/>
      <c r="O305" s="24"/>
      <c r="P305" s="24" t="s">
        <v>1572</v>
      </c>
      <c r="Q305" s="24"/>
    </row>
    <row r="306" spans="1:17">
      <c r="A306" s="3">
        <f>VLOOKUP(D306,'Concept heirarchy position'!A$1:I$623,3,0)</f>
        <v>361</v>
      </c>
      <c r="B306" s="3" t="str">
        <f>VLOOKUP(D306,'Concept heirarchy position'!A$1:I$623,2,0)</f>
        <v>HbA1C</v>
      </c>
      <c r="C306" s="3">
        <v>302</v>
      </c>
      <c r="D306" s="3" t="s">
        <v>1039</v>
      </c>
      <c r="E306" s="12" t="s">
        <v>1303</v>
      </c>
      <c r="F306" s="12" t="s">
        <v>1446</v>
      </c>
      <c r="G306" s="12" t="s">
        <v>1087</v>
      </c>
      <c r="H306" s="12"/>
      <c r="N306" s="24"/>
      <c r="O306" s="24"/>
      <c r="P306" s="24"/>
      <c r="Q306" s="24"/>
    </row>
    <row r="307" spans="1:17">
      <c r="A307" s="3">
        <f>VLOOKUP(D307,'Concept heirarchy position'!A$1:I$623,3,0)</f>
        <v>362</v>
      </c>
      <c r="B307" s="3" t="str">
        <f>VLOOKUP(D307,'Concept heirarchy position'!A$1:I$623,2,0)</f>
        <v>ECG</v>
      </c>
      <c r="C307" s="3">
        <v>303</v>
      </c>
      <c r="D307" s="3" t="s">
        <v>1170</v>
      </c>
      <c r="E307" s="12" t="s">
        <v>2001</v>
      </c>
      <c r="F307" s="12" t="s">
        <v>1697</v>
      </c>
      <c r="G307" s="12" t="s">
        <v>1202</v>
      </c>
      <c r="H307" s="12" t="s">
        <v>823</v>
      </c>
      <c r="N307" s="24"/>
      <c r="O307" s="24"/>
      <c r="P307" s="24" t="s">
        <v>1572</v>
      </c>
      <c r="Q307" s="24"/>
    </row>
    <row r="308" spans="1:17">
      <c r="A308" s="3">
        <f>VLOOKUP(D308,'Concept heirarchy position'!A$1:I$623,3,0)</f>
        <v>363</v>
      </c>
      <c r="B308" s="3" t="str">
        <f>VLOOKUP(D308,'Concept heirarchy position'!A$1:I$623,2,0)</f>
        <v>ECG Date</v>
      </c>
      <c r="C308" s="3">
        <v>304</v>
      </c>
      <c r="D308" s="3" t="s">
        <v>1172</v>
      </c>
      <c r="E308" s="12" t="s">
        <v>2115</v>
      </c>
      <c r="F308" s="3" t="s">
        <v>2117</v>
      </c>
      <c r="G308" s="12" t="s">
        <v>1302</v>
      </c>
      <c r="M308" s="3" t="s">
        <v>1201</v>
      </c>
      <c r="N308" s="24"/>
      <c r="O308" s="24" t="s">
        <v>1572</v>
      </c>
      <c r="P308" s="24" t="s">
        <v>1572</v>
      </c>
      <c r="Q308" s="24"/>
    </row>
    <row r="309" spans="1:17">
      <c r="A309" s="3">
        <f>VLOOKUP(D309,'Concept heirarchy position'!A$1:I$623,3,0)</f>
        <v>364</v>
      </c>
      <c r="B309" s="3" t="str">
        <f>VLOOKUP(D309,'Concept heirarchy position'!A$1:I$623,2,0)</f>
        <v>ECG Results</v>
      </c>
      <c r="C309" s="3">
        <v>305</v>
      </c>
      <c r="D309" s="3" t="s">
        <v>1279</v>
      </c>
      <c r="E309" s="12" t="s">
        <v>1779</v>
      </c>
      <c r="F309" s="3" t="s">
        <v>1785</v>
      </c>
      <c r="G309" s="12" t="s">
        <v>1443</v>
      </c>
      <c r="I309" s="29">
        <v>65535</v>
      </c>
      <c r="N309" s="24"/>
      <c r="O309" s="24" t="s">
        <v>1572</v>
      </c>
      <c r="P309" s="24" t="s">
        <v>1572</v>
      </c>
      <c r="Q309" s="24"/>
    </row>
    <row r="310" spans="1:17">
      <c r="A310" s="3">
        <f>VLOOKUP(D310,'Concept heirarchy position'!A$1:I$623,3,0)</f>
        <v>365</v>
      </c>
      <c r="B310" s="3" t="str">
        <f>VLOOKUP(D310,'Concept heirarchy position'!A$1:I$623,2,0)</f>
        <v>Pulmonary function tests performed</v>
      </c>
      <c r="C310" s="3">
        <v>306</v>
      </c>
      <c r="D310" s="3" t="s">
        <v>1047</v>
      </c>
      <c r="E310" s="12" t="s">
        <v>1048</v>
      </c>
      <c r="F310" s="12" t="s">
        <v>1697</v>
      </c>
      <c r="G310" s="12" t="s">
        <v>1202</v>
      </c>
      <c r="H310" s="12" t="s">
        <v>823</v>
      </c>
      <c r="O310" s="24"/>
      <c r="P310" s="24" t="s">
        <v>1572</v>
      </c>
      <c r="Q310" s="24"/>
    </row>
    <row r="311" spans="1:17">
      <c r="A311" s="3">
        <f>VLOOKUP(D311,'Concept heirarchy position'!A$1:I$623,3,0)</f>
        <v>365</v>
      </c>
      <c r="B311" s="3" t="str">
        <f>VLOOKUP(D311,'Concept heirarchy position'!A$1:I$623,2,0)</f>
        <v>Pulmonary function tests performed</v>
      </c>
      <c r="C311" s="3">
        <v>307</v>
      </c>
      <c r="D311" s="3" t="s">
        <v>1047</v>
      </c>
      <c r="E311" s="22" t="s">
        <v>1523</v>
      </c>
      <c r="F311" s="22" t="s">
        <v>1697</v>
      </c>
      <c r="G311" s="22" t="s">
        <v>1202</v>
      </c>
      <c r="H311" s="28" t="s">
        <v>1054</v>
      </c>
      <c r="N311" s="23" t="str">
        <f>IF((E311=""),"N","Y")</f>
        <v>Y</v>
      </c>
      <c r="O311" s="23" t="s">
        <v>1572</v>
      </c>
      <c r="P311" s="23"/>
      <c r="Q311" s="23"/>
    </row>
    <row r="312" spans="1:17">
      <c r="A312" s="3">
        <f>VLOOKUP(D312,'Concept heirarchy position'!A$1:I$623,3,0)</f>
        <v>368</v>
      </c>
      <c r="B312" s="3" t="str">
        <f>VLOOKUP(D312,'Concept heirarchy position'!A$1:I$623,2,0)</f>
        <v>Pulmonary function test results</v>
      </c>
      <c r="C312" s="3">
        <v>308</v>
      </c>
      <c r="D312" s="3" t="s">
        <v>1049</v>
      </c>
      <c r="E312" s="12" t="s">
        <v>631</v>
      </c>
      <c r="F312" s="3" t="s">
        <v>1781</v>
      </c>
      <c r="G312" s="12" t="s">
        <v>1443</v>
      </c>
      <c r="I312" s="29">
        <v>65535</v>
      </c>
      <c r="O312" s="24" t="s">
        <v>1572</v>
      </c>
      <c r="P312" s="24" t="s">
        <v>1572</v>
      </c>
      <c r="Q312" s="24"/>
    </row>
    <row r="313" spans="1:17">
      <c r="A313" s="3">
        <f>VLOOKUP(D313,'Concept heirarchy position'!A$1:I$623,3,0)</f>
        <v>367</v>
      </c>
      <c r="B313" s="3" t="str">
        <f>VLOOKUP(D313,'Concept heirarchy position'!A$1:I$623,2,0)</f>
        <v>PFT date</v>
      </c>
      <c r="C313" s="3">
        <v>309</v>
      </c>
      <c r="D313" s="3" t="s">
        <v>1050</v>
      </c>
      <c r="E313" s="12" t="s">
        <v>1782</v>
      </c>
      <c r="F313" s="3" t="s">
        <v>1781</v>
      </c>
      <c r="G313" s="12" t="s">
        <v>1302</v>
      </c>
      <c r="M313" s="3" t="s">
        <v>1201</v>
      </c>
      <c r="O313" s="24" t="s">
        <v>1572</v>
      </c>
      <c r="P313" s="24" t="s">
        <v>1572</v>
      </c>
      <c r="Q313" s="24"/>
    </row>
    <row r="314" spans="1:17">
      <c r="A314" s="3">
        <f>VLOOKUP(D314,'Concept heirarchy position'!A$1:I$623,3,0)</f>
        <v>369</v>
      </c>
      <c r="B314" s="3" t="str">
        <f>VLOOKUP(D314,'Concept heirarchy position'!A$1:I$623,2,0)</f>
        <v>CXR performed</v>
      </c>
      <c r="C314" s="3">
        <v>310</v>
      </c>
      <c r="D314" s="3" t="s">
        <v>922</v>
      </c>
      <c r="E314" s="12" t="s">
        <v>948</v>
      </c>
      <c r="F314" s="12" t="s">
        <v>1697</v>
      </c>
      <c r="G314" s="12" t="s">
        <v>1202</v>
      </c>
      <c r="H314" s="12" t="s">
        <v>823</v>
      </c>
      <c r="N314" s="24"/>
      <c r="O314" s="24"/>
      <c r="P314" s="24" t="s">
        <v>1572</v>
      </c>
      <c r="Q314" s="24"/>
    </row>
    <row r="315" spans="1:17">
      <c r="A315" s="3">
        <f>VLOOKUP(D315,'Concept heirarchy position'!A$1:I$623,3,0)</f>
        <v>369</v>
      </c>
      <c r="B315" s="3" t="str">
        <f>VLOOKUP(D315,'Concept heirarchy position'!A$1:I$623,2,0)</f>
        <v>CXR performed</v>
      </c>
      <c r="C315" s="3">
        <v>311</v>
      </c>
      <c r="D315" s="3" t="s">
        <v>922</v>
      </c>
      <c r="E315" s="22" t="s">
        <v>1522</v>
      </c>
      <c r="F315" s="22" t="s">
        <v>1697</v>
      </c>
      <c r="G315" s="22" t="s">
        <v>1202</v>
      </c>
      <c r="H315" s="28" t="s">
        <v>1054</v>
      </c>
      <c r="N315" s="23" t="str">
        <f>IF((E315=""),"N","Y")</f>
        <v>Y</v>
      </c>
      <c r="O315" s="23" t="s">
        <v>1572</v>
      </c>
      <c r="P315" s="23"/>
      <c r="Q315" s="23"/>
    </row>
    <row r="316" spans="1:17">
      <c r="A316" s="3">
        <f>VLOOKUP(D316,'Concept heirarchy position'!A$1:I$623,3,0)</f>
        <v>371</v>
      </c>
      <c r="B316" s="3" t="str">
        <f>VLOOKUP(D316,'Concept heirarchy position'!A$1:I$623,2,0)</f>
        <v>CXR date</v>
      </c>
      <c r="C316" s="3">
        <v>312</v>
      </c>
      <c r="D316" s="3" t="s">
        <v>1084</v>
      </c>
      <c r="E316" s="12" t="s">
        <v>1085</v>
      </c>
      <c r="F316" s="3" t="s">
        <v>1655</v>
      </c>
      <c r="G316" s="12" t="s">
        <v>1302</v>
      </c>
      <c r="M316" s="3" t="s">
        <v>1201</v>
      </c>
      <c r="N316" s="24"/>
      <c r="O316" s="24"/>
      <c r="P316" s="24" t="s">
        <v>1572</v>
      </c>
      <c r="Q316" s="24"/>
    </row>
    <row r="317" spans="1:17">
      <c r="A317" s="3">
        <f>VLOOKUP(D317,'Concept heirarchy position'!A$1:I$623,3,0)</f>
        <v>372</v>
      </c>
      <c r="B317" s="3" t="str">
        <f>VLOOKUP(D317,'Concept heirarchy position'!A$1:I$623,2,0)</f>
        <v>CXR results</v>
      </c>
      <c r="C317" s="3">
        <v>313</v>
      </c>
      <c r="D317" s="3" t="s">
        <v>928</v>
      </c>
      <c r="E317" s="12" t="s">
        <v>929</v>
      </c>
      <c r="F317" s="3" t="s">
        <v>1655</v>
      </c>
      <c r="G317" s="12" t="s">
        <v>1443</v>
      </c>
      <c r="I317" s="29">
        <v>65535</v>
      </c>
      <c r="N317" s="24"/>
      <c r="O317" s="24"/>
      <c r="P317" s="24" t="s">
        <v>1572</v>
      </c>
      <c r="Q317" s="24"/>
    </row>
    <row r="318" spans="1:17">
      <c r="A318" s="3">
        <f>VLOOKUP(D318,'Concept heirarchy position'!A$1:I$623,3,0)</f>
        <v>373</v>
      </c>
      <c r="B318" s="3" t="str">
        <f>VLOOKUP(D318,'Concept heirarchy position'!A$1:I$623,2,0)</f>
        <v>Echo performed</v>
      </c>
      <c r="C318" s="3">
        <v>314</v>
      </c>
      <c r="D318" s="3" t="s">
        <v>432</v>
      </c>
      <c r="E318" s="12" t="s">
        <v>1660</v>
      </c>
      <c r="F318" s="12" t="s">
        <v>1697</v>
      </c>
      <c r="G318" s="12" t="s">
        <v>1202</v>
      </c>
      <c r="H318" s="12" t="s">
        <v>823</v>
      </c>
      <c r="N318" s="24"/>
      <c r="O318" s="24"/>
      <c r="P318" s="24" t="s">
        <v>1572</v>
      </c>
      <c r="Q318" s="24"/>
    </row>
    <row r="319" spans="1:17">
      <c r="A319" s="3">
        <f>VLOOKUP(D319,'Concept heirarchy position'!A$1:I$623,3,0)</f>
        <v>373</v>
      </c>
      <c r="B319" s="3" t="str">
        <f>VLOOKUP(D319,'Concept heirarchy position'!A$1:I$623,2,0)</f>
        <v>Echo performed</v>
      </c>
      <c r="C319" s="3">
        <v>315</v>
      </c>
      <c r="D319" s="3" t="s">
        <v>432</v>
      </c>
      <c r="E319" s="22" t="s">
        <v>1786</v>
      </c>
      <c r="F319" s="22" t="s">
        <v>1697</v>
      </c>
      <c r="G319" s="22" t="s">
        <v>1202</v>
      </c>
      <c r="H319" s="28" t="s">
        <v>1054</v>
      </c>
      <c r="N319" s="23" t="str">
        <f>IF((E319=""),"N","Y")</f>
        <v>Y</v>
      </c>
      <c r="O319" s="23" t="s">
        <v>1572</v>
      </c>
      <c r="P319" s="23"/>
      <c r="Q319" s="23"/>
    </row>
    <row r="320" spans="1:17">
      <c r="A320" s="3">
        <f>VLOOKUP(D320,'Concept heirarchy position'!A$1:I$623,3,0)</f>
        <v>375</v>
      </c>
      <c r="B320" s="3" t="str">
        <f>VLOOKUP(D320,'Concept heirarchy position'!A$1:I$623,2,0)</f>
        <v>Echo date</v>
      </c>
      <c r="C320" s="3">
        <v>316</v>
      </c>
      <c r="D320" s="3" t="s">
        <v>805</v>
      </c>
      <c r="E320" s="12" t="s">
        <v>806</v>
      </c>
      <c r="F320" s="3" t="s">
        <v>1115</v>
      </c>
      <c r="G320" s="12" t="s">
        <v>1302</v>
      </c>
      <c r="M320" s="3" t="s">
        <v>1201</v>
      </c>
      <c r="N320" s="24"/>
      <c r="O320" s="24" t="s">
        <v>1572</v>
      </c>
      <c r="P320" s="24" t="s">
        <v>1572</v>
      </c>
      <c r="Q320" s="24"/>
    </row>
    <row r="321" spans="1:17">
      <c r="A321" s="3">
        <f>VLOOKUP(D321,'Concept heirarchy position'!A$1:I$623,3,0)</f>
        <v>376</v>
      </c>
      <c r="B321" s="3" t="str">
        <f>VLOOKUP(D321,'Concept heirarchy position'!A$1:I$623,2,0)</f>
        <v>Echo results</v>
      </c>
      <c r="C321" s="3">
        <v>317</v>
      </c>
      <c r="D321" s="3" t="s">
        <v>935</v>
      </c>
      <c r="E321" s="12" t="s">
        <v>945</v>
      </c>
      <c r="F321" s="3" t="s">
        <v>1115</v>
      </c>
      <c r="G321" s="12" t="s">
        <v>1443</v>
      </c>
      <c r="I321" s="29">
        <v>65535</v>
      </c>
      <c r="N321" s="24"/>
      <c r="O321" s="24"/>
      <c r="P321" s="24" t="s">
        <v>1572</v>
      </c>
      <c r="Q321" s="24"/>
    </row>
    <row r="322" spans="1:17">
      <c r="A322" s="3">
        <f>VLOOKUP(D322,'Concept heirarchy position'!A$1:I$623,3,0)</f>
        <v>383</v>
      </c>
      <c r="B322" s="3" t="str">
        <f>VLOOKUP(D322,'Concept heirarchy position'!A$1:I$623,2,0)</f>
        <v>Other imaging performed</v>
      </c>
      <c r="C322" s="3">
        <v>318</v>
      </c>
      <c r="D322" s="3" t="s">
        <v>1328</v>
      </c>
      <c r="E322" s="12" t="s">
        <v>1742</v>
      </c>
      <c r="F322" s="12" t="s">
        <v>1697</v>
      </c>
      <c r="G322" s="12" t="s">
        <v>1202</v>
      </c>
      <c r="H322" s="12" t="s">
        <v>823</v>
      </c>
      <c r="J322" s="12" t="s">
        <v>1572</v>
      </c>
      <c r="K322" s="12" t="s">
        <v>1769</v>
      </c>
      <c r="L322" s="12"/>
      <c r="M322" s="12"/>
      <c r="O322" s="24" t="s">
        <v>1572</v>
      </c>
      <c r="P322" s="24" t="s">
        <v>1572</v>
      </c>
      <c r="Q322" s="24"/>
    </row>
    <row r="323" spans="1:17">
      <c r="A323" s="3">
        <f>VLOOKUP(D323,'Concept heirarchy position'!A$1:I$623,3,0)</f>
        <v>384</v>
      </c>
      <c r="B323" s="3" t="str">
        <f>VLOOKUP(D323,'Concept heirarchy position'!A$1:I$623,2,0)</f>
        <v>Other Lab Results</v>
      </c>
      <c r="C323" s="3">
        <v>319</v>
      </c>
      <c r="D323" s="3" t="s">
        <v>1489</v>
      </c>
      <c r="E323" s="12" t="s">
        <v>1116</v>
      </c>
      <c r="F323" s="12" t="s">
        <v>1533</v>
      </c>
      <c r="G323" s="12" t="s">
        <v>1443</v>
      </c>
      <c r="I323" s="29">
        <v>65535</v>
      </c>
      <c r="O323" s="24" t="s">
        <v>1572</v>
      </c>
      <c r="P323" s="24" t="s">
        <v>1572</v>
      </c>
      <c r="Q323" s="24"/>
    </row>
    <row r="324" spans="1:17">
      <c r="A324" s="3">
        <f>VLOOKUP(D324,'Concept heirarchy position'!A$1:I$623,3,0)</f>
        <v>385</v>
      </c>
      <c r="B324" s="3" t="str">
        <f>VLOOKUP(D324,'Concept heirarchy position'!A$1:I$623,2,0)</f>
        <v>Consultation requested</v>
      </c>
      <c r="C324" s="3">
        <v>320</v>
      </c>
      <c r="D324" s="7" t="s">
        <v>1359</v>
      </c>
      <c r="E324" s="12" t="s">
        <v>1138</v>
      </c>
      <c r="F324" s="12" t="s">
        <v>1697</v>
      </c>
      <c r="G324" s="12" t="s">
        <v>1202</v>
      </c>
      <c r="H324" s="12" t="s">
        <v>823</v>
      </c>
      <c r="J324" s="3" t="s">
        <v>1572</v>
      </c>
      <c r="N324" s="24"/>
      <c r="O324" s="24" t="s">
        <v>1572</v>
      </c>
      <c r="P324" s="24" t="s">
        <v>1572</v>
      </c>
      <c r="Q324" s="24"/>
    </row>
    <row r="325" spans="1:17">
      <c r="A325" s="3">
        <f>VLOOKUP(D325,'Concept heirarchy position'!A$1:I$623,3,0)</f>
        <v>386</v>
      </c>
      <c r="B325" s="3" t="str">
        <f>VLOOKUP(D325,'Concept heirarchy position'!A$1:I$623,2,0)</f>
        <v>Consultation completed</v>
      </c>
      <c r="C325" s="3">
        <v>321</v>
      </c>
      <c r="D325" s="7" t="s">
        <v>1123</v>
      </c>
      <c r="E325" s="12" t="s">
        <v>1122</v>
      </c>
      <c r="F325" s="12" t="s">
        <v>1697</v>
      </c>
      <c r="G325" s="12" t="s">
        <v>1202</v>
      </c>
      <c r="H325" s="12" t="s">
        <v>823</v>
      </c>
      <c r="J325" s="3" t="s">
        <v>1572</v>
      </c>
      <c r="K325" s="3" t="s">
        <v>1769</v>
      </c>
      <c r="N325" s="24"/>
      <c r="O325" s="24" t="s">
        <v>1572</v>
      </c>
      <c r="P325" s="24" t="s">
        <v>1572</v>
      </c>
      <c r="Q325" s="24"/>
    </row>
    <row r="326" spans="1:17">
      <c r="A326" s="3">
        <f>VLOOKUP(D326,'Concept heirarchy position'!A$1:I$623,3,0)</f>
        <v>387</v>
      </c>
      <c r="B326" s="3" t="str">
        <f>VLOOKUP(D326,'Concept heirarchy position'!A$1:I$623,2,0)</f>
        <v>ASA</v>
      </c>
      <c r="C326" s="3">
        <v>322</v>
      </c>
      <c r="D326" s="12" t="s">
        <v>1372</v>
      </c>
      <c r="E326" s="12" t="s">
        <v>1386</v>
      </c>
      <c r="F326" s="12" t="s">
        <v>1697</v>
      </c>
      <c r="G326" s="12" t="s">
        <v>1202</v>
      </c>
      <c r="H326" s="12" t="s">
        <v>1372</v>
      </c>
      <c r="N326" s="24"/>
      <c r="O326" s="24" t="s">
        <v>1572</v>
      </c>
      <c r="P326" s="24" t="s">
        <v>1572</v>
      </c>
      <c r="Q326" s="24"/>
    </row>
    <row r="327" spans="1:17">
      <c r="A327" s="3">
        <f>VLOOKUP(D327,'Concept heirarchy position'!A$1:I$623,3,0)</f>
        <v>388</v>
      </c>
      <c r="B327" s="3" t="str">
        <f>VLOOKUP(D327,'Concept heirarchy position'!A$1:I$623,2,0)</f>
        <v>Emergency</v>
      </c>
      <c r="C327" s="3">
        <v>323</v>
      </c>
      <c r="D327" s="12" t="s">
        <v>1378</v>
      </c>
      <c r="E327" s="12" t="s">
        <v>1378</v>
      </c>
      <c r="F327" s="12" t="s">
        <v>1697</v>
      </c>
      <c r="G327" s="12" t="s">
        <v>1202</v>
      </c>
      <c r="H327" s="12" t="s">
        <v>823</v>
      </c>
      <c r="O327" s="24"/>
      <c r="P327" s="24" t="s">
        <v>1572</v>
      </c>
      <c r="Q327" s="24"/>
    </row>
    <row r="328" spans="1:17">
      <c r="A328" s="3">
        <f>VLOOKUP(D328,'Concept heirarchy position'!A$1:I$623,3,0)</f>
        <v>389</v>
      </c>
      <c r="B328" s="3" t="str">
        <f>VLOOKUP(D328,'Concept heirarchy position'!A$1:I$623,2,0)</f>
        <v>Lee Revised CRI</v>
      </c>
      <c r="C328" s="3">
        <v>324</v>
      </c>
      <c r="D328" s="3" t="s">
        <v>1229</v>
      </c>
      <c r="E328" s="12" t="s">
        <v>1119</v>
      </c>
      <c r="F328" s="12" t="s">
        <v>1697</v>
      </c>
      <c r="G328" s="12" t="s">
        <v>882</v>
      </c>
      <c r="H328" s="12" t="s">
        <v>1788</v>
      </c>
      <c r="O328" s="24" t="s">
        <v>1572</v>
      </c>
      <c r="P328" s="24" t="s">
        <v>1572</v>
      </c>
      <c r="Q328" s="24"/>
    </row>
    <row r="329" spans="1:17">
      <c r="A329" s="3">
        <f>VLOOKUP(D329,'Concept heirarchy position'!A$1:I$623,3,0)</f>
        <v>393</v>
      </c>
      <c r="B329" s="3" t="str">
        <f>VLOOKUP(D329,'Concept heirarchy position'!A$1:I$623,2,0)</f>
        <v>Anaesthesia technique planned</v>
      </c>
      <c r="C329" s="3">
        <v>325</v>
      </c>
      <c r="D329" s="12" t="s">
        <v>1517</v>
      </c>
      <c r="E329" s="12" t="s">
        <v>881</v>
      </c>
      <c r="F329" s="12" t="s">
        <v>1697</v>
      </c>
      <c r="G329" s="12" t="s">
        <v>882</v>
      </c>
      <c r="H329" s="12" t="s">
        <v>1676</v>
      </c>
      <c r="N329" s="24"/>
      <c r="O329" s="24"/>
      <c r="P329" s="24" t="s">
        <v>1572</v>
      </c>
      <c r="Q329" s="24"/>
    </row>
    <row r="330" spans="1:17">
      <c r="A330" s="3">
        <f>VLOOKUP(D330,'Concept heirarchy position'!A$1:I$623,3,0)</f>
        <v>394</v>
      </c>
      <c r="B330" s="3" t="str">
        <f>VLOOKUP(D330,'Concept heirarchy position'!A$1:I$623,2,0)</f>
        <v>Induction planned</v>
      </c>
      <c r="C330" s="3">
        <v>326</v>
      </c>
      <c r="D330" s="3" t="s">
        <v>1126</v>
      </c>
      <c r="E330" s="12" t="s">
        <v>1430</v>
      </c>
      <c r="F330" s="12" t="s">
        <v>1697</v>
      </c>
      <c r="G330" s="12" t="s">
        <v>882</v>
      </c>
      <c r="H330" s="12" t="s">
        <v>1789</v>
      </c>
      <c r="O330" s="24" t="s">
        <v>1572</v>
      </c>
      <c r="P330" s="24" t="s">
        <v>1572</v>
      </c>
      <c r="Q330" s="24"/>
    </row>
    <row r="331" spans="1:17" ht="15">
      <c r="A331" s="3">
        <f>VLOOKUP(D331,'Concept heirarchy position'!A$1:I$623,3,0)</f>
        <v>395</v>
      </c>
      <c r="B331" s="3" t="str">
        <f>VLOOKUP(D331,'Concept heirarchy position'!A$1:I$623,2,0)</f>
        <v>Risks discussed</v>
      </c>
      <c r="C331" s="3">
        <v>327</v>
      </c>
      <c r="D331" s="3" t="s">
        <v>1337</v>
      </c>
      <c r="E331" s="12" t="s">
        <v>1791</v>
      </c>
      <c r="F331" s="12" t="s">
        <v>1697</v>
      </c>
      <c r="G331" s="12" t="s">
        <v>882</v>
      </c>
      <c r="H331" s="25" t="s">
        <v>1337</v>
      </c>
      <c r="O331" s="24" t="s">
        <v>1572</v>
      </c>
      <c r="P331" s="24" t="s">
        <v>1572</v>
      </c>
      <c r="Q331" s="24"/>
    </row>
    <row r="332" spans="1:17">
      <c r="A332" s="3">
        <f>VLOOKUP(D332,'Concept heirarchy position'!A$1:I$623,3,0)</f>
        <v>396</v>
      </c>
      <c r="B332" s="3" t="str">
        <f>VLOOKUP(D332,'Concept heirarchy position'!A$1:I$623,2,0)</f>
        <v>Particular risks</v>
      </c>
      <c r="C332" s="3">
        <v>328</v>
      </c>
      <c r="D332" s="3" t="s">
        <v>1339</v>
      </c>
      <c r="E332" s="12" t="s">
        <v>1801</v>
      </c>
      <c r="F332" s="12" t="s">
        <v>1697</v>
      </c>
      <c r="G332" s="12" t="s">
        <v>1443</v>
      </c>
      <c r="I332" s="29">
        <v>65535</v>
      </c>
      <c r="J332" s="12"/>
      <c r="K332" s="12"/>
      <c r="L332" s="12"/>
      <c r="M332" s="12"/>
      <c r="P332" s="21" t="s">
        <v>1572</v>
      </c>
    </row>
    <row r="333" spans="1:17">
      <c r="A333" s="3">
        <f>VLOOKUP(D333,'Concept heirarchy position'!A$1:I$623,3,0)</f>
        <v>397</v>
      </c>
      <c r="B333" s="3" t="str">
        <f>VLOOKUP(D333,'Concept heirarchy position'!A$1:I$623,2,0)</f>
        <v>Consent</v>
      </c>
      <c r="C333" s="3">
        <v>329</v>
      </c>
      <c r="D333" s="3" t="s">
        <v>851</v>
      </c>
      <c r="E333" s="12" t="s">
        <v>2424</v>
      </c>
      <c r="F333" s="12" t="s">
        <v>1697</v>
      </c>
      <c r="G333" s="12" t="s">
        <v>1202</v>
      </c>
      <c r="H333" s="12" t="s">
        <v>823</v>
      </c>
      <c r="N333" s="24"/>
      <c r="O333" s="24"/>
      <c r="P333" s="24" t="s">
        <v>1572</v>
      </c>
      <c r="Q333" s="24"/>
    </row>
    <row r="334" spans="1:17">
      <c r="A334" s="3">
        <f>VLOOKUP(D334,'Concept heirarchy position'!A$1:I$623,3,0)</f>
        <v>391</v>
      </c>
      <c r="B334" s="3" t="str">
        <f>VLOOKUP(D334,'Concept heirarchy position'!A$1:I$623,2,0)</f>
        <v>Indication for endocarditis prophylaxis</v>
      </c>
      <c r="C334" s="3">
        <v>330</v>
      </c>
      <c r="D334" s="3" t="s">
        <v>9</v>
      </c>
      <c r="E334" s="12" t="s">
        <v>10</v>
      </c>
      <c r="F334" s="12" t="s">
        <v>1697</v>
      </c>
      <c r="G334" s="12" t="s">
        <v>1202</v>
      </c>
      <c r="H334" s="12" t="s">
        <v>823</v>
      </c>
      <c r="O334" s="24" t="s">
        <v>1572</v>
      </c>
      <c r="P334" s="24" t="s">
        <v>1572</v>
      </c>
      <c r="Q334" s="24"/>
    </row>
    <row r="335" spans="1:17">
      <c r="A335" s="3">
        <f>VLOOKUP(D335,'Concept heirarchy position'!A$1:I$623,3,0)</f>
        <v>398</v>
      </c>
      <c r="B335" s="3" t="str">
        <f>VLOOKUP(D335,'Concept heirarchy position'!A$1:I$623,2,0)</f>
        <v>Final comments</v>
      </c>
      <c r="C335" s="3">
        <v>331</v>
      </c>
      <c r="D335" s="3" t="s">
        <v>84</v>
      </c>
      <c r="E335" s="12" t="s">
        <v>85</v>
      </c>
      <c r="F335" s="12" t="s">
        <v>1697</v>
      </c>
      <c r="G335" s="12" t="s">
        <v>1443</v>
      </c>
      <c r="I335" s="29">
        <v>65535</v>
      </c>
      <c r="O335" s="24" t="s">
        <v>1572</v>
      </c>
      <c r="P335" s="24" t="s">
        <v>1572</v>
      </c>
      <c r="Q335" s="24"/>
    </row>
    <row r="336" spans="1:17">
      <c r="A336" s="3" t="e">
        <f>VLOOKUP(D336,'Concept heirarchy position'!A$1:I$623,3,0)</f>
        <v>#N/A</v>
      </c>
      <c r="B336" s="3" t="e">
        <f>VLOOKUP(D336,'Concept heirarchy position'!A$1:I$623,2,0)</f>
        <v>#N/A</v>
      </c>
      <c r="C336" s="3">
        <v>332</v>
      </c>
      <c r="D336" s="7" t="s">
        <v>869</v>
      </c>
      <c r="E336" s="3" t="s">
        <v>1233</v>
      </c>
      <c r="F336" s="3" t="s">
        <v>1697</v>
      </c>
      <c r="G336" s="3" t="s">
        <v>1202</v>
      </c>
      <c r="H336" s="3" t="s">
        <v>1054</v>
      </c>
    </row>
  </sheetData>
  <sheetCalcPr fullCalcOnLoad="1"/>
  <customSheetViews>
    <customSheetView guid="{A2822BA0-8792-8A42-8107-58F529CC73B7}" scale="150" topLeftCell="A6">
      <selection activeCell="E254" sqref="E254"/>
    </customSheetView>
  </customSheetViews>
  <phoneticPr fontId="31" type="noConversion"/>
  <pageMargins left="0.75" right="0.75" top="1" bottom="1" header="0.5" footer="0.5"/>
  <drawing r:id="rId1"/>
  <extLst>
    <ext xmlns:mx="http://schemas.microsoft.com/office/mac/excel/2008/main" uri="http://schemas.microsoft.com/office/mac/excel/2008/main">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B247"/>
  <sheetViews>
    <sheetView zoomScale="58" zoomScaleNormal="58" zoomScalePageLayoutView="58" workbookViewId="0"/>
  </sheetViews>
  <sheetFormatPr baseColWidth="10" defaultColWidth="13" defaultRowHeight="12.75" customHeight="1"/>
  <cols>
    <col min="1" max="1" width="13" style="35"/>
    <col min="2" max="2" width="69.83203125" style="35" customWidth="1"/>
    <col min="3" max="16384" width="13" style="35"/>
  </cols>
  <sheetData>
    <row r="1" spans="1:2" ht="12.75" customHeight="1">
      <c r="A1" s="36" t="s">
        <v>2425</v>
      </c>
      <c r="B1" s="36" t="s">
        <v>1834</v>
      </c>
    </row>
    <row r="2" spans="1:2" ht="12.75" customHeight="1">
      <c r="A2" s="36">
        <v>288574004</v>
      </c>
      <c r="B2" s="36" t="s">
        <v>1910</v>
      </c>
    </row>
    <row r="3" spans="1:2" ht="12.75" customHeight="1">
      <c r="A3" s="36">
        <v>263654008</v>
      </c>
      <c r="B3" s="36" t="s">
        <v>1819</v>
      </c>
    </row>
    <row r="4" spans="1:2" ht="12.75" customHeight="1">
      <c r="A4" s="36">
        <v>410537005</v>
      </c>
      <c r="B4" s="36" t="s">
        <v>1837</v>
      </c>
    </row>
    <row r="5" spans="1:2" ht="12.75" customHeight="1">
      <c r="A5" s="36">
        <v>413432001</v>
      </c>
      <c r="B5" s="36" t="s">
        <v>1946</v>
      </c>
    </row>
    <row r="6" spans="1:2" ht="12.75" customHeight="1">
      <c r="A6" s="36">
        <v>394659003</v>
      </c>
      <c r="B6" s="36" t="s">
        <v>1947</v>
      </c>
    </row>
    <row r="7" spans="1:2" ht="12.75" customHeight="1">
      <c r="A7" s="36">
        <v>56675007</v>
      </c>
      <c r="B7" s="36" t="s">
        <v>2087</v>
      </c>
    </row>
    <row r="8" spans="1:2" ht="12.75" customHeight="1">
      <c r="A8" s="36">
        <v>57054005</v>
      </c>
      <c r="B8" s="36" t="s">
        <v>1950</v>
      </c>
    </row>
    <row r="9" spans="1:2" ht="12.75" customHeight="1">
      <c r="A9" s="36">
        <v>401314000</v>
      </c>
      <c r="B9" s="36" t="s">
        <v>1600</v>
      </c>
    </row>
    <row r="10" spans="1:2" ht="12.75" customHeight="1">
      <c r="A10" s="36">
        <v>401303003</v>
      </c>
      <c r="B10" s="36" t="s">
        <v>1839</v>
      </c>
    </row>
    <row r="11" spans="1:2" ht="12.75" customHeight="1">
      <c r="A11" s="36">
        <v>397635003</v>
      </c>
      <c r="B11" s="36" t="s">
        <v>1587</v>
      </c>
    </row>
    <row r="12" spans="1:2" ht="12.75" customHeight="1">
      <c r="A12" s="36">
        <v>399097000</v>
      </c>
      <c r="B12" s="36" t="s">
        <v>2092</v>
      </c>
    </row>
    <row r="13" spans="1:2" ht="12.75" customHeight="1">
      <c r="A13" s="36">
        <v>410011004</v>
      </c>
      <c r="B13" s="36" t="s">
        <v>2190</v>
      </c>
    </row>
    <row r="14" spans="1:2" ht="12.75" customHeight="1">
      <c r="A14" s="36">
        <v>62014003</v>
      </c>
      <c r="B14" s="36" t="s">
        <v>1840</v>
      </c>
    </row>
    <row r="15" spans="1:2" ht="12.75" customHeight="1">
      <c r="A15" s="36">
        <v>255234002</v>
      </c>
      <c r="B15" s="36" t="s">
        <v>1849</v>
      </c>
    </row>
    <row r="16" spans="1:2" ht="12.75" customHeight="1">
      <c r="A16" s="36">
        <v>160573003</v>
      </c>
      <c r="B16" s="36" t="s">
        <v>1964</v>
      </c>
    </row>
    <row r="17" spans="1:2" ht="12.75" customHeight="1">
      <c r="A17" s="36">
        <v>228958009</v>
      </c>
      <c r="B17" s="36" t="s">
        <v>2091</v>
      </c>
    </row>
    <row r="18" spans="1:2" ht="12.75" customHeight="1">
      <c r="A18" s="36">
        <v>106190000</v>
      </c>
      <c r="B18" s="36" t="s">
        <v>2120</v>
      </c>
    </row>
    <row r="19" spans="1:2" ht="12.75" customHeight="1">
      <c r="A19" s="36">
        <v>413495001</v>
      </c>
      <c r="B19" s="36" t="s">
        <v>1079</v>
      </c>
    </row>
    <row r="20" spans="1:2" ht="12.75" customHeight="1">
      <c r="A20" s="36">
        <v>413497009</v>
      </c>
      <c r="B20" s="36" t="s">
        <v>1727</v>
      </c>
    </row>
    <row r="21" spans="1:2" ht="12.75" customHeight="1">
      <c r="A21" s="36">
        <v>413498004</v>
      </c>
      <c r="B21" s="36" t="s">
        <v>1499</v>
      </c>
    </row>
    <row r="22" spans="1:2" ht="12.75" customHeight="1">
      <c r="A22" s="36">
        <v>413499007</v>
      </c>
      <c r="B22" s="36" t="s">
        <v>1760</v>
      </c>
    </row>
    <row r="23" spans="1:2" ht="12.75" customHeight="1">
      <c r="A23" s="36">
        <v>413500003</v>
      </c>
      <c r="B23" s="36" t="s">
        <v>2127</v>
      </c>
    </row>
    <row r="24" spans="1:2" ht="12.75" customHeight="1">
      <c r="A24" s="36">
        <v>194828000</v>
      </c>
      <c r="B24" s="36" t="s">
        <v>2296</v>
      </c>
    </row>
    <row r="25" spans="1:2" ht="12.75" customHeight="1">
      <c r="A25" s="36">
        <v>61490001</v>
      </c>
      <c r="B25" s="36" t="s">
        <v>2297</v>
      </c>
    </row>
    <row r="26" spans="1:2" ht="12.75" customHeight="1">
      <c r="A26" s="36">
        <v>41334000</v>
      </c>
      <c r="B26" s="36" t="s">
        <v>2298</v>
      </c>
    </row>
    <row r="27" spans="1:2" ht="12.75" customHeight="1">
      <c r="A27" s="36">
        <v>85284003</v>
      </c>
      <c r="B27" s="36" t="s">
        <v>2224</v>
      </c>
    </row>
    <row r="28" spans="1:2" ht="12.75" customHeight="1">
      <c r="A28" s="36">
        <v>89323001</v>
      </c>
      <c r="B28" s="36" t="s">
        <v>2275</v>
      </c>
    </row>
    <row r="29" spans="1:2" ht="12.75" customHeight="1">
      <c r="A29" s="36">
        <v>195967001</v>
      </c>
      <c r="B29" s="36" t="s">
        <v>2585</v>
      </c>
    </row>
    <row r="30" spans="1:2" ht="12.75" customHeight="1">
      <c r="A30" s="36">
        <v>49436004</v>
      </c>
      <c r="B30" s="36" t="s">
        <v>1758</v>
      </c>
    </row>
    <row r="31" spans="1:2" ht="12.75" customHeight="1">
      <c r="A31" s="36">
        <v>64779008</v>
      </c>
      <c r="B31" s="36" t="s">
        <v>2228</v>
      </c>
    </row>
    <row r="32" spans="1:2" ht="12.75" customHeight="1">
      <c r="A32" s="36">
        <v>50373000</v>
      </c>
      <c r="B32" s="36" t="s">
        <v>1990</v>
      </c>
    </row>
    <row r="33" spans="1:2" ht="12.75" customHeight="1">
      <c r="A33" s="36">
        <v>60621009</v>
      </c>
      <c r="B33" s="36" t="s">
        <v>1979</v>
      </c>
    </row>
    <row r="34" spans="1:2" ht="12.75" customHeight="1">
      <c r="A34" s="36">
        <v>301898006</v>
      </c>
      <c r="B34" s="36" t="s">
        <v>1882</v>
      </c>
    </row>
    <row r="35" spans="1:2" ht="12.75" customHeight="1">
      <c r="A35" s="36">
        <v>27113001</v>
      </c>
      <c r="B35" s="36" t="s">
        <v>2310</v>
      </c>
    </row>
    <row r="36" spans="1:2" ht="12.75" customHeight="1">
      <c r="A36" s="36">
        <v>106070007</v>
      </c>
      <c r="B36" s="36" t="s">
        <v>2223</v>
      </c>
    </row>
    <row r="37" spans="1:2" ht="12.75" customHeight="1">
      <c r="A37" s="36">
        <v>85898001</v>
      </c>
      <c r="B37" s="36" t="s">
        <v>2391</v>
      </c>
    </row>
    <row r="38" spans="1:2" ht="12.75" customHeight="1">
      <c r="A38" s="36">
        <v>112802009</v>
      </c>
      <c r="B38" s="36" t="s">
        <v>2485</v>
      </c>
    </row>
    <row r="39" spans="1:2" ht="12.75" customHeight="1">
      <c r="A39" s="36">
        <v>64586002</v>
      </c>
      <c r="B39" s="36" t="s">
        <v>1759</v>
      </c>
    </row>
    <row r="40" spans="1:2" ht="12.75" customHeight="1">
      <c r="A40" s="36">
        <v>246075003</v>
      </c>
      <c r="B40" s="36" t="s">
        <v>1980</v>
      </c>
    </row>
    <row r="41" spans="1:2" ht="12.75" customHeight="1">
      <c r="A41" s="36">
        <v>230690007</v>
      </c>
      <c r="B41" s="36" t="s">
        <v>1780</v>
      </c>
    </row>
    <row r="42" spans="1:2" ht="12.75" customHeight="1">
      <c r="A42" s="36">
        <v>62914000</v>
      </c>
      <c r="B42" s="36" t="s">
        <v>1889</v>
      </c>
    </row>
    <row r="43" spans="1:2" ht="12.75" customHeight="1">
      <c r="A43" s="36">
        <v>301272007</v>
      </c>
      <c r="B43" s="36" t="s">
        <v>2114</v>
      </c>
    </row>
    <row r="44" spans="1:2" ht="12.75" customHeight="1">
      <c r="A44" s="36">
        <v>426749004</v>
      </c>
      <c r="B44" s="36" t="s">
        <v>1535</v>
      </c>
    </row>
    <row r="45" spans="1:2" ht="12.75" customHeight="1">
      <c r="A45" s="36">
        <v>48447003</v>
      </c>
      <c r="B45" s="36" t="s">
        <v>1410</v>
      </c>
    </row>
    <row r="46" spans="1:2" ht="12.75" customHeight="1">
      <c r="A46" s="36">
        <v>13645005</v>
      </c>
      <c r="B46" s="36" t="s">
        <v>1663</v>
      </c>
    </row>
    <row r="47" spans="1:2" ht="12.75" customHeight="1">
      <c r="A47" s="36">
        <v>230056004</v>
      </c>
      <c r="B47" s="36" t="s">
        <v>2012</v>
      </c>
    </row>
    <row r="48" spans="1:2" ht="12.75" customHeight="1">
      <c r="A48" s="36">
        <v>401201003</v>
      </c>
      <c r="B48" s="36" t="s">
        <v>2129</v>
      </c>
    </row>
    <row r="49" spans="1:2" ht="12.75" customHeight="1">
      <c r="A49" s="36">
        <v>19943007</v>
      </c>
      <c r="B49" s="36" t="s">
        <v>2141</v>
      </c>
    </row>
    <row r="50" spans="1:2" ht="12.75" customHeight="1">
      <c r="A50" s="36">
        <v>33211000</v>
      </c>
      <c r="B50" s="36" t="s">
        <v>1935</v>
      </c>
    </row>
    <row r="51" spans="1:2" ht="12.75" customHeight="1">
      <c r="A51" s="36">
        <v>44808001</v>
      </c>
      <c r="B51" s="36" t="s">
        <v>2232</v>
      </c>
    </row>
    <row r="52" spans="1:2" ht="12.75" customHeight="1">
      <c r="A52" s="36">
        <v>234141001</v>
      </c>
      <c r="B52" s="36" t="s">
        <v>2235</v>
      </c>
    </row>
    <row r="53" spans="1:2" ht="12.75" customHeight="1">
      <c r="A53" s="36">
        <v>13213009</v>
      </c>
      <c r="B53" s="36" t="s">
        <v>1809</v>
      </c>
    </row>
    <row r="54" spans="1:2" ht="12.75" customHeight="1">
      <c r="A54" s="36">
        <v>42343007</v>
      </c>
      <c r="B54" s="36" t="s">
        <v>1810</v>
      </c>
    </row>
    <row r="55" spans="1:2" ht="12.75" customHeight="1">
      <c r="A55" s="36">
        <v>398172005</v>
      </c>
      <c r="B55" s="36" t="s">
        <v>2007</v>
      </c>
    </row>
    <row r="56" spans="1:2" ht="12.75" customHeight="1">
      <c r="A56" s="36">
        <v>309370004</v>
      </c>
      <c r="B56" s="36" t="s">
        <v>1902</v>
      </c>
    </row>
    <row r="57" spans="1:2" ht="12.75" customHeight="1">
      <c r="A57" s="36">
        <v>11429006</v>
      </c>
      <c r="B57" s="36" t="s">
        <v>1903</v>
      </c>
    </row>
    <row r="58" spans="1:2" ht="12.75" customHeight="1">
      <c r="A58" s="36">
        <v>15240007</v>
      </c>
      <c r="B58" s="36" t="s">
        <v>1796</v>
      </c>
    </row>
    <row r="59" spans="1:2" ht="12.75" customHeight="1">
      <c r="A59" s="36">
        <v>405746006</v>
      </c>
      <c r="B59" s="36" t="s">
        <v>1408</v>
      </c>
    </row>
    <row r="60" spans="1:2" ht="12.75" customHeight="1">
      <c r="A60" s="36">
        <v>160618006</v>
      </c>
      <c r="B60" s="36" t="s">
        <v>2009</v>
      </c>
    </row>
    <row r="61" spans="1:2" ht="12.75" customHeight="1">
      <c r="A61" s="36">
        <v>410511007</v>
      </c>
      <c r="B61" s="36" t="s">
        <v>2210</v>
      </c>
    </row>
    <row r="62" spans="1:2" ht="12.75" customHeight="1">
      <c r="A62" s="36">
        <v>410512000</v>
      </c>
      <c r="B62" s="36" t="s">
        <v>2015</v>
      </c>
    </row>
    <row r="63" spans="1:2" ht="12.75" customHeight="1">
      <c r="A63" s="36">
        <v>410671006</v>
      </c>
      <c r="B63" s="36" t="s">
        <v>2016</v>
      </c>
    </row>
    <row r="64" spans="1:2" ht="12.75" customHeight="1">
      <c r="A64" s="36">
        <v>184099003</v>
      </c>
      <c r="B64" s="36" t="s">
        <v>1804</v>
      </c>
    </row>
    <row r="65" spans="1:2" ht="12.75" customHeight="1">
      <c r="A65" s="36">
        <v>439771001</v>
      </c>
      <c r="B65" s="36" t="s">
        <v>2005</v>
      </c>
    </row>
    <row r="66" spans="1:2" ht="12.75" customHeight="1">
      <c r="A66" s="36">
        <v>439772008</v>
      </c>
      <c r="B66" s="36" t="s">
        <v>1799</v>
      </c>
    </row>
    <row r="67" spans="1:2" ht="12.75" customHeight="1">
      <c r="A67" s="36">
        <v>21840007</v>
      </c>
      <c r="B67" s="36" t="s">
        <v>2319</v>
      </c>
    </row>
    <row r="68" spans="1:2" ht="12.75" customHeight="1">
      <c r="A68" s="36">
        <v>439272007</v>
      </c>
      <c r="B68" s="36" t="s">
        <v>1926</v>
      </c>
    </row>
    <row r="69" spans="1:2" ht="12.75" customHeight="1">
      <c r="A69" s="36">
        <v>195111005</v>
      </c>
      <c r="B69" s="36" t="s">
        <v>1673</v>
      </c>
    </row>
    <row r="70" spans="1:2" ht="12.75" customHeight="1">
      <c r="A70" s="36">
        <v>429075005</v>
      </c>
      <c r="B70" s="36" t="s">
        <v>1922</v>
      </c>
    </row>
    <row r="71" spans="1:2" ht="12.75" customHeight="1">
      <c r="A71" s="36">
        <v>105502003</v>
      </c>
      <c r="B71" s="36" t="s">
        <v>1823</v>
      </c>
    </row>
    <row r="72" spans="1:2" ht="12.75" customHeight="1">
      <c r="A72" s="36">
        <v>73211009</v>
      </c>
      <c r="B72" s="36" t="s">
        <v>2343</v>
      </c>
    </row>
    <row r="73" spans="1:2" ht="12.75" customHeight="1">
      <c r="A73" s="36">
        <v>74627003</v>
      </c>
      <c r="B73" s="36" t="s">
        <v>2270</v>
      </c>
    </row>
    <row r="74" spans="1:2" ht="12.75" customHeight="1">
      <c r="A74" s="36">
        <v>127013003</v>
      </c>
      <c r="B74" s="36" t="s">
        <v>1797</v>
      </c>
    </row>
    <row r="75" spans="1:2" ht="12.75" customHeight="1">
      <c r="A75" s="36">
        <v>439401001</v>
      </c>
      <c r="B75" s="36" t="s">
        <v>2010</v>
      </c>
    </row>
    <row r="76" spans="1:2" ht="12.75" customHeight="1">
      <c r="A76" s="36">
        <v>271650006</v>
      </c>
      <c r="B76" s="36" t="s">
        <v>2269</v>
      </c>
    </row>
    <row r="77" spans="1:2" ht="12.75" customHeight="1">
      <c r="A77" s="36">
        <v>288579009</v>
      </c>
      <c r="B77" s="36" t="s">
        <v>2273</v>
      </c>
    </row>
    <row r="78" spans="1:2" ht="12.75" customHeight="1">
      <c r="A78" s="36">
        <v>363699004</v>
      </c>
      <c r="B78" s="36" t="s">
        <v>2606</v>
      </c>
    </row>
    <row r="79" spans="1:2" ht="12.75" customHeight="1">
      <c r="A79" s="36">
        <v>363701004</v>
      </c>
      <c r="B79" s="36" t="s">
        <v>2418</v>
      </c>
    </row>
    <row r="80" spans="1:2" ht="12.75" customHeight="1">
      <c r="A80" s="36">
        <v>64572001</v>
      </c>
      <c r="B80" s="36" t="s">
        <v>1805</v>
      </c>
    </row>
    <row r="81" spans="1:2" ht="12.75" customHeight="1">
      <c r="A81" s="36">
        <v>47040006</v>
      </c>
      <c r="B81" s="36" t="s">
        <v>2094</v>
      </c>
    </row>
    <row r="82" spans="1:2" ht="12.75" customHeight="1">
      <c r="A82" s="36">
        <v>27550009</v>
      </c>
      <c r="B82" s="36" t="s">
        <v>2095</v>
      </c>
    </row>
    <row r="83" spans="1:2" ht="12.75" customHeight="1">
      <c r="A83" s="36">
        <v>362969004</v>
      </c>
      <c r="B83" s="36" t="s">
        <v>1815</v>
      </c>
    </row>
    <row r="84" spans="1:2" ht="12.75" customHeight="1">
      <c r="A84" s="36">
        <v>414026006</v>
      </c>
      <c r="B84" s="36" t="s">
        <v>1821</v>
      </c>
    </row>
    <row r="85" spans="1:2" ht="12.75" customHeight="1">
      <c r="A85" s="36">
        <v>414027002</v>
      </c>
      <c r="B85" s="36" t="s">
        <v>1599</v>
      </c>
    </row>
    <row r="86" spans="1:2" ht="12.75" customHeight="1">
      <c r="A86" s="36">
        <v>235856003</v>
      </c>
      <c r="B86" s="36" t="s">
        <v>2451</v>
      </c>
    </row>
    <row r="87" spans="1:2" ht="12.75" customHeight="1">
      <c r="A87" s="36">
        <v>19829001</v>
      </c>
      <c r="B87" s="36" t="s">
        <v>2077</v>
      </c>
    </row>
    <row r="88" spans="1:2" ht="12.75" customHeight="1">
      <c r="A88" s="36">
        <v>385658003</v>
      </c>
      <c r="B88" s="36" t="s">
        <v>2069</v>
      </c>
    </row>
    <row r="89" spans="1:2" ht="12.75" customHeight="1">
      <c r="A89" s="36">
        <v>411191007</v>
      </c>
      <c r="B89" s="36" t="s">
        <v>2173</v>
      </c>
    </row>
    <row r="90" spans="1:2" ht="12.75" customHeight="1">
      <c r="A90" s="36">
        <v>410942007</v>
      </c>
      <c r="B90" s="36" t="s">
        <v>2428</v>
      </c>
    </row>
    <row r="91" spans="1:2" ht="12.75" customHeight="1">
      <c r="A91" s="36">
        <v>416608005</v>
      </c>
      <c r="B91" s="36" t="s">
        <v>2352</v>
      </c>
    </row>
    <row r="92" spans="1:2" ht="12.75" customHeight="1">
      <c r="A92" s="36">
        <v>17216000</v>
      </c>
      <c r="B92" s="36" t="s">
        <v>2449</v>
      </c>
    </row>
    <row r="93" spans="1:2" ht="12.75" customHeight="1">
      <c r="A93" s="36">
        <v>72365000</v>
      </c>
      <c r="B93" s="36" t="s">
        <v>2450</v>
      </c>
    </row>
    <row r="94" spans="1:2" ht="12.75" customHeight="1">
      <c r="A94" s="36">
        <v>39950000</v>
      </c>
      <c r="B94" s="36" t="s">
        <v>2349</v>
      </c>
    </row>
    <row r="95" spans="1:2" ht="12.75" customHeight="1">
      <c r="A95" s="36">
        <v>73322006</v>
      </c>
      <c r="B95" s="36" t="s">
        <v>2081</v>
      </c>
    </row>
    <row r="96" spans="1:2" ht="12.75" customHeight="1">
      <c r="A96" s="36">
        <v>40701008</v>
      </c>
      <c r="B96" s="36" t="s">
        <v>2189</v>
      </c>
    </row>
    <row r="97" spans="1:2" ht="12.75" customHeight="1">
      <c r="A97" s="36">
        <v>102592004</v>
      </c>
      <c r="B97" s="36" t="s">
        <v>1972</v>
      </c>
    </row>
    <row r="98" spans="1:2" ht="12.75" customHeight="1">
      <c r="A98" s="36">
        <v>46825001</v>
      </c>
      <c r="B98" s="36" t="s">
        <v>1874</v>
      </c>
    </row>
    <row r="99" spans="1:2" ht="12.75" customHeight="1">
      <c r="A99" s="36">
        <v>25876001</v>
      </c>
      <c r="B99" s="36" t="s">
        <v>1974</v>
      </c>
    </row>
    <row r="100" spans="1:2" ht="12.75" customHeight="1">
      <c r="A100" s="36">
        <v>73994005</v>
      </c>
      <c r="B100" s="36" t="s">
        <v>2052</v>
      </c>
    </row>
    <row r="101" spans="1:2" ht="12.75" customHeight="1">
      <c r="A101" s="36">
        <v>56819008</v>
      </c>
      <c r="B101" s="36" t="s">
        <v>2078</v>
      </c>
    </row>
    <row r="102" spans="1:2" ht="12.75" customHeight="1">
      <c r="A102" s="36">
        <v>246456000</v>
      </c>
      <c r="B102" s="36" t="s">
        <v>1958</v>
      </c>
    </row>
    <row r="103" spans="1:2" ht="12.75" customHeight="1">
      <c r="A103" s="36">
        <v>249496004</v>
      </c>
      <c r="B103" s="36" t="s">
        <v>2047</v>
      </c>
    </row>
    <row r="104" spans="1:2" ht="12.75" customHeight="1">
      <c r="A104" s="36">
        <v>409084000</v>
      </c>
      <c r="B104" s="36" t="s">
        <v>1603</v>
      </c>
    </row>
    <row r="105" spans="1:2" ht="12.75" customHeight="1">
      <c r="A105" s="36">
        <v>386053000</v>
      </c>
      <c r="B105" s="36" t="s">
        <v>2079</v>
      </c>
    </row>
    <row r="106" spans="1:2" ht="12.75" customHeight="1">
      <c r="A106" s="36">
        <v>248243004</v>
      </c>
      <c r="B106" s="36" t="s">
        <v>1850</v>
      </c>
    </row>
    <row r="107" spans="1:2" ht="12.75" customHeight="1">
      <c r="A107" s="36">
        <v>410517006</v>
      </c>
      <c r="B107" s="36" t="s">
        <v>1851</v>
      </c>
    </row>
    <row r="108" spans="1:2" ht="12.75" customHeight="1">
      <c r="A108" s="36">
        <v>8517006</v>
      </c>
      <c r="B108" s="36" t="s">
        <v>1953</v>
      </c>
    </row>
    <row r="109" spans="1:2" ht="12.75" customHeight="1">
      <c r="A109" s="36">
        <v>365801005</v>
      </c>
      <c r="B109" s="36" t="s">
        <v>2061</v>
      </c>
    </row>
    <row r="110" spans="1:2" ht="12.75" customHeight="1">
      <c r="A110" s="36">
        <v>413347006</v>
      </c>
      <c r="B110" s="36" t="s">
        <v>2448</v>
      </c>
    </row>
    <row r="111" spans="1:2" ht="12.75" customHeight="1">
      <c r="A111" s="36">
        <v>365722008</v>
      </c>
      <c r="B111" s="36" t="s">
        <v>1878</v>
      </c>
    </row>
    <row r="112" spans="1:2" ht="12.75" customHeight="1">
      <c r="A112" s="36">
        <v>365756002</v>
      </c>
      <c r="B112" s="36" t="s">
        <v>1869</v>
      </c>
    </row>
    <row r="113" spans="1:2" ht="12.75" customHeight="1">
      <c r="A113" s="36">
        <v>366322004</v>
      </c>
      <c r="B113" s="36" t="s">
        <v>2111</v>
      </c>
    </row>
    <row r="114" spans="1:2" ht="12.75" customHeight="1">
      <c r="A114" s="36">
        <v>366323009</v>
      </c>
      <c r="B114" s="36" t="s">
        <v>1991</v>
      </c>
    </row>
    <row r="115" spans="1:2" ht="12.75" customHeight="1">
      <c r="A115" s="36">
        <v>365760004</v>
      </c>
      <c r="B115" s="36" t="s">
        <v>1996</v>
      </c>
    </row>
    <row r="116" spans="1:2" ht="12.75" customHeight="1">
      <c r="A116" s="36">
        <v>365761000</v>
      </c>
      <c r="B116" s="36" t="s">
        <v>1770</v>
      </c>
    </row>
    <row r="117" spans="1:2" ht="12.75" customHeight="1">
      <c r="A117" s="36">
        <v>365755003</v>
      </c>
      <c r="B117" s="36" t="s">
        <v>1883</v>
      </c>
    </row>
    <row r="118" spans="1:2" ht="12.75" customHeight="1">
      <c r="A118" s="36">
        <v>366185007</v>
      </c>
      <c r="B118" s="36" t="s">
        <v>2254</v>
      </c>
    </row>
    <row r="119" spans="1:2" ht="12.75" customHeight="1">
      <c r="A119" s="36">
        <v>363698007</v>
      </c>
      <c r="B119" s="36" t="s">
        <v>2255</v>
      </c>
    </row>
    <row r="120" spans="1:2" ht="12.75" customHeight="1">
      <c r="A120" s="36">
        <v>255217005</v>
      </c>
      <c r="B120" s="36" t="s">
        <v>1997</v>
      </c>
    </row>
    <row r="121" spans="1:2" ht="12.75" customHeight="1">
      <c r="A121" s="36">
        <v>25389001</v>
      </c>
      <c r="B121" s="36" t="s">
        <v>1998</v>
      </c>
    </row>
    <row r="122" spans="1:2" ht="12.75" customHeight="1">
      <c r="A122" s="36">
        <v>263495000</v>
      </c>
      <c r="B122" s="36" t="s">
        <v>2229</v>
      </c>
    </row>
    <row r="123" spans="1:2" ht="12.75" customHeight="1">
      <c r="A123" s="36">
        <v>394760002</v>
      </c>
      <c r="B123" s="36" t="s">
        <v>2065</v>
      </c>
    </row>
    <row r="124" spans="1:2" ht="12.75" customHeight="1">
      <c r="A124" s="36">
        <v>73298004</v>
      </c>
      <c r="B124" s="36" t="s">
        <v>1360</v>
      </c>
    </row>
    <row r="125" spans="1:2" ht="12.75" customHeight="1">
      <c r="A125" s="36">
        <v>56265001</v>
      </c>
      <c r="B125" s="36" t="s">
        <v>1848</v>
      </c>
    </row>
    <row r="126" spans="1:2" ht="12.75" customHeight="1">
      <c r="A126" s="36">
        <v>128148005</v>
      </c>
      <c r="B126" s="36" t="s">
        <v>2104</v>
      </c>
    </row>
    <row r="127" spans="1:2" ht="12.75" customHeight="1">
      <c r="A127" s="36">
        <v>271660002</v>
      </c>
      <c r="B127" s="36" t="s">
        <v>2181</v>
      </c>
    </row>
    <row r="128" spans="1:2" ht="12.75" customHeight="1">
      <c r="A128" s="36">
        <v>368009</v>
      </c>
      <c r="B128" s="36" t="s">
        <v>2303</v>
      </c>
    </row>
    <row r="129" spans="1:2" ht="12.75" customHeight="1">
      <c r="A129" s="36">
        <v>34068001</v>
      </c>
      <c r="B129" s="36" t="s">
        <v>2304</v>
      </c>
    </row>
    <row r="130" spans="1:2" ht="12.75" customHeight="1">
      <c r="A130" s="36">
        <v>271026005</v>
      </c>
      <c r="B130" s="36" t="s">
        <v>2581</v>
      </c>
    </row>
    <row r="131" spans="1:2" ht="12.75" customHeight="1">
      <c r="A131" s="36">
        <v>266995000</v>
      </c>
      <c r="B131" s="36" t="s">
        <v>2486</v>
      </c>
    </row>
    <row r="132" spans="1:2" ht="12.75" customHeight="1">
      <c r="A132" s="36">
        <v>407586004</v>
      </c>
      <c r="B132" s="36" t="s">
        <v>2279</v>
      </c>
    </row>
    <row r="133" spans="1:2" ht="12.75" customHeight="1">
      <c r="A133" s="36">
        <v>428375006</v>
      </c>
      <c r="B133" s="36" t="s">
        <v>2300</v>
      </c>
    </row>
    <row r="134" spans="1:2" ht="12.75" customHeight="1">
      <c r="A134" s="36">
        <v>38341003</v>
      </c>
      <c r="B134" s="36" t="s">
        <v>2281</v>
      </c>
    </row>
    <row r="135" spans="1:2" ht="12.75" customHeight="1">
      <c r="A135" s="36">
        <v>34486009</v>
      </c>
      <c r="B135" s="36" t="s">
        <v>2294</v>
      </c>
    </row>
    <row r="136" spans="1:2" ht="12.75" customHeight="1">
      <c r="A136" s="36">
        <v>365853002</v>
      </c>
      <c r="B136" s="36" t="s">
        <v>2387</v>
      </c>
    </row>
    <row r="137" spans="1:2" ht="12.75" customHeight="1">
      <c r="A137" s="36">
        <v>406212004</v>
      </c>
      <c r="B137" s="36" t="s">
        <v>2116</v>
      </c>
    </row>
    <row r="138" spans="1:2" ht="12.75" customHeight="1">
      <c r="A138" s="36">
        <v>385651009</v>
      </c>
      <c r="B138" s="36" t="s">
        <v>2234</v>
      </c>
    </row>
    <row r="139" spans="1:2" ht="12.75" customHeight="1">
      <c r="A139" s="36">
        <v>410513005</v>
      </c>
      <c r="B139" s="36" t="s">
        <v>1776</v>
      </c>
    </row>
    <row r="140" spans="1:2" ht="12.75" customHeight="1">
      <c r="A140" s="36">
        <v>128403000</v>
      </c>
      <c r="B140" s="36" t="s">
        <v>2022</v>
      </c>
    </row>
    <row r="141" spans="1:2" ht="12.75" customHeight="1">
      <c r="A141" s="36">
        <v>128241005</v>
      </c>
      <c r="B141" s="36" t="s">
        <v>2003</v>
      </c>
    </row>
    <row r="142" spans="1:2" ht="12.75" customHeight="1">
      <c r="A142" s="36">
        <v>414509005</v>
      </c>
      <c r="B142" s="36" t="s">
        <v>1662</v>
      </c>
    </row>
    <row r="143" spans="1:2" ht="12.75" customHeight="1">
      <c r="A143" s="36">
        <v>165581004</v>
      </c>
      <c r="B143" s="36" t="s">
        <v>1665</v>
      </c>
    </row>
    <row r="144" spans="1:2" ht="12.75" customHeight="1">
      <c r="A144" s="36">
        <v>128609009</v>
      </c>
      <c r="B144" s="36" t="s">
        <v>2023</v>
      </c>
    </row>
    <row r="145" spans="1:2" ht="12.75" customHeight="1">
      <c r="A145" s="36">
        <v>80587008</v>
      </c>
      <c r="B145" s="36" t="s">
        <v>2318</v>
      </c>
    </row>
    <row r="146" spans="1:2" ht="12.75" customHeight="1">
      <c r="A146" s="36">
        <v>90708001</v>
      </c>
      <c r="B146" s="36" t="s">
        <v>2155</v>
      </c>
    </row>
    <row r="147" spans="1:2" ht="12.75" customHeight="1">
      <c r="A147" s="36">
        <v>36692007</v>
      </c>
      <c r="B147" s="36" t="s">
        <v>1928</v>
      </c>
    </row>
    <row r="148" spans="1:2" ht="12.75" customHeight="1">
      <c r="A148" s="36">
        <v>410516002</v>
      </c>
      <c r="B148" s="36" t="s">
        <v>1929</v>
      </c>
    </row>
    <row r="149" spans="1:2" ht="12.75" customHeight="1">
      <c r="A149" s="36">
        <v>410590009</v>
      </c>
      <c r="B149" s="36" t="s">
        <v>2030</v>
      </c>
    </row>
    <row r="150" spans="1:2" ht="12.75" customHeight="1">
      <c r="A150" s="36">
        <v>410515003</v>
      </c>
      <c r="B150" s="36" t="s">
        <v>2233</v>
      </c>
    </row>
    <row r="151" spans="1:2" ht="12.75" customHeight="1">
      <c r="A151" s="36">
        <v>15220000</v>
      </c>
      <c r="B151" s="36" t="s">
        <v>1904</v>
      </c>
    </row>
    <row r="152" spans="1:2" ht="12.75" customHeight="1">
      <c r="A152" s="36">
        <v>248334005</v>
      </c>
      <c r="B152" s="36" t="s">
        <v>1905</v>
      </c>
    </row>
    <row r="153" spans="1:2" ht="12.75" customHeight="1">
      <c r="A153" s="36">
        <v>243137006</v>
      </c>
      <c r="B153" s="36" t="s">
        <v>1906</v>
      </c>
    </row>
    <row r="154" spans="1:2" ht="12.75" customHeight="1">
      <c r="A154" s="36">
        <v>248665007</v>
      </c>
      <c r="B154" s="36" t="s">
        <v>1927</v>
      </c>
    </row>
    <row r="155" spans="1:2" ht="12.75" customHeight="1">
      <c r="A155" s="36">
        <v>363346000</v>
      </c>
      <c r="B155" s="36" t="s">
        <v>2271</v>
      </c>
    </row>
    <row r="156" spans="1:2" ht="12.75" customHeight="1">
      <c r="A156" s="36">
        <v>23426006</v>
      </c>
      <c r="B156" s="36" t="s">
        <v>2027</v>
      </c>
    </row>
    <row r="157" spans="1:2" ht="12.75" customHeight="1">
      <c r="A157" s="36">
        <v>257363003</v>
      </c>
      <c r="B157" s="36" t="s">
        <v>2028</v>
      </c>
    </row>
    <row r="158" spans="1:2" ht="12.75" customHeight="1">
      <c r="A158" s="36">
        <v>255604002</v>
      </c>
      <c r="B158" s="36" t="s">
        <v>1921</v>
      </c>
    </row>
    <row r="159" spans="1:2" ht="12.75" customHeight="1">
      <c r="A159" s="36">
        <v>313296004</v>
      </c>
      <c r="B159" s="36" t="s">
        <v>2032</v>
      </c>
    </row>
    <row r="160" spans="1:2" ht="12.75" customHeight="1">
      <c r="A160" s="36">
        <v>371923003</v>
      </c>
      <c r="B160" s="36" t="s">
        <v>2034</v>
      </c>
    </row>
    <row r="161" spans="1:2" ht="12.75" customHeight="1">
      <c r="A161" s="36">
        <v>6736007</v>
      </c>
      <c r="B161" s="36" t="s">
        <v>2211</v>
      </c>
    </row>
    <row r="162" spans="1:2" ht="12.75" customHeight="1">
      <c r="A162" s="36">
        <v>313297008</v>
      </c>
      <c r="B162" s="36" t="s">
        <v>2212</v>
      </c>
    </row>
    <row r="163" spans="1:2" ht="12.75" customHeight="1">
      <c r="A163" s="36">
        <v>371924009</v>
      </c>
      <c r="B163" s="36" t="s">
        <v>2218</v>
      </c>
    </row>
    <row r="164" spans="1:2" ht="12.75" customHeight="1">
      <c r="A164" s="36">
        <v>22298006</v>
      </c>
      <c r="B164" s="36" t="s">
        <v>2419</v>
      </c>
    </row>
    <row r="165" spans="1:2" ht="12.75" customHeight="1">
      <c r="A165" s="36">
        <v>421704003</v>
      </c>
      <c r="B165" s="36" t="s">
        <v>1907</v>
      </c>
    </row>
    <row r="166" spans="1:2" ht="12.75" customHeight="1">
      <c r="A166" s="36">
        <v>420913000</v>
      </c>
      <c r="B166" s="36" t="s">
        <v>2420</v>
      </c>
    </row>
    <row r="167" spans="1:2" ht="12.75" customHeight="1">
      <c r="A167" s="36">
        <v>422293003</v>
      </c>
      <c r="B167" s="36" t="s">
        <v>2505</v>
      </c>
    </row>
    <row r="168" spans="1:2" ht="12.75" customHeight="1">
      <c r="A168" s="36">
        <v>420816009</v>
      </c>
      <c r="B168" s="36" t="s">
        <v>2257</v>
      </c>
    </row>
    <row r="169" spans="1:2" ht="12.75" customHeight="1">
      <c r="A169" s="36">
        <v>17621005</v>
      </c>
      <c r="B169" s="36" t="s">
        <v>2261</v>
      </c>
    </row>
    <row r="170" spans="1:2" ht="12.75" customHeight="1">
      <c r="A170" s="36">
        <v>385660001</v>
      </c>
      <c r="B170" s="36" t="s">
        <v>2165</v>
      </c>
    </row>
    <row r="171" spans="1:2" ht="12.75" customHeight="1">
      <c r="A171" s="36">
        <v>385653007</v>
      </c>
      <c r="B171" s="36" t="s">
        <v>2362</v>
      </c>
    </row>
    <row r="172" spans="1:2" ht="12.75" customHeight="1">
      <c r="A172" s="36">
        <v>260299005</v>
      </c>
      <c r="B172" s="36" t="s">
        <v>2200</v>
      </c>
    </row>
    <row r="173" spans="1:2" ht="12.75" customHeight="1">
      <c r="A173" s="36">
        <v>78275009</v>
      </c>
      <c r="B173" s="36" t="s">
        <v>2447</v>
      </c>
    </row>
    <row r="174" spans="1:2" ht="12.75" customHeight="1">
      <c r="A174" s="36">
        <v>74964007</v>
      </c>
      <c r="B174" s="36" t="s">
        <v>2260</v>
      </c>
    </row>
    <row r="175" spans="1:2" ht="12.75" customHeight="1">
      <c r="A175" s="36">
        <v>146336003</v>
      </c>
      <c r="B175" s="36" t="s">
        <v>2429</v>
      </c>
    </row>
    <row r="176" spans="1:2" ht="12.75" customHeight="1">
      <c r="A176" s="36">
        <v>57485005</v>
      </c>
      <c r="B176" s="36" t="s">
        <v>1943</v>
      </c>
    </row>
    <row r="177" spans="1:2" ht="12.75" customHeight="1">
      <c r="A177" s="36">
        <v>414987002</v>
      </c>
      <c r="B177" s="36" t="s">
        <v>2085</v>
      </c>
    </row>
    <row r="178" spans="1:2" ht="12.75" customHeight="1">
      <c r="A178" s="36">
        <v>282825002</v>
      </c>
      <c r="B178" s="36" t="s">
        <v>2272</v>
      </c>
    </row>
    <row r="179" spans="1:2" ht="12.75" customHeight="1">
      <c r="A179" s="36">
        <v>410587003</v>
      </c>
      <c r="B179" s="36" t="s">
        <v>2454</v>
      </c>
    </row>
    <row r="180" spans="1:2" ht="12.75" customHeight="1">
      <c r="A180" s="36">
        <v>416940007</v>
      </c>
      <c r="B180" s="36" t="s">
        <v>1865</v>
      </c>
    </row>
    <row r="181" spans="1:2" ht="12.75" customHeight="1">
      <c r="A181" s="36">
        <v>424966008</v>
      </c>
      <c r="B181" s="36" t="s">
        <v>2453</v>
      </c>
    </row>
    <row r="182" spans="1:2" ht="12.75" customHeight="1">
      <c r="A182" s="36">
        <v>184097001</v>
      </c>
      <c r="B182" s="36" t="s">
        <v>2169</v>
      </c>
    </row>
    <row r="183" spans="1:2" ht="12.75" customHeight="1">
      <c r="A183" s="36">
        <v>77386006</v>
      </c>
      <c r="B183" s="36" t="s">
        <v>2325</v>
      </c>
    </row>
    <row r="184" spans="1:2" ht="12.75" customHeight="1">
      <c r="A184" s="36">
        <v>184095009</v>
      </c>
      <c r="B184" s="36" t="s">
        <v>2248</v>
      </c>
    </row>
    <row r="185" spans="1:2" ht="12.75" customHeight="1">
      <c r="A185" s="36">
        <v>429697006</v>
      </c>
      <c r="B185" s="36" t="s">
        <v>2267</v>
      </c>
    </row>
    <row r="186" spans="1:2" ht="12.75" customHeight="1">
      <c r="A186" s="36">
        <v>184107009</v>
      </c>
      <c r="B186" s="36" t="s">
        <v>2268</v>
      </c>
    </row>
    <row r="187" spans="1:2" ht="12.75" customHeight="1">
      <c r="A187" s="36">
        <v>405622006</v>
      </c>
      <c r="B187" s="36" t="s">
        <v>2196</v>
      </c>
    </row>
    <row r="188" spans="1:2" ht="12.75" customHeight="1">
      <c r="A188" s="36">
        <v>428481002</v>
      </c>
      <c r="B188" s="36" t="s">
        <v>2427</v>
      </c>
    </row>
    <row r="189" spans="1:2" ht="12.75" customHeight="1">
      <c r="A189" s="36">
        <v>184096005</v>
      </c>
      <c r="B189" s="36" t="s">
        <v>2174</v>
      </c>
    </row>
    <row r="190" spans="1:2" ht="12.75" customHeight="1">
      <c r="A190" s="36">
        <v>184103008</v>
      </c>
      <c r="B190" s="36" t="s">
        <v>2046</v>
      </c>
    </row>
    <row r="191" spans="1:2" ht="12.75" customHeight="1">
      <c r="A191" s="36">
        <v>371821000</v>
      </c>
      <c r="B191" s="36" t="s">
        <v>1875</v>
      </c>
    </row>
    <row r="192" spans="1:2" ht="12.75" customHeight="1">
      <c r="A192" s="36">
        <v>428843000</v>
      </c>
      <c r="B192" s="36" t="s">
        <v>2062</v>
      </c>
    </row>
    <row r="193" spans="1:2" ht="12.75" customHeight="1">
      <c r="A193" s="36">
        <v>228311005</v>
      </c>
      <c r="B193" s="36" t="s">
        <v>1956</v>
      </c>
    </row>
    <row r="194" spans="1:2" ht="12.75" customHeight="1">
      <c r="A194" s="36">
        <v>415070008</v>
      </c>
      <c r="B194" s="36" t="s">
        <v>1957</v>
      </c>
    </row>
    <row r="195" spans="1:2" ht="12.75" customHeight="1">
      <c r="A195" s="36">
        <v>11101003</v>
      </c>
      <c r="B195" s="36" t="s">
        <v>1884</v>
      </c>
    </row>
    <row r="196" spans="1:2" ht="12.75" customHeight="1">
      <c r="A196" s="36">
        <v>400047006</v>
      </c>
      <c r="B196" s="36" t="s">
        <v>1885</v>
      </c>
    </row>
    <row r="197" spans="1:2" ht="12.75" customHeight="1">
      <c r="A197" s="36">
        <v>440028005</v>
      </c>
      <c r="B197" s="36" t="s">
        <v>2549</v>
      </c>
    </row>
    <row r="198" spans="1:2" ht="12.75" customHeight="1">
      <c r="A198" s="36">
        <v>440059007</v>
      </c>
      <c r="B198" s="36" t="s">
        <v>2246</v>
      </c>
    </row>
    <row r="199" spans="1:2" ht="12.75" customHeight="1">
      <c r="A199" s="36">
        <v>303071001</v>
      </c>
      <c r="B199" s="36" t="s">
        <v>2157</v>
      </c>
    </row>
    <row r="200" spans="1:2" ht="12.75" customHeight="1">
      <c r="A200" s="36">
        <v>399208008</v>
      </c>
      <c r="B200" s="36" t="s">
        <v>2532</v>
      </c>
    </row>
    <row r="201" spans="1:2" ht="12.75" customHeight="1">
      <c r="A201" s="36">
        <v>397943006</v>
      </c>
      <c r="B201" s="36" t="s">
        <v>2559</v>
      </c>
    </row>
    <row r="202" spans="1:2" ht="12.75" customHeight="1">
      <c r="A202" s="36">
        <v>8574009</v>
      </c>
      <c r="B202" s="36" t="s">
        <v>1995</v>
      </c>
    </row>
    <row r="203" spans="1:2" ht="12.75" customHeight="1">
      <c r="A203" s="36">
        <v>1488000</v>
      </c>
      <c r="B203" s="36" t="s">
        <v>1976</v>
      </c>
    </row>
    <row r="204" spans="1:2" ht="12.75" customHeight="1">
      <c r="A204" s="36">
        <v>123947004</v>
      </c>
      <c r="B204" s="36" t="s">
        <v>1982</v>
      </c>
    </row>
    <row r="205" spans="1:2" ht="12.75" customHeight="1">
      <c r="A205" s="36">
        <v>182770003</v>
      </c>
      <c r="B205" s="36" t="s">
        <v>2503</v>
      </c>
    </row>
    <row r="206" spans="1:2" ht="12.75" customHeight="1">
      <c r="A206" s="36">
        <v>428330008</v>
      </c>
      <c r="B206" s="36" t="s">
        <v>2353</v>
      </c>
    </row>
    <row r="207" spans="1:2" ht="12.75" customHeight="1">
      <c r="A207" s="36">
        <v>83874006</v>
      </c>
      <c r="B207" s="36" t="s">
        <v>1844</v>
      </c>
    </row>
    <row r="208" spans="1:2" ht="12.75" customHeight="1">
      <c r="A208" s="36">
        <v>71388002</v>
      </c>
      <c r="B208" s="36" t="s">
        <v>2309</v>
      </c>
    </row>
    <row r="209" spans="1:2" ht="12.75" customHeight="1">
      <c r="A209" s="36">
        <v>118798003</v>
      </c>
      <c r="B209" s="36" t="s">
        <v>1984</v>
      </c>
    </row>
    <row r="210" spans="1:2" ht="12.75" customHeight="1">
      <c r="A210" s="36">
        <v>415184000</v>
      </c>
      <c r="B210" s="36" t="s">
        <v>2504</v>
      </c>
    </row>
    <row r="211" spans="1:2" ht="12.75" customHeight="1">
      <c r="A211" s="36">
        <v>418149003</v>
      </c>
      <c r="B211" s="36" t="s">
        <v>2415</v>
      </c>
    </row>
    <row r="212" spans="1:2" ht="12.75" customHeight="1">
      <c r="A212" s="36">
        <v>91388009</v>
      </c>
      <c r="B212" s="36" t="s">
        <v>2312</v>
      </c>
    </row>
    <row r="213" spans="1:2" ht="12.75" customHeight="1">
      <c r="A213" s="36">
        <v>78564009</v>
      </c>
      <c r="B213" s="36" t="s">
        <v>2313</v>
      </c>
    </row>
    <row r="214" spans="1:2" ht="12.75" customHeight="1">
      <c r="A214" s="36">
        <v>6493001</v>
      </c>
      <c r="B214" s="36" t="s">
        <v>2403</v>
      </c>
    </row>
    <row r="215" spans="1:2" ht="12.75" customHeight="1">
      <c r="A215" s="36">
        <v>440377005</v>
      </c>
      <c r="B215" s="36" t="s">
        <v>2217</v>
      </c>
    </row>
    <row r="216" spans="1:2" ht="12.75" customHeight="1">
      <c r="A216" s="36">
        <v>385648002</v>
      </c>
      <c r="B216" s="36" t="s">
        <v>2301</v>
      </c>
    </row>
    <row r="217" spans="1:2" ht="12.75" customHeight="1">
      <c r="A217" s="36">
        <v>42399005</v>
      </c>
      <c r="B217" s="36" t="s">
        <v>2302</v>
      </c>
    </row>
    <row r="218" spans="1:2" ht="12.75" customHeight="1">
      <c r="A218" s="36">
        <v>85830006</v>
      </c>
      <c r="B218" s="36" t="s">
        <v>2043</v>
      </c>
    </row>
    <row r="219" spans="1:2" ht="12.75" customHeight="1">
      <c r="A219" s="36">
        <v>385644000</v>
      </c>
      <c r="B219" s="36" t="s">
        <v>2402</v>
      </c>
    </row>
    <row r="220" spans="1:2" ht="12.75" customHeight="1">
      <c r="A220" s="36">
        <v>128254003</v>
      </c>
      <c r="B220" s="36" t="s">
        <v>2039</v>
      </c>
    </row>
    <row r="221" spans="1:2" ht="12.75" customHeight="1">
      <c r="A221" s="36">
        <v>48409008</v>
      </c>
      <c r="B221" s="36" t="s">
        <v>2311</v>
      </c>
    </row>
    <row r="222" spans="1:2" ht="12.75" customHeight="1">
      <c r="A222" s="36">
        <v>365852007</v>
      </c>
      <c r="B222" s="36" t="s">
        <v>2142</v>
      </c>
    </row>
    <row r="223" spans="1:2" ht="12.75" customHeight="1">
      <c r="A223" s="36">
        <v>52653008</v>
      </c>
      <c r="B223" s="36" t="s">
        <v>1775</v>
      </c>
    </row>
    <row r="224" spans="1:2" ht="12.75" customHeight="1">
      <c r="A224" s="36">
        <v>281296001</v>
      </c>
      <c r="B224" s="36" t="s">
        <v>2400</v>
      </c>
    </row>
    <row r="225" spans="1:2" ht="12.75" customHeight="1">
      <c r="A225" s="36">
        <v>396332003</v>
      </c>
      <c r="B225" s="36" t="s">
        <v>2390</v>
      </c>
    </row>
    <row r="226" spans="1:2" ht="12.75" customHeight="1">
      <c r="A226" s="36">
        <v>69896004</v>
      </c>
      <c r="B226" s="36" t="s">
        <v>1987</v>
      </c>
    </row>
    <row r="227" spans="1:2" ht="12.75" customHeight="1">
      <c r="A227" s="36">
        <v>128404006</v>
      </c>
      <c r="B227" s="36" t="s">
        <v>2389</v>
      </c>
    </row>
    <row r="228" spans="1:2" ht="12.75" customHeight="1">
      <c r="A228" s="36">
        <v>24484000</v>
      </c>
      <c r="B228" s="36" t="s">
        <v>2278</v>
      </c>
    </row>
    <row r="229" spans="1:2" ht="12.75" customHeight="1">
      <c r="A229" s="36">
        <v>313299006</v>
      </c>
      <c r="B229" s="36" t="s">
        <v>2282</v>
      </c>
    </row>
    <row r="230" spans="1:2" ht="12.75" customHeight="1">
      <c r="A230" s="36">
        <v>272141005</v>
      </c>
      <c r="B230" s="36" t="s">
        <v>2293</v>
      </c>
    </row>
    <row r="231" spans="1:2" ht="12.75" customHeight="1">
      <c r="A231" s="36">
        <v>246112005</v>
      </c>
      <c r="B231" s="36" t="s">
        <v>2143</v>
      </c>
    </row>
    <row r="232" spans="1:2" ht="12.75" customHeight="1">
      <c r="A232" s="36">
        <v>77176002</v>
      </c>
      <c r="B232" s="36" t="s">
        <v>2029</v>
      </c>
    </row>
    <row r="233" spans="1:2" ht="12.75" customHeight="1">
      <c r="A233" s="36">
        <v>398093005</v>
      </c>
      <c r="B233" s="36" t="s">
        <v>1936</v>
      </c>
    </row>
    <row r="234" spans="1:2" ht="12.75" customHeight="1">
      <c r="A234" s="36">
        <v>164847006</v>
      </c>
      <c r="B234" s="36" t="s">
        <v>2040</v>
      </c>
    </row>
    <row r="235" spans="1:2" ht="12.75" customHeight="1">
      <c r="A235" s="36">
        <v>410604004</v>
      </c>
      <c r="B235" s="36" t="s">
        <v>2037</v>
      </c>
    </row>
    <row r="236" spans="1:2" ht="12.75" customHeight="1">
      <c r="A236" s="36">
        <v>387713003</v>
      </c>
      <c r="B236" s="36" t="s">
        <v>2035</v>
      </c>
    </row>
    <row r="237" spans="1:2" ht="12.75" customHeight="1">
      <c r="A237" s="36">
        <v>385655000</v>
      </c>
      <c r="B237" s="36" t="s">
        <v>2491</v>
      </c>
    </row>
    <row r="238" spans="1:2" ht="12.75" customHeight="1">
      <c r="A238" s="36">
        <v>271649006</v>
      </c>
      <c r="B238" s="36" t="s">
        <v>2131</v>
      </c>
    </row>
    <row r="239" spans="1:2" ht="12.75" customHeight="1">
      <c r="A239" s="36">
        <v>234467004</v>
      </c>
      <c r="B239" s="36" t="s">
        <v>2036</v>
      </c>
    </row>
    <row r="240" spans="1:2" ht="12.75" customHeight="1">
      <c r="A240" s="36">
        <v>385654001</v>
      </c>
      <c r="B240" s="36" t="s">
        <v>1930</v>
      </c>
    </row>
    <row r="241" spans="1:2" ht="12.75" customHeight="1">
      <c r="A241" s="36">
        <v>266918002</v>
      </c>
      <c r="B241" s="36" t="s">
        <v>2132</v>
      </c>
    </row>
    <row r="242" spans="1:2" ht="12.75" customHeight="1">
      <c r="A242" s="36">
        <v>116859006</v>
      </c>
      <c r="B242" s="36" t="s">
        <v>2008</v>
      </c>
    </row>
    <row r="243" spans="1:2" ht="12.75" customHeight="1">
      <c r="A243" s="36">
        <v>266257000</v>
      </c>
      <c r="B243" s="36" t="s">
        <v>2128</v>
      </c>
    </row>
    <row r="244" spans="1:2" ht="12.75" customHeight="1">
      <c r="A244" s="36">
        <v>32413006</v>
      </c>
      <c r="B244" s="36" t="s">
        <v>2202</v>
      </c>
    </row>
    <row r="245" spans="1:2" ht="12.75" customHeight="1">
      <c r="A245" s="36">
        <v>410657003</v>
      </c>
      <c r="B245" s="36" t="s">
        <v>1876</v>
      </c>
    </row>
    <row r="246" spans="1:2" ht="12.75" customHeight="1">
      <c r="A246" s="36">
        <v>261665006</v>
      </c>
      <c r="B246" s="36" t="s">
        <v>2363</v>
      </c>
    </row>
    <row r="247" spans="1:2" ht="12.75" customHeight="1">
      <c r="A247" s="36">
        <v>56018004</v>
      </c>
      <c r="B247" s="36" t="s">
        <v>2364</v>
      </c>
    </row>
  </sheetData>
  <sheetCalcPr fullCalcOnLoad="1"/>
  <customSheetViews>
    <customSheetView guid="{A2822BA0-8792-8A42-8107-58F529CC73B7}" scale="58"/>
  </customSheetViews>
  <pageMargins left="0.75" right="0.75" top="1" bottom="1" header="0.5" footer="0.5"/>
  <extLst>
    <ext xmlns:mx="http://schemas.microsoft.com/office/mac/excel/2008/main" uri="http://schemas.microsoft.com/office/mac/excel/2008/main">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X141"/>
  <sheetViews>
    <sheetView zoomScale="58" zoomScaleNormal="58" zoomScalePageLayoutView="58" workbookViewId="0"/>
  </sheetViews>
  <sheetFormatPr baseColWidth="10" defaultColWidth="11.5" defaultRowHeight="12"/>
  <cols>
    <col min="1" max="1" width="11.5" style="35"/>
    <col min="2" max="2" width="49.6640625" style="35" customWidth="1"/>
    <col min="3" max="16384" width="11.5" style="35"/>
  </cols>
  <sheetData>
    <row r="1" spans="1:24" ht="91">
      <c r="A1" s="37" t="s">
        <v>2365</v>
      </c>
      <c r="B1" s="37" t="s">
        <v>2161</v>
      </c>
      <c r="C1" s="37" t="s">
        <v>2452</v>
      </c>
      <c r="D1" s="37" t="s">
        <v>1977</v>
      </c>
      <c r="E1" s="37" t="s">
        <v>1873</v>
      </c>
      <c r="F1" s="37" t="s">
        <v>1864</v>
      </c>
      <c r="G1" s="37" t="s">
        <v>1871</v>
      </c>
      <c r="H1" s="37" t="s">
        <v>1872</v>
      </c>
      <c r="I1" s="37" t="s">
        <v>2258</v>
      </c>
      <c r="J1" s="38" t="s">
        <v>1802</v>
      </c>
      <c r="K1" s="38" t="s">
        <v>1017</v>
      </c>
      <c r="L1" s="38" t="s">
        <v>1310</v>
      </c>
      <c r="M1" s="38" t="s">
        <v>1207</v>
      </c>
      <c r="N1" s="38" t="s">
        <v>2259</v>
      </c>
      <c r="O1" s="39" t="s">
        <v>2562</v>
      </c>
      <c r="P1" s="39" t="s">
        <v>2423</v>
      </c>
      <c r="Q1" s="39" t="s">
        <v>2426</v>
      </c>
      <c r="R1" s="40"/>
      <c r="S1" s="39" t="s">
        <v>1831</v>
      </c>
      <c r="T1" s="40"/>
      <c r="U1" s="39" t="s">
        <v>839</v>
      </c>
      <c r="V1" s="39" t="s">
        <v>1944</v>
      </c>
      <c r="W1" s="39" t="s">
        <v>1945</v>
      </c>
      <c r="X1" s="40"/>
    </row>
    <row r="2" spans="1:24" s="43" customFormat="1" ht="16">
      <c r="A2" s="41" t="s">
        <v>829</v>
      </c>
      <c r="B2" s="41" t="s">
        <v>1572</v>
      </c>
      <c r="C2" s="41" t="s">
        <v>1019</v>
      </c>
      <c r="D2" s="41" t="s">
        <v>1942</v>
      </c>
      <c r="E2" s="41" t="s">
        <v>1202</v>
      </c>
      <c r="F2" s="42" t="s">
        <v>823</v>
      </c>
      <c r="H2" s="41" t="s">
        <v>1572</v>
      </c>
      <c r="I2" s="41" t="s">
        <v>1769</v>
      </c>
      <c r="J2" s="44"/>
      <c r="K2" s="44" t="s">
        <v>1572</v>
      </c>
      <c r="L2" s="44" t="s">
        <v>1572</v>
      </c>
      <c r="M2" s="44"/>
      <c r="N2" s="44"/>
      <c r="O2" s="41" t="s">
        <v>2083</v>
      </c>
      <c r="P2" s="41">
        <v>10</v>
      </c>
      <c r="Q2" s="45">
        <v>363346000</v>
      </c>
      <c r="V2" s="45">
        <v>15240007</v>
      </c>
      <c r="W2" s="45">
        <v>410604004</v>
      </c>
    </row>
    <row r="3" spans="1:24" s="43" customFormat="1" ht="13">
      <c r="A3" s="41" t="s">
        <v>829</v>
      </c>
      <c r="B3" s="41" t="s">
        <v>1572</v>
      </c>
      <c r="C3" s="41" t="s">
        <v>1515</v>
      </c>
      <c r="D3" s="41" t="s">
        <v>1942</v>
      </c>
      <c r="E3" s="41" t="s">
        <v>1202</v>
      </c>
      <c r="F3" s="41" t="s">
        <v>1054</v>
      </c>
      <c r="H3" s="41" t="s">
        <v>1572</v>
      </c>
      <c r="I3" s="41" t="s">
        <v>1769</v>
      </c>
      <c r="J3" s="44" t="str">
        <f>IF((C3=""),"N","Y")</f>
        <v>Y</v>
      </c>
      <c r="K3" s="44"/>
      <c r="L3" s="44"/>
      <c r="M3" s="44"/>
      <c r="N3" s="44"/>
      <c r="O3" s="41" t="s">
        <v>2083</v>
      </c>
      <c r="P3" s="41">
        <v>10</v>
      </c>
      <c r="Q3" s="45">
        <v>363346000</v>
      </c>
      <c r="V3" s="45">
        <v>15240007</v>
      </c>
      <c r="W3" s="45">
        <v>410604004</v>
      </c>
    </row>
    <row r="4" spans="1:24" s="43" customFormat="1" ht="16">
      <c r="A4" s="41" t="s">
        <v>534</v>
      </c>
      <c r="B4" s="41" t="s">
        <v>1572</v>
      </c>
      <c r="C4" s="41" t="s">
        <v>1018</v>
      </c>
      <c r="D4" s="41" t="s">
        <v>1942</v>
      </c>
      <c r="E4" s="41" t="s">
        <v>1202</v>
      </c>
      <c r="F4" s="42" t="s">
        <v>823</v>
      </c>
      <c r="H4" s="41" t="s">
        <v>1572</v>
      </c>
      <c r="J4" s="44"/>
      <c r="K4" s="44" t="s">
        <v>1572</v>
      </c>
      <c r="L4" s="44" t="s">
        <v>1572</v>
      </c>
      <c r="M4" s="44"/>
      <c r="N4" s="44"/>
      <c r="O4" s="41"/>
      <c r="P4" s="41"/>
      <c r="Q4" s="45"/>
      <c r="V4" s="45"/>
      <c r="W4" s="45"/>
    </row>
    <row r="5" spans="1:24" s="43" customFormat="1" ht="13">
      <c r="A5" s="41" t="s">
        <v>415</v>
      </c>
      <c r="B5" s="41" t="s">
        <v>1572</v>
      </c>
      <c r="C5" s="41" t="s">
        <v>1639</v>
      </c>
      <c r="D5" s="41" t="s">
        <v>2084</v>
      </c>
      <c r="E5" s="41" t="s">
        <v>1955</v>
      </c>
      <c r="J5" s="44"/>
      <c r="K5" s="44"/>
      <c r="L5" s="44" t="s">
        <v>1572</v>
      </c>
      <c r="M5" s="44"/>
      <c r="N5" s="46"/>
      <c r="O5" s="41" t="s">
        <v>2060</v>
      </c>
      <c r="P5" s="41">
        <v>16</v>
      </c>
      <c r="Q5" s="41">
        <v>394659003</v>
      </c>
      <c r="S5" s="41">
        <v>6493001</v>
      </c>
      <c r="V5" s="41">
        <v>410671006</v>
      </c>
      <c r="W5" s="45">
        <v>410604004</v>
      </c>
    </row>
    <row r="6" spans="1:24" s="43" customFormat="1" ht="13">
      <c r="A6" s="41" t="s">
        <v>279</v>
      </c>
      <c r="B6" s="41" t="s">
        <v>1572</v>
      </c>
      <c r="C6" s="41" t="s">
        <v>1866</v>
      </c>
      <c r="D6" s="41" t="s">
        <v>1942</v>
      </c>
      <c r="E6" s="41" t="s">
        <v>1202</v>
      </c>
      <c r="F6" s="41" t="s">
        <v>1867</v>
      </c>
      <c r="H6" s="41" t="s">
        <v>1572</v>
      </c>
      <c r="I6" s="41"/>
      <c r="J6" s="44"/>
      <c r="K6" s="44"/>
      <c r="L6" s="44" t="s">
        <v>1572</v>
      </c>
      <c r="M6" s="44"/>
      <c r="N6" s="46"/>
      <c r="O6" s="41" t="s">
        <v>2060</v>
      </c>
      <c r="P6" s="41">
        <v>15</v>
      </c>
      <c r="Q6" s="41">
        <v>394659003</v>
      </c>
      <c r="S6" s="41">
        <v>6493001</v>
      </c>
      <c r="W6" s="45">
        <v>410604004</v>
      </c>
    </row>
    <row r="7" spans="1:24" s="43" customFormat="1" ht="16">
      <c r="A7" s="41" t="s">
        <v>1262</v>
      </c>
      <c r="B7" s="41" t="s">
        <v>1572</v>
      </c>
      <c r="C7" s="41" t="s">
        <v>1244</v>
      </c>
      <c r="D7" s="41" t="s">
        <v>1942</v>
      </c>
      <c r="E7" s="41" t="s">
        <v>1202</v>
      </c>
      <c r="F7" s="47" t="s">
        <v>823</v>
      </c>
      <c r="I7" s="41" t="s">
        <v>1769</v>
      </c>
      <c r="J7" s="44"/>
      <c r="K7" s="44"/>
      <c r="L7" s="44" t="s">
        <v>1572</v>
      </c>
      <c r="M7" s="44"/>
      <c r="N7" s="46"/>
      <c r="O7" s="41" t="s">
        <v>2060</v>
      </c>
      <c r="P7" s="41">
        <v>40</v>
      </c>
      <c r="Q7" s="45">
        <v>56675007</v>
      </c>
      <c r="W7" s="45">
        <v>410604004</v>
      </c>
    </row>
    <row r="8" spans="1:24" s="43" customFormat="1" ht="13">
      <c r="A8" s="48" t="s">
        <v>756</v>
      </c>
      <c r="B8" s="41" t="s">
        <v>1572</v>
      </c>
      <c r="C8" s="41" t="s">
        <v>757</v>
      </c>
      <c r="D8" s="41" t="s">
        <v>1697</v>
      </c>
      <c r="E8" s="41" t="s">
        <v>1868</v>
      </c>
      <c r="G8" s="43">
        <v>1000</v>
      </c>
      <c r="J8" s="44" t="s">
        <v>1572</v>
      </c>
      <c r="K8" s="44"/>
      <c r="L8" s="44" t="s">
        <v>1572</v>
      </c>
      <c r="M8" s="44"/>
      <c r="N8" s="46"/>
      <c r="O8" s="41" t="s">
        <v>2358</v>
      </c>
      <c r="P8" s="41">
        <v>50</v>
      </c>
      <c r="Q8" s="41">
        <v>184097001</v>
      </c>
      <c r="W8" s="45">
        <v>410604004</v>
      </c>
    </row>
    <row r="9" spans="1:24" s="43" customFormat="1" ht="13">
      <c r="A9" s="41" t="s">
        <v>487</v>
      </c>
      <c r="B9" s="41" t="s">
        <v>1572</v>
      </c>
      <c r="C9" s="41" t="s">
        <v>1737</v>
      </c>
      <c r="D9" s="48" t="s">
        <v>1186</v>
      </c>
      <c r="E9" s="41" t="s">
        <v>1868</v>
      </c>
      <c r="G9" s="43">
        <v>1000</v>
      </c>
      <c r="J9" s="44" t="s">
        <v>1572</v>
      </c>
      <c r="K9" s="44"/>
      <c r="L9" s="44" t="s">
        <v>1572</v>
      </c>
      <c r="M9" s="44"/>
      <c r="N9" s="46"/>
      <c r="O9" s="41" t="s">
        <v>2359</v>
      </c>
      <c r="P9" s="41">
        <v>340</v>
      </c>
      <c r="Q9" s="41">
        <v>184097001</v>
      </c>
      <c r="W9" s="45">
        <v>410604004</v>
      </c>
    </row>
    <row r="10" spans="1:24" s="43" customFormat="1" ht="13">
      <c r="A10" s="41" t="s">
        <v>249</v>
      </c>
      <c r="B10" s="41" t="s">
        <v>1572</v>
      </c>
      <c r="C10" s="41" t="s">
        <v>2554</v>
      </c>
      <c r="D10" s="43" t="s">
        <v>1075</v>
      </c>
      <c r="E10" s="41" t="s">
        <v>1868</v>
      </c>
      <c r="G10" s="43">
        <v>1000</v>
      </c>
      <c r="J10" s="44" t="s">
        <v>1572</v>
      </c>
      <c r="K10" s="44"/>
      <c r="L10" s="44" t="s">
        <v>1572</v>
      </c>
      <c r="M10" s="44"/>
      <c r="N10" s="46"/>
      <c r="O10" s="41" t="s">
        <v>2555</v>
      </c>
      <c r="P10" s="41">
        <v>340</v>
      </c>
      <c r="Q10" s="41">
        <v>184097001</v>
      </c>
      <c r="W10" s="45">
        <v>410604004</v>
      </c>
    </row>
    <row r="11" spans="1:24" s="43" customFormat="1" ht="13">
      <c r="A11" s="41" t="s">
        <v>2106</v>
      </c>
      <c r="B11" s="41" t="s">
        <v>1572</v>
      </c>
      <c r="C11" s="41" t="s">
        <v>1038</v>
      </c>
      <c r="D11" s="41" t="s">
        <v>1975</v>
      </c>
      <c r="E11" s="41" t="s">
        <v>1818</v>
      </c>
      <c r="J11" s="44"/>
      <c r="K11" s="44"/>
      <c r="L11" s="44" t="s">
        <v>1572</v>
      </c>
      <c r="M11" s="44"/>
      <c r="N11" s="46"/>
      <c r="O11" s="41" t="s">
        <v>1923</v>
      </c>
      <c r="P11" s="41">
        <v>17</v>
      </c>
      <c r="Q11" s="41">
        <v>365801005</v>
      </c>
      <c r="V11" s="45">
        <v>410671006</v>
      </c>
      <c r="W11" s="45">
        <v>410604004</v>
      </c>
    </row>
    <row r="12" spans="1:24" s="43" customFormat="1" ht="16">
      <c r="A12" s="41" t="s">
        <v>284</v>
      </c>
      <c r="B12" s="41" t="s">
        <v>1572</v>
      </c>
      <c r="C12" s="41" t="s">
        <v>1886</v>
      </c>
      <c r="D12" s="41" t="s">
        <v>1942</v>
      </c>
      <c r="E12" s="41" t="s">
        <v>1202</v>
      </c>
      <c r="F12" s="47" t="s">
        <v>823</v>
      </c>
      <c r="I12" s="41" t="s">
        <v>1769</v>
      </c>
      <c r="J12" s="44"/>
      <c r="K12" s="44" t="s">
        <v>1572</v>
      </c>
      <c r="L12" s="44" t="s">
        <v>1572</v>
      </c>
      <c r="M12" s="44"/>
      <c r="N12" s="44"/>
      <c r="O12" s="41" t="s">
        <v>2083</v>
      </c>
      <c r="P12" s="41">
        <v>25</v>
      </c>
      <c r="Q12" s="41">
        <v>160573003</v>
      </c>
      <c r="V12" s="45">
        <v>15240007</v>
      </c>
      <c r="W12" s="45">
        <v>410604004</v>
      </c>
    </row>
    <row r="13" spans="1:24" s="43" customFormat="1" ht="16">
      <c r="A13" s="41" t="s">
        <v>284</v>
      </c>
      <c r="B13" s="41" t="s">
        <v>1572</v>
      </c>
      <c r="C13" s="41" t="s">
        <v>1512</v>
      </c>
      <c r="D13" s="41" t="s">
        <v>1942</v>
      </c>
      <c r="E13" s="41" t="s">
        <v>1202</v>
      </c>
      <c r="F13" s="47" t="s">
        <v>1054</v>
      </c>
      <c r="I13" s="41" t="s">
        <v>1769</v>
      </c>
      <c r="J13" s="44" t="str">
        <f>IF((C13=""),"N","Y")</f>
        <v>Y</v>
      </c>
      <c r="K13" s="44"/>
      <c r="L13" s="44"/>
      <c r="M13" s="44"/>
      <c r="N13" s="44" t="s">
        <v>1572</v>
      </c>
      <c r="O13" s="41" t="s">
        <v>2083</v>
      </c>
      <c r="P13" s="41">
        <v>25</v>
      </c>
      <c r="Q13" s="41">
        <v>160573003</v>
      </c>
      <c r="V13" s="45">
        <v>15240007</v>
      </c>
      <c r="W13" s="45">
        <v>410604004</v>
      </c>
    </row>
    <row r="14" spans="1:24" s="43" customFormat="1" ht="16">
      <c r="A14" s="41" t="s">
        <v>587</v>
      </c>
      <c r="B14" s="41" t="s">
        <v>1572</v>
      </c>
      <c r="C14" s="41" t="s">
        <v>586</v>
      </c>
      <c r="D14" s="41" t="s">
        <v>1942</v>
      </c>
      <c r="E14" s="41" t="s">
        <v>1202</v>
      </c>
      <c r="F14" s="47" t="s">
        <v>823</v>
      </c>
      <c r="H14" s="41" t="s">
        <v>1572</v>
      </c>
      <c r="I14" s="41" t="s">
        <v>1769</v>
      </c>
      <c r="J14" s="44"/>
      <c r="K14" s="44" t="s">
        <v>1572</v>
      </c>
      <c r="L14" s="44" t="s">
        <v>1572</v>
      </c>
      <c r="M14" s="44"/>
      <c r="N14" s="44" t="s">
        <v>1572</v>
      </c>
      <c r="O14" s="41" t="s">
        <v>2158</v>
      </c>
      <c r="P14" s="41">
        <v>1</v>
      </c>
      <c r="Q14" s="41">
        <v>106190000</v>
      </c>
      <c r="V14" s="45">
        <v>410513005</v>
      </c>
      <c r="W14" s="45">
        <v>410604004</v>
      </c>
    </row>
    <row r="15" spans="1:24" s="43" customFormat="1" ht="16">
      <c r="A15" s="41" t="s">
        <v>587</v>
      </c>
      <c r="B15" s="41" t="s">
        <v>1572</v>
      </c>
      <c r="C15" s="41" t="s">
        <v>1294</v>
      </c>
      <c r="D15" s="41" t="s">
        <v>1942</v>
      </c>
      <c r="E15" s="41" t="s">
        <v>1202</v>
      </c>
      <c r="F15" s="47" t="s">
        <v>1054</v>
      </c>
      <c r="H15" s="41" t="s">
        <v>1572</v>
      </c>
      <c r="I15" s="41" t="s">
        <v>1769</v>
      </c>
      <c r="J15" s="44" t="str">
        <f>IF((C15=""),"N","Y")</f>
        <v>Y</v>
      </c>
      <c r="K15" s="44"/>
      <c r="L15" s="44"/>
      <c r="M15" s="44"/>
      <c r="N15" s="44" t="s">
        <v>1572</v>
      </c>
      <c r="O15" s="41" t="s">
        <v>2158</v>
      </c>
      <c r="P15" s="41">
        <v>1</v>
      </c>
      <c r="Q15" s="41">
        <v>106190000</v>
      </c>
      <c r="V15" s="45">
        <v>410513005</v>
      </c>
      <c r="W15" s="45">
        <v>410604004</v>
      </c>
    </row>
    <row r="16" spans="1:24" s="43" customFormat="1" ht="13">
      <c r="A16" s="41" t="s">
        <v>965</v>
      </c>
      <c r="B16" s="41" t="s">
        <v>1572</v>
      </c>
      <c r="C16" s="41" t="s">
        <v>1183</v>
      </c>
      <c r="D16" s="41" t="s">
        <v>2159</v>
      </c>
      <c r="E16" s="41" t="s">
        <v>1868</v>
      </c>
      <c r="G16" s="43">
        <v>100</v>
      </c>
      <c r="J16" s="44"/>
      <c r="K16" s="44" t="s">
        <v>1572</v>
      </c>
      <c r="L16" s="44" t="s">
        <v>1572</v>
      </c>
      <c r="M16" s="44"/>
      <c r="N16" s="46"/>
      <c r="O16" s="41" t="s">
        <v>2158</v>
      </c>
      <c r="P16" s="41">
        <v>2</v>
      </c>
      <c r="Q16" s="45">
        <v>106190000</v>
      </c>
      <c r="S16" s="45">
        <v>246075003</v>
      </c>
      <c r="T16" s="41" t="s">
        <v>2160</v>
      </c>
      <c r="V16" s="45">
        <v>410513005</v>
      </c>
      <c r="W16" s="45">
        <v>410604004</v>
      </c>
    </row>
    <row r="17" spans="1:23" s="43" customFormat="1" ht="13">
      <c r="A17" s="41" t="s">
        <v>965</v>
      </c>
      <c r="B17" s="41" t="s">
        <v>1572</v>
      </c>
      <c r="C17" s="41" t="s">
        <v>2369</v>
      </c>
      <c r="D17" s="41" t="s">
        <v>2159</v>
      </c>
      <c r="E17" s="41" t="s">
        <v>1868</v>
      </c>
      <c r="G17" s="43">
        <v>100</v>
      </c>
      <c r="J17" s="44" t="str">
        <f>IF((C17=""),"N","Y")</f>
        <v>Y</v>
      </c>
      <c r="K17" s="44"/>
      <c r="L17" s="44"/>
      <c r="M17" s="44"/>
      <c r="N17" s="46"/>
      <c r="O17" s="41" t="s">
        <v>2158</v>
      </c>
      <c r="P17" s="41">
        <v>2</v>
      </c>
      <c r="Q17" s="45">
        <v>106190000</v>
      </c>
      <c r="S17" s="45">
        <v>246075003</v>
      </c>
      <c r="T17" s="41" t="s">
        <v>2160</v>
      </c>
      <c r="V17" s="45">
        <v>410513005</v>
      </c>
      <c r="W17" s="45">
        <v>410604004</v>
      </c>
    </row>
    <row r="18" spans="1:23" s="43" customFormat="1" ht="16">
      <c r="A18" s="41" t="s">
        <v>1517</v>
      </c>
      <c r="B18" s="41" t="s">
        <v>1572</v>
      </c>
      <c r="C18" s="41" t="s">
        <v>881</v>
      </c>
      <c r="D18" s="41" t="s">
        <v>1942</v>
      </c>
      <c r="E18" s="41" t="s">
        <v>2144</v>
      </c>
      <c r="F18" s="42" t="s">
        <v>1676</v>
      </c>
      <c r="J18" s="44"/>
      <c r="K18" s="44"/>
      <c r="L18" s="44" t="s">
        <v>1572</v>
      </c>
      <c r="M18" s="44"/>
      <c r="N18" s="46"/>
      <c r="O18" s="41" t="s">
        <v>390</v>
      </c>
      <c r="P18" s="41">
        <v>40</v>
      </c>
      <c r="Q18" s="49">
        <v>410011004</v>
      </c>
      <c r="S18" s="41" t="s">
        <v>2145</v>
      </c>
      <c r="W18" s="45">
        <v>410604004</v>
      </c>
    </row>
    <row r="19" spans="1:23" s="43" customFormat="1" ht="16">
      <c r="A19" s="48" t="s">
        <v>824</v>
      </c>
      <c r="B19" s="41" t="s">
        <v>1572</v>
      </c>
      <c r="C19" s="41" t="s">
        <v>2462</v>
      </c>
      <c r="D19" s="41" t="s">
        <v>1942</v>
      </c>
      <c r="E19" s="41" t="s">
        <v>1202</v>
      </c>
      <c r="F19" s="47" t="s">
        <v>823</v>
      </c>
      <c r="H19" s="41" t="s">
        <v>1572</v>
      </c>
      <c r="I19" s="41" t="s">
        <v>1769</v>
      </c>
      <c r="J19" s="44"/>
      <c r="K19" s="44" t="s">
        <v>1572</v>
      </c>
      <c r="L19" s="44" t="s">
        <v>1572</v>
      </c>
      <c r="M19" s="44"/>
      <c r="N19" s="46"/>
      <c r="O19" s="41" t="s">
        <v>2060</v>
      </c>
      <c r="P19" s="41">
        <v>11</v>
      </c>
      <c r="Q19" s="45">
        <v>194828000</v>
      </c>
      <c r="V19" s="41">
        <v>410511007</v>
      </c>
      <c r="W19" s="45">
        <v>410604004</v>
      </c>
    </row>
    <row r="20" spans="1:23" s="43" customFormat="1" ht="16">
      <c r="A20" s="48" t="s">
        <v>824</v>
      </c>
      <c r="B20" s="41" t="s">
        <v>1572</v>
      </c>
      <c r="C20" s="41" t="s">
        <v>942</v>
      </c>
      <c r="D20" s="41" t="s">
        <v>1942</v>
      </c>
      <c r="E20" s="41" t="s">
        <v>1202</v>
      </c>
      <c r="F20" s="47" t="s">
        <v>1054</v>
      </c>
      <c r="J20" s="44" t="str">
        <f>IF((C20=""),"N","Y")</f>
        <v>Y</v>
      </c>
      <c r="K20" s="44" t="s">
        <v>1572</v>
      </c>
      <c r="L20" s="44" t="s">
        <v>1572</v>
      </c>
      <c r="M20" s="44"/>
      <c r="N20" s="46"/>
      <c r="O20" s="41" t="s">
        <v>2060</v>
      </c>
      <c r="P20" s="41">
        <v>11</v>
      </c>
      <c r="Q20" s="45">
        <v>194828000</v>
      </c>
      <c r="V20" s="41">
        <v>410511007</v>
      </c>
      <c r="W20" s="45">
        <v>410604004</v>
      </c>
    </row>
    <row r="21" spans="1:23" s="43" customFormat="1" ht="13">
      <c r="A21" s="48" t="s">
        <v>955</v>
      </c>
      <c r="B21" s="41" t="s">
        <v>1572</v>
      </c>
      <c r="C21" s="41" t="s">
        <v>3</v>
      </c>
      <c r="D21" s="41" t="s">
        <v>1942</v>
      </c>
      <c r="E21" s="41" t="s">
        <v>1202</v>
      </c>
      <c r="F21" s="41" t="s">
        <v>944</v>
      </c>
      <c r="J21" s="44"/>
      <c r="K21" s="44" t="s">
        <v>1572</v>
      </c>
      <c r="L21" s="44" t="s">
        <v>1572</v>
      </c>
      <c r="M21" s="44"/>
      <c r="N21" s="46"/>
      <c r="O21" s="41" t="s">
        <v>2060</v>
      </c>
      <c r="P21" s="41">
        <v>12</v>
      </c>
      <c r="Q21" s="45">
        <v>194828000</v>
      </c>
      <c r="S21" s="45">
        <v>410657003</v>
      </c>
      <c r="V21" s="41">
        <v>410511007</v>
      </c>
      <c r="W21" s="45">
        <v>410604004</v>
      </c>
    </row>
    <row r="22" spans="1:23" s="43" customFormat="1" ht="16">
      <c r="A22" s="41" t="s">
        <v>909</v>
      </c>
      <c r="B22" s="41" t="s">
        <v>1572</v>
      </c>
      <c r="C22" s="41" t="s">
        <v>677</v>
      </c>
      <c r="D22" s="41" t="s">
        <v>1942</v>
      </c>
      <c r="E22" s="41" t="s">
        <v>1202</v>
      </c>
      <c r="F22" s="47" t="s">
        <v>823</v>
      </c>
      <c r="H22" s="41" t="s">
        <v>1572</v>
      </c>
      <c r="I22" s="41" t="s">
        <v>1769</v>
      </c>
      <c r="J22" s="44"/>
      <c r="K22" s="44" t="s">
        <v>1572</v>
      </c>
      <c r="L22" s="44" t="s">
        <v>1572</v>
      </c>
      <c r="M22" s="44"/>
      <c r="N22" s="46"/>
      <c r="O22" s="41" t="s">
        <v>2060</v>
      </c>
      <c r="P22" s="41">
        <v>180</v>
      </c>
      <c r="Q22" s="41">
        <v>47040006</v>
      </c>
      <c r="V22" s="41">
        <v>410511007</v>
      </c>
      <c r="W22" s="45">
        <v>410604004</v>
      </c>
    </row>
    <row r="23" spans="1:23" s="43" customFormat="1" ht="13">
      <c r="A23" s="48" t="s">
        <v>2354</v>
      </c>
      <c r="B23" s="41" t="s">
        <v>1572</v>
      </c>
      <c r="C23" s="41" t="s">
        <v>1299</v>
      </c>
      <c r="D23" s="41" t="s">
        <v>1975</v>
      </c>
      <c r="E23" s="41" t="s">
        <v>1818</v>
      </c>
      <c r="J23" s="44"/>
      <c r="K23" s="44"/>
      <c r="L23" s="44" t="s">
        <v>1572</v>
      </c>
      <c r="M23" s="44"/>
      <c r="N23" s="46"/>
      <c r="O23" s="41" t="s">
        <v>1923</v>
      </c>
      <c r="P23" s="41">
        <v>10</v>
      </c>
      <c r="Q23" s="41">
        <v>413432001</v>
      </c>
      <c r="V23" s="45">
        <v>410671006</v>
      </c>
      <c r="W23" s="45">
        <v>410604004</v>
      </c>
    </row>
    <row r="24" spans="1:23" s="43" customFormat="1" ht="16">
      <c r="A24" s="48" t="s">
        <v>968</v>
      </c>
      <c r="B24" s="41" t="s">
        <v>1572</v>
      </c>
      <c r="C24" s="41" t="s">
        <v>834</v>
      </c>
      <c r="D24" s="41" t="s">
        <v>1942</v>
      </c>
      <c r="E24" s="41" t="s">
        <v>1202</v>
      </c>
      <c r="F24" s="47" t="s">
        <v>823</v>
      </c>
      <c r="H24" s="41" t="s">
        <v>1572</v>
      </c>
      <c r="I24" s="41" t="s">
        <v>1769</v>
      </c>
      <c r="J24" s="44"/>
      <c r="K24" s="44" t="s">
        <v>1572</v>
      </c>
      <c r="L24" s="44" t="s">
        <v>1572</v>
      </c>
      <c r="M24" s="44"/>
      <c r="N24" s="46"/>
      <c r="O24" s="41" t="s">
        <v>2060</v>
      </c>
      <c r="P24" s="41">
        <v>60</v>
      </c>
      <c r="Q24" s="45">
        <v>44808001</v>
      </c>
      <c r="V24" s="41">
        <v>410511007</v>
      </c>
      <c r="W24" s="45">
        <v>410604004</v>
      </c>
    </row>
    <row r="25" spans="1:23" s="43" customFormat="1" ht="16">
      <c r="A25" s="48" t="s">
        <v>968</v>
      </c>
      <c r="B25" s="41" t="s">
        <v>1572</v>
      </c>
      <c r="C25" s="41" t="s">
        <v>1973</v>
      </c>
      <c r="D25" s="41" t="s">
        <v>1942</v>
      </c>
      <c r="E25" s="41" t="s">
        <v>1202</v>
      </c>
      <c r="F25" s="47" t="s">
        <v>1054</v>
      </c>
      <c r="H25" s="41" t="s">
        <v>1572</v>
      </c>
      <c r="I25" s="41" t="s">
        <v>1769</v>
      </c>
      <c r="J25" s="44" t="str">
        <f>IF((C25=""),"N","Y")</f>
        <v>Y</v>
      </c>
      <c r="K25" s="44" t="s">
        <v>1572</v>
      </c>
      <c r="L25" s="44" t="s">
        <v>1572</v>
      </c>
      <c r="M25" s="44"/>
      <c r="N25" s="46"/>
      <c r="O25" s="41" t="s">
        <v>2060</v>
      </c>
      <c r="P25" s="41">
        <v>60</v>
      </c>
      <c r="Q25" s="45">
        <v>44808001</v>
      </c>
      <c r="V25" s="41">
        <v>410511007</v>
      </c>
      <c r="W25" s="45">
        <v>410604004</v>
      </c>
    </row>
    <row r="26" spans="1:23" s="43" customFormat="1" ht="13">
      <c r="A26" s="41" t="s">
        <v>1372</v>
      </c>
      <c r="B26" s="41" t="s">
        <v>1572</v>
      </c>
      <c r="C26" s="41" t="s">
        <v>1386</v>
      </c>
      <c r="D26" s="41" t="s">
        <v>1942</v>
      </c>
      <c r="E26" s="41" t="s">
        <v>1202</v>
      </c>
      <c r="F26" s="41" t="s">
        <v>1372</v>
      </c>
      <c r="J26" s="44"/>
      <c r="K26" s="44" t="s">
        <v>1572</v>
      </c>
      <c r="L26" s="44" t="s">
        <v>1572</v>
      </c>
      <c r="M26" s="44"/>
      <c r="N26" s="46"/>
      <c r="O26" s="41" t="s">
        <v>390</v>
      </c>
      <c r="P26" s="41">
        <v>1</v>
      </c>
      <c r="Q26" s="41">
        <v>413347006</v>
      </c>
      <c r="W26" s="45">
        <v>410604004</v>
      </c>
    </row>
    <row r="27" spans="1:23" s="43" customFormat="1" ht="16">
      <c r="A27" s="41" t="s">
        <v>1167</v>
      </c>
      <c r="B27" s="41" t="s">
        <v>1572</v>
      </c>
      <c r="C27" s="41" t="s">
        <v>1167</v>
      </c>
      <c r="D27" s="41" t="s">
        <v>1942</v>
      </c>
      <c r="E27" s="41" t="s">
        <v>1202</v>
      </c>
      <c r="F27" s="47" t="s">
        <v>823</v>
      </c>
      <c r="H27" s="41" t="s">
        <v>1572</v>
      </c>
      <c r="I27" s="41" t="s">
        <v>1769</v>
      </c>
      <c r="J27" s="44"/>
      <c r="K27" s="44" t="s">
        <v>1572</v>
      </c>
      <c r="L27" s="44" t="s">
        <v>1572</v>
      </c>
      <c r="M27" s="44"/>
      <c r="N27" s="44"/>
      <c r="O27" s="41" t="s">
        <v>2247</v>
      </c>
      <c r="P27" s="41">
        <v>5</v>
      </c>
      <c r="V27" s="41">
        <v>410511007</v>
      </c>
      <c r="W27" s="45">
        <v>410604004</v>
      </c>
    </row>
    <row r="28" spans="1:23" s="43" customFormat="1" ht="16">
      <c r="A28" s="41" t="s">
        <v>1167</v>
      </c>
      <c r="B28" s="41" t="s">
        <v>1572</v>
      </c>
      <c r="C28" s="41" t="s">
        <v>883</v>
      </c>
      <c r="D28" s="41" t="s">
        <v>1942</v>
      </c>
      <c r="E28" s="41" t="s">
        <v>1202</v>
      </c>
      <c r="F28" s="47" t="s">
        <v>1054</v>
      </c>
      <c r="H28" s="41" t="s">
        <v>1572</v>
      </c>
      <c r="I28" s="41" t="s">
        <v>1769</v>
      </c>
      <c r="J28" s="44" t="str">
        <f>IF((C28=""),"N","Y")</f>
        <v>Y</v>
      </c>
      <c r="K28" s="44"/>
      <c r="L28" s="44"/>
      <c r="M28" s="44"/>
      <c r="N28" s="44" t="s">
        <v>1572</v>
      </c>
      <c r="O28" s="41" t="s">
        <v>2247</v>
      </c>
      <c r="P28" s="41">
        <v>5</v>
      </c>
      <c r="V28" s="41">
        <v>410511007</v>
      </c>
      <c r="W28" s="45">
        <v>410604004</v>
      </c>
    </row>
    <row r="29" spans="1:23" s="43" customFormat="1" ht="13">
      <c r="A29" s="50" t="s">
        <v>528</v>
      </c>
      <c r="B29" s="50"/>
      <c r="C29" s="41" t="s">
        <v>665</v>
      </c>
      <c r="D29" s="41" t="s">
        <v>2536</v>
      </c>
      <c r="E29" s="41" t="s">
        <v>1202</v>
      </c>
      <c r="F29" s="41" t="s">
        <v>528</v>
      </c>
      <c r="J29" s="44"/>
      <c r="K29" s="44" t="s">
        <v>1572</v>
      </c>
      <c r="L29" s="44" t="s">
        <v>1572</v>
      </c>
      <c r="M29" s="44"/>
      <c r="N29" s="46"/>
      <c r="O29" s="41" t="s">
        <v>2247</v>
      </c>
      <c r="P29" s="41">
        <v>6</v>
      </c>
      <c r="V29" s="41">
        <v>410511007</v>
      </c>
      <c r="W29" s="45">
        <v>410604004</v>
      </c>
    </row>
    <row r="30" spans="1:23" s="43" customFormat="1" ht="16">
      <c r="A30" s="48" t="s">
        <v>977</v>
      </c>
      <c r="B30" s="48" t="s">
        <v>1572</v>
      </c>
      <c r="C30" s="41" t="s">
        <v>978</v>
      </c>
      <c r="D30" s="41" t="s">
        <v>2086</v>
      </c>
      <c r="E30" s="41" t="s">
        <v>1202</v>
      </c>
      <c r="F30" s="47" t="s">
        <v>823</v>
      </c>
      <c r="I30" s="41" t="s">
        <v>1769</v>
      </c>
      <c r="J30" s="44"/>
      <c r="K30" s="44" t="s">
        <v>1572</v>
      </c>
      <c r="L30" s="44" t="s">
        <v>1572</v>
      </c>
      <c r="M30" s="44"/>
      <c r="N30" s="46"/>
      <c r="O30" s="41" t="s">
        <v>2060</v>
      </c>
      <c r="P30" s="41">
        <v>70</v>
      </c>
      <c r="Q30" s="41">
        <v>49436004</v>
      </c>
      <c r="W30" s="45">
        <v>410604004</v>
      </c>
    </row>
    <row r="31" spans="1:23" s="43" customFormat="1" ht="16">
      <c r="A31" s="48" t="s">
        <v>977</v>
      </c>
      <c r="B31" s="48" t="s">
        <v>1572</v>
      </c>
      <c r="C31" s="41" t="s">
        <v>1093</v>
      </c>
      <c r="D31" s="41" t="s">
        <v>1942</v>
      </c>
      <c r="E31" s="41" t="s">
        <v>1202</v>
      </c>
      <c r="F31" s="47" t="s">
        <v>1054</v>
      </c>
      <c r="I31" s="41" t="s">
        <v>1769</v>
      </c>
      <c r="J31" s="44" t="str">
        <f>IF((C31=""),"N","Y")</f>
        <v>Y</v>
      </c>
      <c r="K31" s="44"/>
      <c r="L31" s="44"/>
      <c r="M31" s="44"/>
      <c r="N31" s="46"/>
      <c r="O31" s="41" t="s">
        <v>2060</v>
      </c>
      <c r="P31" s="41">
        <v>71</v>
      </c>
      <c r="Q31" s="41">
        <v>49436004</v>
      </c>
      <c r="S31" s="45">
        <v>410657003</v>
      </c>
      <c r="V31" s="41">
        <v>410511007</v>
      </c>
      <c r="W31" s="45">
        <v>410604004</v>
      </c>
    </row>
    <row r="32" spans="1:23" s="43" customFormat="1" ht="16">
      <c r="A32" s="48" t="s">
        <v>737</v>
      </c>
      <c r="B32" s="48" t="s">
        <v>1572</v>
      </c>
      <c r="C32" s="41" t="s">
        <v>1222</v>
      </c>
      <c r="D32" s="41" t="s">
        <v>2197</v>
      </c>
      <c r="E32" s="41" t="s">
        <v>1202</v>
      </c>
      <c r="F32" s="42" t="s">
        <v>1753</v>
      </c>
      <c r="H32" s="41" t="s">
        <v>1572</v>
      </c>
      <c r="I32" s="41"/>
      <c r="J32" s="44"/>
      <c r="K32" s="44" t="s">
        <v>1572</v>
      </c>
      <c r="L32" s="44" t="s">
        <v>1572</v>
      </c>
      <c r="M32" s="44"/>
      <c r="N32" s="46"/>
      <c r="O32" s="41"/>
      <c r="P32" s="41"/>
      <c r="Q32" s="41"/>
      <c r="S32" s="45"/>
      <c r="V32" s="41"/>
      <c r="W32" s="45"/>
    </row>
    <row r="33" spans="1:24" s="53" customFormat="1" ht="16">
      <c r="A33" s="51" t="s">
        <v>637</v>
      </c>
      <c r="B33" s="51"/>
      <c r="C33" s="36" t="s">
        <v>685</v>
      </c>
      <c r="D33" s="36" t="s">
        <v>2345</v>
      </c>
      <c r="E33" s="36" t="s">
        <v>1202</v>
      </c>
      <c r="F33" s="52" t="s">
        <v>823</v>
      </c>
      <c r="H33" s="36" t="s">
        <v>1572</v>
      </c>
      <c r="I33" s="36" t="s">
        <v>1769</v>
      </c>
      <c r="J33" s="54"/>
      <c r="K33" s="54" t="s">
        <v>1572</v>
      </c>
      <c r="L33" s="54" t="s">
        <v>1572</v>
      </c>
      <c r="M33" s="54"/>
      <c r="N33" s="55"/>
      <c r="O33" s="36" t="s">
        <v>1954</v>
      </c>
      <c r="P33" s="36">
        <v>12</v>
      </c>
      <c r="V33" s="36">
        <v>410511007</v>
      </c>
      <c r="W33" s="56">
        <v>410604004</v>
      </c>
    </row>
    <row r="34" spans="1:24" s="43" customFormat="1" ht="16">
      <c r="A34" s="48" t="s">
        <v>2175</v>
      </c>
      <c r="B34" s="48" t="s">
        <v>1572</v>
      </c>
      <c r="C34" s="41" t="s">
        <v>1765</v>
      </c>
      <c r="D34" s="41" t="s">
        <v>1942</v>
      </c>
      <c r="E34" s="41" t="s">
        <v>1202</v>
      </c>
      <c r="F34" s="47" t="s">
        <v>823</v>
      </c>
      <c r="J34" s="44"/>
      <c r="K34" s="44" t="s">
        <v>1572</v>
      </c>
      <c r="L34" s="44" t="s">
        <v>1572</v>
      </c>
      <c r="M34" s="44"/>
      <c r="N34" s="46"/>
      <c r="O34" s="41" t="s">
        <v>1923</v>
      </c>
      <c r="P34" s="41">
        <v>1</v>
      </c>
      <c r="Q34" s="57">
        <v>15220000</v>
      </c>
      <c r="W34" s="45">
        <v>410604004</v>
      </c>
    </row>
    <row r="35" spans="1:24" s="43" customFormat="1" ht="16">
      <c r="A35" s="48" t="s">
        <v>2188</v>
      </c>
      <c r="B35" s="48" t="s">
        <v>1572</v>
      </c>
      <c r="C35" s="41" t="s">
        <v>1771</v>
      </c>
      <c r="D35" s="41" t="s">
        <v>1942</v>
      </c>
      <c r="E35" s="41" t="s">
        <v>1202</v>
      </c>
      <c r="F35" s="47" t="s">
        <v>1054</v>
      </c>
      <c r="J35" s="44" t="str">
        <f>IF((C35=""),"N","Y")</f>
        <v>Y</v>
      </c>
      <c r="K35" s="44" t="s">
        <v>1572</v>
      </c>
      <c r="L35" s="44"/>
      <c r="M35" s="44"/>
      <c r="N35" s="46"/>
      <c r="O35" s="41" t="s">
        <v>1923</v>
      </c>
      <c r="P35" s="41">
        <v>1</v>
      </c>
      <c r="Q35" s="57">
        <v>15220000</v>
      </c>
      <c r="W35" s="45">
        <v>410604004</v>
      </c>
    </row>
    <row r="36" spans="1:24" ht="13">
      <c r="A36" s="36" t="s">
        <v>910</v>
      </c>
      <c r="B36" s="36"/>
      <c r="C36" s="36" t="s">
        <v>1880</v>
      </c>
      <c r="E36" s="36" t="s">
        <v>2073</v>
      </c>
      <c r="J36" s="54"/>
      <c r="K36" s="54" t="s">
        <v>1572</v>
      </c>
      <c r="L36" s="54" t="s">
        <v>1572</v>
      </c>
      <c r="M36" s="54" t="s">
        <v>1572</v>
      </c>
      <c r="N36" s="58"/>
      <c r="O36" s="59" t="s">
        <v>2083</v>
      </c>
      <c r="P36" s="40"/>
      <c r="Q36" s="59">
        <v>60621009</v>
      </c>
      <c r="R36" s="40"/>
      <c r="S36" s="40"/>
      <c r="T36" s="40"/>
      <c r="U36" s="40"/>
      <c r="V36" s="60">
        <v>15240007</v>
      </c>
      <c r="W36" s="60">
        <v>410604004</v>
      </c>
      <c r="X36" s="40"/>
    </row>
    <row r="37" spans="1:24" s="43" customFormat="1" ht="16">
      <c r="A37" s="48" t="s">
        <v>551</v>
      </c>
      <c r="B37" s="48" t="s">
        <v>1572</v>
      </c>
      <c r="C37" s="41" t="s">
        <v>1825</v>
      </c>
      <c r="D37" s="41" t="s">
        <v>2346</v>
      </c>
      <c r="E37" s="41" t="s">
        <v>1202</v>
      </c>
      <c r="F37" s="47" t="s">
        <v>823</v>
      </c>
      <c r="J37" s="44"/>
      <c r="K37" s="44" t="s">
        <v>1572</v>
      </c>
      <c r="L37" s="44" t="s">
        <v>1572</v>
      </c>
      <c r="M37" s="44"/>
      <c r="N37" s="46"/>
      <c r="O37" s="41" t="s">
        <v>2347</v>
      </c>
      <c r="P37" s="41">
        <v>10</v>
      </c>
      <c r="V37" s="41">
        <v>410511007</v>
      </c>
      <c r="W37" s="45">
        <v>410604004</v>
      </c>
    </row>
    <row r="38" spans="1:24" s="43" customFormat="1" ht="16">
      <c r="A38" s="48" t="s">
        <v>551</v>
      </c>
      <c r="B38" s="48" t="s">
        <v>1572</v>
      </c>
      <c r="C38" s="41" t="s">
        <v>1699</v>
      </c>
      <c r="D38" s="41" t="s">
        <v>2346</v>
      </c>
      <c r="E38" s="41" t="s">
        <v>1202</v>
      </c>
      <c r="F38" s="47" t="s">
        <v>1054</v>
      </c>
      <c r="J38" s="44" t="str">
        <f>IF((C38=""),"N","Y")</f>
        <v>Y</v>
      </c>
      <c r="K38" s="44"/>
      <c r="L38" s="44"/>
      <c r="M38" s="44"/>
      <c r="N38" s="46"/>
      <c r="O38" s="41" t="s">
        <v>2347</v>
      </c>
      <c r="P38" s="41">
        <v>10</v>
      </c>
      <c r="V38" s="41">
        <v>410511007</v>
      </c>
      <c r="W38" s="45">
        <v>410604004</v>
      </c>
    </row>
    <row r="39" spans="1:24" s="43" customFormat="1" ht="16">
      <c r="A39" s="48" t="s">
        <v>500</v>
      </c>
      <c r="B39" s="48" t="s">
        <v>1572</v>
      </c>
      <c r="C39" s="41" t="s">
        <v>2013</v>
      </c>
      <c r="D39" s="41" t="s">
        <v>2348</v>
      </c>
      <c r="E39" s="41" t="s">
        <v>1202</v>
      </c>
      <c r="F39" s="47" t="s">
        <v>823</v>
      </c>
      <c r="H39" s="41" t="s">
        <v>1572</v>
      </c>
      <c r="I39" s="43" t="s">
        <v>1769</v>
      </c>
      <c r="J39" s="44"/>
      <c r="K39" s="44" t="s">
        <v>1572</v>
      </c>
      <c r="L39" s="44" t="s">
        <v>1572</v>
      </c>
      <c r="M39" s="44"/>
      <c r="N39" s="46"/>
      <c r="O39" s="41" t="s">
        <v>2513</v>
      </c>
      <c r="P39" s="41">
        <v>5</v>
      </c>
      <c r="V39" s="41">
        <v>410511007</v>
      </c>
      <c r="W39" s="45">
        <v>410604004</v>
      </c>
    </row>
    <row r="40" spans="1:24" s="43" customFormat="1" ht="16">
      <c r="A40" s="48" t="s">
        <v>500</v>
      </c>
      <c r="B40" s="48" t="s">
        <v>1572</v>
      </c>
      <c r="C40" s="41" t="s">
        <v>1671</v>
      </c>
      <c r="D40" s="41" t="s">
        <v>2348</v>
      </c>
      <c r="E40" s="41" t="s">
        <v>1202</v>
      </c>
      <c r="F40" s="47" t="s">
        <v>1054</v>
      </c>
      <c r="J40" s="44" t="str">
        <f>IF((C40=""),"N","Y")</f>
        <v>Y</v>
      </c>
      <c r="K40" s="44"/>
      <c r="L40" s="44"/>
      <c r="M40" s="44"/>
      <c r="N40" s="46"/>
      <c r="O40" s="41" t="s">
        <v>2513</v>
      </c>
      <c r="P40" s="41">
        <v>5</v>
      </c>
      <c r="V40" s="41">
        <v>410511007</v>
      </c>
      <c r="W40" s="45">
        <v>410604004</v>
      </c>
    </row>
    <row r="41" spans="1:24" s="43" customFormat="1" ht="16">
      <c r="A41" s="48" t="s">
        <v>762</v>
      </c>
      <c r="B41" s="48" t="s">
        <v>1572</v>
      </c>
      <c r="C41" s="41" t="s">
        <v>329</v>
      </c>
      <c r="D41" s="41" t="s">
        <v>2348</v>
      </c>
      <c r="E41" s="41" t="s">
        <v>1202</v>
      </c>
      <c r="F41" s="47" t="s">
        <v>823</v>
      </c>
      <c r="J41" s="44"/>
      <c r="K41" s="44" t="s">
        <v>1572</v>
      </c>
      <c r="L41" s="44" t="s">
        <v>1572</v>
      </c>
      <c r="M41" s="44"/>
      <c r="N41" s="46"/>
      <c r="O41" s="41" t="s">
        <v>2513</v>
      </c>
      <c r="P41" s="41">
        <v>10</v>
      </c>
      <c r="V41" s="41">
        <v>410511007</v>
      </c>
      <c r="W41" s="45">
        <v>410604004</v>
      </c>
    </row>
    <row r="42" spans="1:24" ht="16">
      <c r="A42" s="36" t="s">
        <v>652</v>
      </c>
      <c r="B42" s="36"/>
      <c r="C42" s="36" t="s">
        <v>1971</v>
      </c>
      <c r="E42" s="61" t="s">
        <v>2514</v>
      </c>
      <c r="J42" s="54"/>
      <c r="K42" s="54" t="s">
        <v>1572</v>
      </c>
      <c r="L42" s="54" t="s">
        <v>1572</v>
      </c>
      <c r="M42" s="54" t="s">
        <v>1572</v>
      </c>
      <c r="N42" s="58"/>
      <c r="O42" s="59" t="s">
        <v>2083</v>
      </c>
      <c r="P42" s="40"/>
      <c r="Q42" s="59">
        <v>301898006</v>
      </c>
      <c r="R42" s="40"/>
      <c r="S42" s="40"/>
      <c r="T42" s="40"/>
      <c r="U42" s="40"/>
      <c r="V42" s="60">
        <v>15240007</v>
      </c>
      <c r="W42" s="60">
        <v>410604004</v>
      </c>
      <c r="X42" s="40"/>
    </row>
    <row r="43" spans="1:24" s="43" customFormat="1" ht="16">
      <c r="A43" s="48" t="s">
        <v>1035</v>
      </c>
      <c r="B43" s="48" t="s">
        <v>1572</v>
      </c>
      <c r="C43" s="41" t="s">
        <v>1143</v>
      </c>
      <c r="D43" s="41" t="s">
        <v>1942</v>
      </c>
      <c r="E43" s="41" t="s">
        <v>1202</v>
      </c>
      <c r="F43" s="42" t="s">
        <v>823</v>
      </c>
      <c r="J43" s="44"/>
      <c r="K43" s="44" t="s">
        <v>1572</v>
      </c>
      <c r="L43" s="44" t="s">
        <v>1572</v>
      </c>
      <c r="M43" s="44"/>
      <c r="N43" s="46"/>
      <c r="O43" s="41" t="s">
        <v>2060</v>
      </c>
      <c r="P43" s="41">
        <v>50</v>
      </c>
      <c r="Q43" s="41">
        <v>161625008</v>
      </c>
      <c r="V43" s="41">
        <v>410513005</v>
      </c>
      <c r="W43" s="45">
        <v>410604004</v>
      </c>
    </row>
    <row r="44" spans="1:24" s="43" customFormat="1" ht="16">
      <c r="A44" s="48" t="s">
        <v>1035</v>
      </c>
      <c r="B44" s="48" t="s">
        <v>1572</v>
      </c>
      <c r="C44" s="41" t="s">
        <v>1133</v>
      </c>
      <c r="D44" s="41" t="s">
        <v>1942</v>
      </c>
      <c r="E44" s="41" t="s">
        <v>1202</v>
      </c>
      <c r="F44" s="47" t="s">
        <v>1054</v>
      </c>
      <c r="H44" s="41" t="s">
        <v>1572</v>
      </c>
      <c r="I44" s="41" t="s">
        <v>1769</v>
      </c>
      <c r="J44" s="44" t="str">
        <f>IF((C44=""),"N","Y")</f>
        <v>Y</v>
      </c>
      <c r="K44" s="44"/>
      <c r="L44" s="44"/>
      <c r="M44" s="44"/>
      <c r="N44" s="46"/>
      <c r="O44" s="41" t="s">
        <v>2060</v>
      </c>
      <c r="P44" s="41">
        <v>50</v>
      </c>
      <c r="Q44" s="41">
        <v>161625008</v>
      </c>
      <c r="V44" s="41">
        <v>410513005</v>
      </c>
      <c r="W44" s="45">
        <v>410604004</v>
      </c>
    </row>
    <row r="45" spans="1:24" s="43" customFormat="1" ht="16">
      <c r="A45" s="48" t="s">
        <v>907</v>
      </c>
      <c r="B45" s="48" t="s">
        <v>1572</v>
      </c>
      <c r="C45" s="41" t="s">
        <v>1427</v>
      </c>
      <c r="D45" s="48" t="s">
        <v>2592</v>
      </c>
      <c r="E45" s="41" t="s">
        <v>2144</v>
      </c>
      <c r="F45" s="42" t="s">
        <v>1021</v>
      </c>
      <c r="J45" s="44"/>
      <c r="K45" s="44" t="s">
        <v>1572</v>
      </c>
      <c r="L45" s="44" t="s">
        <v>1572</v>
      </c>
      <c r="M45" s="44"/>
      <c r="N45" s="46"/>
      <c r="O45" s="41" t="s">
        <v>2060</v>
      </c>
      <c r="P45" s="41">
        <v>51</v>
      </c>
      <c r="Q45" s="41">
        <v>161625008</v>
      </c>
      <c r="S45" s="45">
        <v>410657003</v>
      </c>
      <c r="V45" s="41">
        <v>410513005</v>
      </c>
      <c r="W45" s="45">
        <v>410604004</v>
      </c>
    </row>
    <row r="46" spans="1:24" s="43" customFormat="1" ht="16">
      <c r="A46" s="41" t="s">
        <v>1096</v>
      </c>
      <c r="B46" s="41" t="s">
        <v>1572</v>
      </c>
      <c r="C46" s="41" t="s">
        <v>1096</v>
      </c>
      <c r="D46" s="41" t="s">
        <v>1942</v>
      </c>
      <c r="E46" s="41" t="s">
        <v>1202</v>
      </c>
      <c r="F46" s="42" t="s">
        <v>823</v>
      </c>
      <c r="H46" s="43" t="s">
        <v>1572</v>
      </c>
      <c r="I46" s="43" t="s">
        <v>1769</v>
      </c>
      <c r="J46" s="44"/>
      <c r="K46" s="44" t="s">
        <v>1572</v>
      </c>
      <c r="L46" s="44" t="s">
        <v>1572</v>
      </c>
      <c r="M46" s="44"/>
      <c r="N46" s="46"/>
      <c r="O46" s="41" t="s">
        <v>2060</v>
      </c>
      <c r="P46" s="41">
        <v>31</v>
      </c>
      <c r="Q46" s="41">
        <v>85898001</v>
      </c>
      <c r="V46" s="41">
        <v>410511007</v>
      </c>
      <c r="W46" s="45">
        <v>410604004</v>
      </c>
    </row>
    <row r="47" spans="1:24" s="43" customFormat="1" ht="16">
      <c r="A47" s="41" t="s">
        <v>818</v>
      </c>
      <c r="B47" s="41" t="s">
        <v>1572</v>
      </c>
      <c r="C47" s="41" t="s">
        <v>1055</v>
      </c>
      <c r="D47" s="41" t="s">
        <v>1697</v>
      </c>
      <c r="E47" s="41" t="s">
        <v>1202</v>
      </c>
      <c r="F47" s="42" t="s">
        <v>823</v>
      </c>
      <c r="J47" s="44"/>
      <c r="K47" s="44" t="s">
        <v>1572</v>
      </c>
      <c r="L47" s="44" t="s">
        <v>1572</v>
      </c>
      <c r="M47" s="44"/>
      <c r="N47" s="46"/>
      <c r="O47" s="41" t="s">
        <v>2359</v>
      </c>
      <c r="P47" s="41">
        <v>1</v>
      </c>
    </row>
    <row r="48" spans="1:24" s="43" customFormat="1" ht="16">
      <c r="A48" s="41" t="s">
        <v>818</v>
      </c>
      <c r="B48" s="41" t="s">
        <v>1572</v>
      </c>
      <c r="C48" s="41" t="s">
        <v>1055</v>
      </c>
      <c r="D48" s="41" t="s">
        <v>1697</v>
      </c>
      <c r="E48" s="41" t="s">
        <v>1202</v>
      </c>
      <c r="F48" s="47" t="s">
        <v>1054</v>
      </c>
      <c r="J48" s="44" t="str">
        <f>IF((C48=""),"N","Y")</f>
        <v>Y</v>
      </c>
      <c r="K48" s="44"/>
      <c r="L48" s="44"/>
      <c r="M48" s="44"/>
      <c r="N48" s="46"/>
      <c r="O48" s="41" t="s">
        <v>2359</v>
      </c>
      <c r="P48" s="41">
        <v>1</v>
      </c>
    </row>
    <row r="49" spans="1:24" ht="13">
      <c r="A49" s="50" t="s">
        <v>492</v>
      </c>
      <c r="B49" s="50"/>
      <c r="C49" s="36" t="s">
        <v>1185</v>
      </c>
      <c r="D49" s="48" t="s">
        <v>1186</v>
      </c>
      <c r="E49" s="36" t="s">
        <v>2550</v>
      </c>
      <c r="J49" s="54" t="s">
        <v>1572</v>
      </c>
      <c r="K49" s="54" t="s">
        <v>1572</v>
      </c>
      <c r="L49" s="54" t="s">
        <v>1572</v>
      </c>
      <c r="M49" s="54"/>
      <c r="N49" s="54"/>
      <c r="O49" s="59" t="s">
        <v>2555</v>
      </c>
      <c r="P49" s="59">
        <v>300</v>
      </c>
      <c r="Q49" s="40"/>
      <c r="R49" s="40"/>
      <c r="S49" s="40"/>
      <c r="T49" s="40"/>
      <c r="U49" s="40"/>
      <c r="V49" s="40"/>
      <c r="W49" s="40"/>
      <c r="X49" s="40"/>
    </row>
    <row r="50" spans="1:24" s="43" customFormat="1" ht="13">
      <c r="A50" s="48" t="s">
        <v>965</v>
      </c>
      <c r="B50" s="48" t="s">
        <v>1572</v>
      </c>
      <c r="C50" s="41" t="s">
        <v>1183</v>
      </c>
      <c r="D50" s="41" t="s">
        <v>2407</v>
      </c>
      <c r="E50" s="41" t="s">
        <v>1868</v>
      </c>
      <c r="J50" s="44"/>
      <c r="K50" s="44" t="s">
        <v>1572</v>
      </c>
      <c r="L50" s="44" t="s">
        <v>1572</v>
      </c>
      <c r="M50" s="44"/>
      <c r="N50" s="46"/>
      <c r="O50" s="41" t="s">
        <v>2192</v>
      </c>
      <c r="P50" s="41">
        <v>2</v>
      </c>
      <c r="Q50" s="41">
        <v>62014003</v>
      </c>
      <c r="S50" s="45">
        <v>246075003</v>
      </c>
      <c r="V50" s="41">
        <v>410513005</v>
      </c>
      <c r="W50" s="45">
        <v>410604004</v>
      </c>
    </row>
    <row r="51" spans="1:24" s="43" customFormat="1" ht="13">
      <c r="A51" s="43" t="s">
        <v>965</v>
      </c>
      <c r="B51" s="43" t="s">
        <v>1572</v>
      </c>
      <c r="C51" s="41" t="s">
        <v>1712</v>
      </c>
      <c r="D51" s="41" t="s">
        <v>2407</v>
      </c>
      <c r="E51" s="41" t="s">
        <v>1868</v>
      </c>
      <c r="J51" s="44" t="str">
        <f>IF((C51=""),"N","Y")</f>
        <v>Y</v>
      </c>
      <c r="K51" s="44"/>
      <c r="L51" s="44"/>
      <c r="M51" s="44"/>
      <c r="N51" s="46"/>
      <c r="O51" s="41" t="s">
        <v>2192</v>
      </c>
      <c r="P51" s="41">
        <v>2</v>
      </c>
      <c r="Q51" s="41">
        <v>62014003</v>
      </c>
      <c r="S51" s="45">
        <v>246075003</v>
      </c>
      <c r="V51" s="41">
        <v>410513005</v>
      </c>
      <c r="W51" s="45">
        <v>410604004</v>
      </c>
    </row>
    <row r="52" spans="1:24" s="43" customFormat="1" ht="16">
      <c r="A52" s="48" t="s">
        <v>728</v>
      </c>
      <c r="B52" s="48" t="s">
        <v>1572</v>
      </c>
      <c r="C52" s="41" t="s">
        <v>755</v>
      </c>
      <c r="D52" s="41" t="s">
        <v>1963</v>
      </c>
      <c r="E52" s="41" t="s">
        <v>2144</v>
      </c>
      <c r="F52" s="42" t="s">
        <v>1144</v>
      </c>
      <c r="J52" s="44"/>
      <c r="K52" s="44"/>
      <c r="L52" s="44" t="s">
        <v>1572</v>
      </c>
      <c r="M52" s="44"/>
      <c r="N52" s="46"/>
      <c r="O52" s="41" t="s">
        <v>2088</v>
      </c>
      <c r="P52" s="41">
        <v>2</v>
      </c>
      <c r="Q52" s="41">
        <v>267044007</v>
      </c>
      <c r="S52" s="45">
        <v>134198009</v>
      </c>
      <c r="T52" s="41" t="s">
        <v>2089</v>
      </c>
      <c r="V52" s="41">
        <v>15240007</v>
      </c>
      <c r="W52" s="45">
        <v>410604004</v>
      </c>
    </row>
    <row r="53" spans="1:24" s="43" customFormat="1" ht="16">
      <c r="A53" s="48" t="s">
        <v>728</v>
      </c>
      <c r="B53" s="48" t="s">
        <v>1572</v>
      </c>
      <c r="C53" s="41" t="s">
        <v>1152</v>
      </c>
      <c r="D53" s="41" t="s">
        <v>1963</v>
      </c>
      <c r="E53" s="41" t="s">
        <v>2144</v>
      </c>
      <c r="F53" s="42" t="s">
        <v>885</v>
      </c>
      <c r="J53" s="44" t="str">
        <f>IF((C53=""),"N","Y")</f>
        <v>Y</v>
      </c>
      <c r="K53" s="44" t="s">
        <v>1572</v>
      </c>
      <c r="L53" s="44"/>
      <c r="M53" s="44"/>
      <c r="N53" s="46"/>
      <c r="O53" s="41" t="s">
        <v>2088</v>
      </c>
      <c r="P53" s="41">
        <v>2</v>
      </c>
      <c r="Q53" s="41">
        <v>267044007</v>
      </c>
      <c r="S53" s="45">
        <v>134198009</v>
      </c>
      <c r="T53" s="41" t="s">
        <v>2089</v>
      </c>
      <c r="V53" s="41">
        <v>15240007</v>
      </c>
      <c r="W53" s="45">
        <v>410604004</v>
      </c>
    </row>
    <row r="54" spans="1:24" s="43" customFormat="1" ht="16">
      <c r="A54" s="48" t="s">
        <v>1124</v>
      </c>
      <c r="B54" s="48" t="s">
        <v>1572</v>
      </c>
      <c r="C54" s="41" t="s">
        <v>1365</v>
      </c>
      <c r="D54" s="41" t="s">
        <v>1942</v>
      </c>
      <c r="E54" s="41" t="s">
        <v>1202</v>
      </c>
      <c r="F54" s="42" t="s">
        <v>823</v>
      </c>
      <c r="J54" s="44"/>
      <c r="K54" s="44"/>
      <c r="L54" s="44" t="s">
        <v>1572</v>
      </c>
      <c r="M54" s="44"/>
      <c r="N54" s="46"/>
      <c r="O54" s="41" t="s">
        <v>1954</v>
      </c>
      <c r="P54" s="41">
        <v>5</v>
      </c>
      <c r="Q54" s="41">
        <v>62914000</v>
      </c>
      <c r="V54" s="41">
        <v>410511007</v>
      </c>
      <c r="W54" s="45">
        <v>410604004</v>
      </c>
    </row>
    <row r="55" spans="1:24" s="43" customFormat="1" ht="16">
      <c r="A55" s="48" t="s">
        <v>1124</v>
      </c>
      <c r="B55" s="48" t="s">
        <v>1572</v>
      </c>
      <c r="C55" s="41" t="s">
        <v>1118</v>
      </c>
      <c r="D55" s="41" t="s">
        <v>1942</v>
      </c>
      <c r="E55" s="41" t="s">
        <v>1202</v>
      </c>
      <c r="F55" s="47" t="s">
        <v>1054</v>
      </c>
      <c r="J55" s="44" t="str">
        <f>IF((C55=""),"N","Y")</f>
        <v>Y</v>
      </c>
      <c r="K55" s="44" t="s">
        <v>1572</v>
      </c>
      <c r="L55" s="44"/>
      <c r="M55" s="44"/>
      <c r="N55" s="46"/>
      <c r="O55" s="41" t="s">
        <v>1954</v>
      </c>
      <c r="P55" s="41">
        <v>5</v>
      </c>
      <c r="Q55" s="41">
        <v>62914000</v>
      </c>
      <c r="V55" s="41">
        <v>410511007</v>
      </c>
      <c r="W55" s="45">
        <v>410604004</v>
      </c>
    </row>
    <row r="56" spans="1:24" s="43" customFormat="1" ht="16">
      <c r="A56" s="48" t="s">
        <v>650</v>
      </c>
      <c r="B56" s="48" t="s">
        <v>1572</v>
      </c>
      <c r="C56" s="41" t="s">
        <v>1397</v>
      </c>
      <c r="D56" s="41" t="s">
        <v>1432</v>
      </c>
      <c r="E56" s="41" t="s">
        <v>1202</v>
      </c>
      <c r="F56" s="42" t="s">
        <v>1559</v>
      </c>
      <c r="H56" s="41" t="s">
        <v>1811</v>
      </c>
      <c r="I56" s="41" t="s">
        <v>1769</v>
      </c>
      <c r="J56" s="44"/>
      <c r="K56" s="44"/>
      <c r="L56" s="44" t="s">
        <v>1572</v>
      </c>
      <c r="M56" s="44"/>
      <c r="N56" s="46"/>
      <c r="O56" s="41" t="s">
        <v>2063</v>
      </c>
      <c r="P56" s="41">
        <v>11</v>
      </c>
      <c r="V56" s="41">
        <v>410511007</v>
      </c>
      <c r="W56" s="45">
        <v>410604004</v>
      </c>
    </row>
    <row r="57" spans="1:24" s="43" customFormat="1" ht="16">
      <c r="A57" s="48" t="s">
        <v>461</v>
      </c>
      <c r="B57" s="48" t="s">
        <v>1572</v>
      </c>
      <c r="C57" s="41" t="s">
        <v>585</v>
      </c>
      <c r="D57" s="41" t="s">
        <v>1942</v>
      </c>
      <c r="E57" s="41" t="s">
        <v>1202</v>
      </c>
      <c r="F57" s="42" t="s">
        <v>823</v>
      </c>
      <c r="H57" s="41" t="s">
        <v>1572</v>
      </c>
      <c r="I57" s="41" t="s">
        <v>1769</v>
      </c>
      <c r="J57" s="44"/>
      <c r="K57" s="44"/>
      <c r="L57" s="44" t="s">
        <v>1572</v>
      </c>
      <c r="M57" s="44"/>
      <c r="N57" s="46"/>
      <c r="O57" s="41" t="s">
        <v>2060</v>
      </c>
      <c r="P57" s="41">
        <v>30</v>
      </c>
      <c r="Q57" s="41">
        <v>48447003</v>
      </c>
      <c r="V57" s="41">
        <v>410511007</v>
      </c>
      <c r="W57" s="45">
        <v>410604004</v>
      </c>
    </row>
    <row r="58" spans="1:24" s="43" customFormat="1" ht="16">
      <c r="A58" s="48" t="s">
        <v>461</v>
      </c>
      <c r="B58" s="48" t="s">
        <v>1572</v>
      </c>
      <c r="C58" s="41" t="s">
        <v>2109</v>
      </c>
      <c r="D58" s="41" t="s">
        <v>1942</v>
      </c>
      <c r="E58" s="41" t="s">
        <v>1202</v>
      </c>
      <c r="F58" s="47" t="s">
        <v>1054</v>
      </c>
      <c r="J58" s="44" t="str">
        <f>IF((C58=""),"N","Y")</f>
        <v>Y</v>
      </c>
      <c r="K58" s="44" t="s">
        <v>1572</v>
      </c>
      <c r="L58" s="44"/>
      <c r="M58" s="44"/>
      <c r="N58" s="46"/>
      <c r="O58" s="41" t="s">
        <v>2060</v>
      </c>
      <c r="P58" s="41">
        <v>30</v>
      </c>
      <c r="Q58" s="41">
        <v>48447003</v>
      </c>
      <c r="V58" s="41">
        <v>410511007</v>
      </c>
      <c r="W58" s="45">
        <v>410604004</v>
      </c>
    </row>
    <row r="59" spans="1:24" s="43" customFormat="1" ht="16">
      <c r="A59" s="41" t="s">
        <v>649</v>
      </c>
      <c r="B59" s="41" t="s">
        <v>1572</v>
      </c>
      <c r="C59" s="41" t="s">
        <v>649</v>
      </c>
      <c r="D59" s="41" t="s">
        <v>1942</v>
      </c>
      <c r="E59" s="41" t="s">
        <v>1202</v>
      </c>
      <c r="F59" s="42" t="s">
        <v>823</v>
      </c>
      <c r="H59" s="41" t="s">
        <v>1572</v>
      </c>
      <c r="I59" s="41" t="s">
        <v>1769</v>
      </c>
      <c r="J59" s="44"/>
      <c r="K59" s="44"/>
      <c r="L59" s="44" t="s">
        <v>1572</v>
      </c>
      <c r="M59" s="44"/>
      <c r="N59" s="46"/>
      <c r="O59" s="41" t="s">
        <v>2063</v>
      </c>
      <c r="P59" s="41">
        <v>10</v>
      </c>
      <c r="V59" s="41">
        <v>410511007</v>
      </c>
      <c r="W59" s="45">
        <v>410604004</v>
      </c>
    </row>
    <row r="60" spans="1:24" s="43" customFormat="1" ht="16">
      <c r="A60" s="41" t="s">
        <v>649</v>
      </c>
      <c r="B60" s="41" t="s">
        <v>1572</v>
      </c>
      <c r="C60" s="41" t="s">
        <v>1030</v>
      </c>
      <c r="D60" s="41" t="s">
        <v>1942</v>
      </c>
      <c r="E60" s="41" t="s">
        <v>1202</v>
      </c>
      <c r="F60" s="47" t="s">
        <v>1054</v>
      </c>
      <c r="J60" s="44" t="s">
        <v>1572</v>
      </c>
      <c r="K60" s="44" t="s">
        <v>1572</v>
      </c>
      <c r="L60" s="44"/>
      <c r="M60" s="44"/>
      <c r="N60" s="46"/>
      <c r="O60" s="41" t="s">
        <v>2063</v>
      </c>
      <c r="P60" s="41"/>
      <c r="V60" s="41"/>
      <c r="W60" s="45"/>
    </row>
    <row r="61" spans="1:24" s="43" customFormat="1" ht="16">
      <c r="A61" s="48" t="s">
        <v>533</v>
      </c>
      <c r="B61" s="48" t="s">
        <v>1572</v>
      </c>
      <c r="C61" s="41" t="s">
        <v>1150</v>
      </c>
      <c r="D61" s="41" t="s">
        <v>2064</v>
      </c>
      <c r="E61" s="41" t="s">
        <v>1202</v>
      </c>
      <c r="F61" s="42" t="s">
        <v>823</v>
      </c>
      <c r="H61" s="41" t="s">
        <v>1572</v>
      </c>
      <c r="I61" s="41" t="s">
        <v>1769</v>
      </c>
      <c r="J61" s="44"/>
      <c r="K61" s="44"/>
      <c r="L61" s="44" t="s">
        <v>1572</v>
      </c>
      <c r="M61" s="44"/>
      <c r="N61" s="46"/>
      <c r="O61" s="41" t="s">
        <v>1877</v>
      </c>
      <c r="P61" s="41">
        <v>1</v>
      </c>
      <c r="V61" s="41">
        <v>410511007</v>
      </c>
      <c r="W61" s="45">
        <v>410604004</v>
      </c>
    </row>
    <row r="62" spans="1:24" s="43" customFormat="1" ht="16">
      <c r="A62" s="48" t="s">
        <v>533</v>
      </c>
      <c r="B62" s="48" t="s">
        <v>1572</v>
      </c>
      <c r="C62" s="41" t="s">
        <v>1803</v>
      </c>
      <c r="D62" s="41" t="s">
        <v>2064</v>
      </c>
      <c r="E62" s="41" t="s">
        <v>1202</v>
      </c>
      <c r="F62" s="47" t="s">
        <v>1054</v>
      </c>
      <c r="H62" s="43" t="s">
        <v>1572</v>
      </c>
      <c r="I62" s="43" t="s">
        <v>1769</v>
      </c>
      <c r="J62" s="44" t="str">
        <f>IF((C62=""),"N","Y")</f>
        <v>Y</v>
      </c>
      <c r="K62" s="44" t="s">
        <v>1572</v>
      </c>
      <c r="L62" s="44"/>
      <c r="M62" s="44"/>
      <c r="N62" s="46"/>
      <c r="O62" s="41" t="s">
        <v>1877</v>
      </c>
      <c r="P62" s="41">
        <v>1</v>
      </c>
      <c r="V62" s="41">
        <v>410511007</v>
      </c>
      <c r="W62" s="45">
        <v>410604004</v>
      </c>
    </row>
    <row r="63" spans="1:24" s="43" customFormat="1" ht="16">
      <c r="A63" s="48" t="s">
        <v>1405</v>
      </c>
      <c r="B63" s="48" t="s">
        <v>1572</v>
      </c>
      <c r="C63" s="41" t="s">
        <v>989</v>
      </c>
      <c r="D63" s="41" t="s">
        <v>1942</v>
      </c>
      <c r="E63" s="41" t="s">
        <v>1202</v>
      </c>
      <c r="F63" s="42" t="s">
        <v>823</v>
      </c>
      <c r="J63" s="44"/>
      <c r="K63" s="44"/>
      <c r="L63" s="44" t="s">
        <v>1572</v>
      </c>
      <c r="M63" s="44"/>
      <c r="N63" s="46"/>
      <c r="O63" s="41" t="s">
        <v>2060</v>
      </c>
      <c r="P63" s="41">
        <v>150</v>
      </c>
      <c r="Q63" s="41">
        <v>13213009</v>
      </c>
      <c r="V63" s="41">
        <v>410511007</v>
      </c>
      <c r="W63" s="45">
        <v>410604004</v>
      </c>
    </row>
    <row r="64" spans="1:24" s="43" customFormat="1" ht="16">
      <c r="A64" s="48" t="s">
        <v>1405</v>
      </c>
      <c r="B64" s="48" t="s">
        <v>1572</v>
      </c>
      <c r="C64" s="41" t="s">
        <v>854</v>
      </c>
      <c r="D64" s="41" t="s">
        <v>1942</v>
      </c>
      <c r="E64" s="41" t="s">
        <v>1202</v>
      </c>
      <c r="F64" s="47" t="s">
        <v>1054</v>
      </c>
      <c r="H64" s="41" t="s">
        <v>1572</v>
      </c>
      <c r="I64" s="41" t="s">
        <v>1769</v>
      </c>
      <c r="J64" s="44" t="str">
        <f>IF((C64=""),"N","Y")</f>
        <v>Y</v>
      </c>
      <c r="K64" s="44" t="s">
        <v>1572</v>
      </c>
      <c r="L64" s="44"/>
      <c r="M64" s="44"/>
      <c r="N64" s="46"/>
      <c r="O64" s="41" t="s">
        <v>2060</v>
      </c>
      <c r="P64" s="41">
        <v>150</v>
      </c>
      <c r="Q64" s="41">
        <v>13213009</v>
      </c>
      <c r="V64" s="41">
        <v>410511007</v>
      </c>
      <c r="W64" s="45">
        <v>410604004</v>
      </c>
    </row>
    <row r="65" spans="1:23" s="43" customFormat="1" ht="16">
      <c r="A65" s="48" t="s">
        <v>549</v>
      </c>
      <c r="B65" s="41" t="s">
        <v>1572</v>
      </c>
      <c r="C65" s="41" t="s">
        <v>876</v>
      </c>
      <c r="D65" s="41" t="s">
        <v>2017</v>
      </c>
      <c r="E65" s="41" t="s">
        <v>2144</v>
      </c>
      <c r="F65" s="42" t="s">
        <v>549</v>
      </c>
      <c r="J65" s="44"/>
      <c r="K65" s="44" t="s">
        <v>1572</v>
      </c>
      <c r="L65" s="44" t="s">
        <v>1572</v>
      </c>
      <c r="M65" s="44"/>
      <c r="N65" s="46"/>
      <c r="O65" s="41" t="s">
        <v>2060</v>
      </c>
      <c r="P65" s="41">
        <v>151</v>
      </c>
      <c r="Q65" s="41">
        <v>13213009</v>
      </c>
      <c r="S65" s="45">
        <v>410657003</v>
      </c>
      <c r="V65" s="41">
        <v>410511007</v>
      </c>
      <c r="W65" s="45">
        <v>410604004</v>
      </c>
    </row>
    <row r="66" spans="1:23" s="43" customFormat="1" ht="16">
      <c r="A66" s="48" t="s">
        <v>888</v>
      </c>
      <c r="B66" s="41" t="s">
        <v>1572</v>
      </c>
      <c r="C66" s="41" t="s">
        <v>1440</v>
      </c>
      <c r="D66" s="41" t="s">
        <v>2348</v>
      </c>
      <c r="E66" s="41" t="s">
        <v>1202</v>
      </c>
      <c r="F66" s="42" t="s">
        <v>823</v>
      </c>
      <c r="H66" s="41" t="s">
        <v>1572</v>
      </c>
      <c r="I66" s="41" t="s">
        <v>1769</v>
      </c>
      <c r="J66" s="44"/>
      <c r="K66" s="44"/>
      <c r="L66" s="44" t="s">
        <v>1572</v>
      </c>
      <c r="M66" s="44"/>
      <c r="N66" s="46"/>
      <c r="O66" s="41" t="s">
        <v>2134</v>
      </c>
      <c r="P66" s="41">
        <v>1</v>
      </c>
      <c r="V66" s="41">
        <v>410511007</v>
      </c>
      <c r="W66" s="45">
        <v>410604004</v>
      </c>
    </row>
    <row r="67" spans="1:23" s="43" customFormat="1" ht="16">
      <c r="A67" s="48" t="s">
        <v>888</v>
      </c>
      <c r="B67" s="41" t="s">
        <v>1572</v>
      </c>
      <c r="C67" s="41" t="s">
        <v>2006</v>
      </c>
      <c r="D67" s="41" t="s">
        <v>2348</v>
      </c>
      <c r="E67" s="41" t="s">
        <v>1202</v>
      </c>
      <c r="F67" s="47" t="s">
        <v>1054</v>
      </c>
      <c r="J67" s="44" t="str">
        <f>IF((C67=""),"N","Y")</f>
        <v>Y</v>
      </c>
      <c r="K67" s="44" t="s">
        <v>1572</v>
      </c>
      <c r="L67" s="44"/>
      <c r="M67" s="44"/>
      <c r="N67" s="46"/>
      <c r="O67" s="41" t="s">
        <v>2134</v>
      </c>
      <c r="P67" s="41">
        <v>1</v>
      </c>
      <c r="V67" s="41">
        <v>410511007</v>
      </c>
      <c r="W67" s="45">
        <v>410604004</v>
      </c>
    </row>
    <row r="68" spans="1:23" s="43" customFormat="1" ht="16">
      <c r="A68" s="48" t="s">
        <v>851</v>
      </c>
      <c r="B68" s="41" t="s">
        <v>1572</v>
      </c>
      <c r="C68" s="41" t="s">
        <v>2424</v>
      </c>
      <c r="D68" s="41" t="s">
        <v>1942</v>
      </c>
      <c r="E68" s="41" t="s">
        <v>1202</v>
      </c>
      <c r="F68" s="42" t="s">
        <v>823</v>
      </c>
      <c r="J68" s="44"/>
      <c r="K68" s="44"/>
      <c r="L68" s="44" t="s">
        <v>1572</v>
      </c>
      <c r="M68" s="44"/>
      <c r="N68" s="46"/>
      <c r="O68" s="41" t="s">
        <v>390</v>
      </c>
      <c r="P68" s="41">
        <v>52</v>
      </c>
      <c r="Q68" s="57">
        <v>398172005</v>
      </c>
      <c r="W68" s="45">
        <v>410604004</v>
      </c>
    </row>
    <row r="69" spans="1:23" s="43" customFormat="1" ht="25">
      <c r="A69" s="62" t="s">
        <v>1123</v>
      </c>
      <c r="B69" s="41" t="s">
        <v>1572</v>
      </c>
      <c r="C69" s="41" t="s">
        <v>1122</v>
      </c>
      <c r="D69" s="41" t="s">
        <v>1942</v>
      </c>
      <c r="E69" s="41" t="s">
        <v>1202</v>
      </c>
      <c r="F69" s="42" t="s">
        <v>823</v>
      </c>
      <c r="H69" s="43" t="s">
        <v>1572</v>
      </c>
      <c r="I69" s="43" t="s">
        <v>1769</v>
      </c>
      <c r="J69" s="44"/>
      <c r="K69" s="44" t="s">
        <v>1572</v>
      </c>
      <c r="L69" s="44" t="s">
        <v>1572</v>
      </c>
      <c r="M69" s="44"/>
      <c r="N69" s="46"/>
      <c r="O69" s="41" t="s">
        <v>2121</v>
      </c>
      <c r="P69" s="41">
        <v>10</v>
      </c>
      <c r="Q69" s="57">
        <v>11429006</v>
      </c>
      <c r="S69" s="41">
        <v>385658003</v>
      </c>
      <c r="W69" s="45">
        <v>410604004</v>
      </c>
    </row>
    <row r="70" spans="1:23" s="43" customFormat="1" ht="25">
      <c r="A70" s="62" t="s">
        <v>1359</v>
      </c>
      <c r="B70" s="41" t="s">
        <v>1572</v>
      </c>
      <c r="C70" s="41" t="s">
        <v>1138</v>
      </c>
      <c r="D70" s="41" t="s">
        <v>1942</v>
      </c>
      <c r="E70" s="41" t="s">
        <v>1202</v>
      </c>
      <c r="F70" s="42" t="s">
        <v>823</v>
      </c>
      <c r="H70" s="43" t="s">
        <v>1572</v>
      </c>
      <c r="J70" s="44"/>
      <c r="K70" s="44" t="s">
        <v>1572</v>
      </c>
      <c r="L70" s="44" t="s">
        <v>1572</v>
      </c>
      <c r="M70" s="44"/>
      <c r="N70" s="46"/>
      <c r="O70" s="41" t="s">
        <v>2122</v>
      </c>
      <c r="P70" s="41">
        <v>1</v>
      </c>
      <c r="Q70" s="57">
        <v>11429006</v>
      </c>
      <c r="R70" s="41" t="e">
        <f>LOOKUP(Q70,SNOMED_Old2!A1:B1000,SNOMED_Old2!B1:B1000)</f>
        <v>#N/A</v>
      </c>
      <c r="S70" s="57">
        <v>385644000</v>
      </c>
      <c r="W70" s="45">
        <v>410604004</v>
      </c>
    </row>
    <row r="71" spans="1:23" s="43" customFormat="1" ht="16">
      <c r="A71" s="41" t="s">
        <v>1282</v>
      </c>
      <c r="B71" s="41" t="s">
        <v>1572</v>
      </c>
      <c r="C71" s="41" t="s">
        <v>1282</v>
      </c>
      <c r="D71" s="41" t="s">
        <v>1942</v>
      </c>
      <c r="E71" s="41" t="s">
        <v>1202</v>
      </c>
      <c r="F71" s="42" t="s">
        <v>823</v>
      </c>
      <c r="J71" s="44"/>
      <c r="K71" s="44"/>
      <c r="L71" s="44" t="s">
        <v>1572</v>
      </c>
      <c r="M71" s="44"/>
      <c r="N71" s="44"/>
      <c r="O71" s="41" t="s">
        <v>2247</v>
      </c>
      <c r="P71" s="41">
        <v>10</v>
      </c>
      <c r="V71" s="41">
        <v>410511007</v>
      </c>
      <c r="W71" s="45">
        <v>410604004</v>
      </c>
    </row>
    <row r="72" spans="1:23" s="43" customFormat="1" ht="16">
      <c r="A72" s="41" t="s">
        <v>1282</v>
      </c>
      <c r="B72" s="41" t="s">
        <v>1572</v>
      </c>
      <c r="C72" s="41" t="s">
        <v>1139</v>
      </c>
      <c r="D72" s="41" t="s">
        <v>1942</v>
      </c>
      <c r="E72" s="41" t="s">
        <v>1202</v>
      </c>
      <c r="F72" s="47" t="s">
        <v>1054</v>
      </c>
      <c r="J72" s="44" t="str">
        <f>IF((C72=""),"N","Y")</f>
        <v>Y</v>
      </c>
      <c r="K72" s="44" t="s">
        <v>1572</v>
      </c>
      <c r="L72" s="44"/>
      <c r="M72" s="44"/>
      <c r="N72" s="44"/>
      <c r="O72" s="41" t="s">
        <v>2247</v>
      </c>
      <c r="P72" s="41">
        <v>10</v>
      </c>
      <c r="V72" s="41">
        <v>410511007</v>
      </c>
      <c r="W72" s="45">
        <v>410604004</v>
      </c>
    </row>
    <row r="73" spans="1:23" s="43" customFormat="1" ht="32">
      <c r="A73" s="48" t="s">
        <v>1165</v>
      </c>
      <c r="B73" s="41" t="s">
        <v>1572</v>
      </c>
      <c r="C73" s="41" t="s">
        <v>1166</v>
      </c>
      <c r="D73" s="41" t="s">
        <v>1140</v>
      </c>
      <c r="E73" s="41" t="s">
        <v>1202</v>
      </c>
      <c r="F73" s="63" t="s">
        <v>1141</v>
      </c>
      <c r="J73" s="44"/>
      <c r="K73" s="44"/>
      <c r="L73" s="44" t="s">
        <v>1572</v>
      </c>
      <c r="M73" s="44"/>
      <c r="N73" s="46"/>
      <c r="O73" s="41" t="s">
        <v>2247</v>
      </c>
      <c r="P73" s="41">
        <v>11</v>
      </c>
      <c r="V73" s="41">
        <v>410511007</v>
      </c>
      <c r="W73" s="45">
        <v>410604004</v>
      </c>
    </row>
    <row r="74" spans="1:23" s="43" customFormat="1" ht="16">
      <c r="A74" s="41" t="s">
        <v>831</v>
      </c>
      <c r="B74" s="41" t="s">
        <v>1572</v>
      </c>
      <c r="C74" s="41" t="s">
        <v>1394</v>
      </c>
      <c r="D74" s="41" t="s">
        <v>1942</v>
      </c>
      <c r="E74" s="41" t="s">
        <v>1202</v>
      </c>
      <c r="F74" s="42" t="s">
        <v>823</v>
      </c>
      <c r="J74" s="44"/>
      <c r="K74" s="44"/>
      <c r="L74" s="44" t="s">
        <v>1572</v>
      </c>
      <c r="M74" s="44"/>
      <c r="N74" s="46"/>
      <c r="O74" s="41" t="s">
        <v>2247</v>
      </c>
      <c r="P74" s="41">
        <v>21</v>
      </c>
      <c r="W74" s="45">
        <v>410604004</v>
      </c>
    </row>
    <row r="75" spans="1:23" s="43" customFormat="1" ht="16">
      <c r="A75" s="41" t="s">
        <v>831</v>
      </c>
      <c r="B75" s="41" t="s">
        <v>1572</v>
      </c>
      <c r="C75" s="41" t="s">
        <v>1895</v>
      </c>
      <c r="D75" s="41" t="s">
        <v>1942</v>
      </c>
      <c r="E75" s="41" t="s">
        <v>1202</v>
      </c>
      <c r="F75" s="47" t="s">
        <v>1054</v>
      </c>
      <c r="J75" s="44" t="str">
        <f>IF((C75=""),"N","Y")</f>
        <v>Y</v>
      </c>
      <c r="K75" s="44" t="s">
        <v>1572</v>
      </c>
      <c r="L75" s="44"/>
      <c r="M75" s="44"/>
      <c r="N75" s="46"/>
      <c r="O75" s="41" t="s">
        <v>2247</v>
      </c>
      <c r="P75" s="41">
        <v>21</v>
      </c>
      <c r="W75" s="45">
        <v>410604004</v>
      </c>
    </row>
    <row r="76" spans="1:23" s="43" customFormat="1" ht="25">
      <c r="A76" s="62" t="s">
        <v>513</v>
      </c>
      <c r="B76" s="41" t="s">
        <v>1572</v>
      </c>
      <c r="C76" s="41" t="s">
        <v>1763</v>
      </c>
      <c r="D76" s="41" t="s">
        <v>1942</v>
      </c>
      <c r="E76" s="41" t="s">
        <v>1202</v>
      </c>
      <c r="F76" s="42" t="s">
        <v>823</v>
      </c>
      <c r="H76" s="43" t="s">
        <v>1572</v>
      </c>
      <c r="I76" s="43" t="s">
        <v>1769</v>
      </c>
      <c r="J76" s="44"/>
      <c r="K76" s="44"/>
      <c r="L76" s="44" t="s">
        <v>1572</v>
      </c>
      <c r="M76" s="44"/>
      <c r="N76" s="46"/>
      <c r="O76" s="41" t="s">
        <v>2090</v>
      </c>
      <c r="P76" s="41">
        <v>30</v>
      </c>
      <c r="V76" s="41">
        <v>410511007</v>
      </c>
      <c r="W76" s="45">
        <v>410604004</v>
      </c>
    </row>
    <row r="77" spans="1:23" s="43" customFormat="1" ht="13">
      <c r="A77" s="48" t="s">
        <v>2401</v>
      </c>
      <c r="B77" s="41" t="s">
        <v>1572</v>
      </c>
      <c r="C77" s="41" t="s">
        <v>1278</v>
      </c>
      <c r="D77" s="41" t="s">
        <v>1975</v>
      </c>
      <c r="E77" s="41" t="s">
        <v>1087</v>
      </c>
      <c r="J77" s="44"/>
      <c r="K77" s="44"/>
      <c r="L77" s="44" t="s">
        <v>1572</v>
      </c>
      <c r="M77" s="44"/>
      <c r="N77" s="46"/>
      <c r="O77" s="41" t="s">
        <v>1923</v>
      </c>
      <c r="P77" s="41">
        <v>15</v>
      </c>
      <c r="Q77" s="41">
        <v>365756002</v>
      </c>
      <c r="V77" s="45">
        <v>410671006</v>
      </c>
      <c r="W77" s="45">
        <v>410604004</v>
      </c>
    </row>
    <row r="78" spans="1:23" s="43" customFormat="1" ht="13">
      <c r="A78" s="48" t="s">
        <v>530</v>
      </c>
      <c r="B78" s="41" t="s">
        <v>1572</v>
      </c>
      <c r="C78" s="41" t="s">
        <v>1642</v>
      </c>
      <c r="D78" s="41" t="s">
        <v>1247</v>
      </c>
      <c r="E78" s="41" t="s">
        <v>1818</v>
      </c>
      <c r="J78" s="44"/>
      <c r="K78" s="44"/>
      <c r="L78" s="44" t="s">
        <v>1572</v>
      </c>
      <c r="M78" s="44"/>
      <c r="N78" s="46"/>
      <c r="O78" s="41" t="s">
        <v>2083</v>
      </c>
      <c r="P78" s="41">
        <v>32</v>
      </c>
      <c r="Q78" s="41">
        <v>266918002</v>
      </c>
      <c r="V78" s="45">
        <v>15240007</v>
      </c>
      <c r="W78" s="45">
        <v>410604004</v>
      </c>
    </row>
    <row r="79" spans="1:23" s="43" customFormat="1" ht="13">
      <c r="A79" s="48" t="s">
        <v>530</v>
      </c>
      <c r="B79" s="41" t="s">
        <v>1572</v>
      </c>
      <c r="C79" s="41" t="s">
        <v>1127</v>
      </c>
      <c r="D79" s="41" t="s">
        <v>1247</v>
      </c>
      <c r="E79" s="41" t="s">
        <v>1818</v>
      </c>
      <c r="J79" s="44" t="str">
        <f>IF((C79=""),"N","Y")</f>
        <v>Y</v>
      </c>
      <c r="K79" s="44" t="s">
        <v>1572</v>
      </c>
      <c r="L79" s="44"/>
      <c r="M79" s="44"/>
      <c r="N79" s="46"/>
      <c r="O79" s="41" t="s">
        <v>2083</v>
      </c>
      <c r="P79" s="41">
        <v>32</v>
      </c>
      <c r="Q79" s="41">
        <v>266918002</v>
      </c>
      <c r="V79" s="45">
        <v>15240007</v>
      </c>
      <c r="W79" s="45">
        <v>410604004</v>
      </c>
    </row>
    <row r="80" spans="1:23" s="43" customFormat="1" ht="13">
      <c r="A80" s="48" t="s">
        <v>798</v>
      </c>
      <c r="B80" s="41" t="s">
        <v>1572</v>
      </c>
      <c r="C80" s="41" t="s">
        <v>1700</v>
      </c>
      <c r="D80" s="41" t="s">
        <v>1341</v>
      </c>
      <c r="E80" s="41" t="s">
        <v>1202</v>
      </c>
      <c r="F80" s="41" t="s">
        <v>1342</v>
      </c>
      <c r="J80" s="44"/>
      <c r="K80" s="44"/>
      <c r="L80" s="44" t="s">
        <v>1572</v>
      </c>
      <c r="M80" s="44"/>
      <c r="N80" s="44"/>
      <c r="O80" s="41" t="s">
        <v>2347</v>
      </c>
      <c r="P80" s="41">
        <v>15</v>
      </c>
      <c r="Q80" s="41">
        <v>77386006</v>
      </c>
      <c r="V80" s="45">
        <v>15240007</v>
      </c>
      <c r="W80" s="45">
        <v>410604004</v>
      </c>
    </row>
    <row r="81" spans="1:24" s="43" customFormat="1" ht="13">
      <c r="A81" s="48" t="s">
        <v>798</v>
      </c>
      <c r="B81" s="41" t="s">
        <v>1572</v>
      </c>
      <c r="C81" s="41" t="s">
        <v>1343</v>
      </c>
      <c r="D81" s="41" t="s">
        <v>1341</v>
      </c>
      <c r="E81" s="41" t="s">
        <v>1202</v>
      </c>
      <c r="F81" s="41" t="s">
        <v>1342</v>
      </c>
      <c r="J81" s="44" t="str">
        <f>IF((C81=""),"N","Y")</f>
        <v>Y</v>
      </c>
      <c r="K81" s="44" t="s">
        <v>1572</v>
      </c>
      <c r="L81" s="44"/>
      <c r="M81" s="44"/>
      <c r="N81" s="44"/>
      <c r="O81" s="41" t="s">
        <v>2347</v>
      </c>
      <c r="P81" s="41">
        <v>15</v>
      </c>
      <c r="Q81" s="41">
        <v>77386006</v>
      </c>
      <c r="V81" s="45">
        <v>15240007</v>
      </c>
      <c r="W81" s="45">
        <v>410604004</v>
      </c>
    </row>
    <row r="82" spans="1:24" s="43" customFormat="1" ht="16">
      <c r="A82" s="48" t="s">
        <v>406</v>
      </c>
      <c r="B82" s="41" t="s">
        <v>1572</v>
      </c>
      <c r="C82" s="41" t="s">
        <v>1988</v>
      </c>
      <c r="D82" s="48" t="s">
        <v>1649</v>
      </c>
      <c r="E82" s="41" t="s">
        <v>1202</v>
      </c>
      <c r="F82" s="42" t="s">
        <v>823</v>
      </c>
      <c r="J82" s="44"/>
      <c r="K82" s="44"/>
      <c r="L82" s="44" t="s">
        <v>1572</v>
      </c>
      <c r="M82" s="44"/>
      <c r="N82" s="46"/>
      <c r="O82" s="41" t="s">
        <v>2083</v>
      </c>
      <c r="P82" s="41">
        <v>31</v>
      </c>
      <c r="Q82" s="41">
        <v>266918002</v>
      </c>
      <c r="V82" s="45">
        <v>15240007</v>
      </c>
      <c r="W82" s="45">
        <v>410604004</v>
      </c>
    </row>
    <row r="83" spans="1:24" s="43" customFormat="1" ht="16">
      <c r="A83" s="48" t="s">
        <v>406</v>
      </c>
      <c r="B83" s="41" t="s">
        <v>1572</v>
      </c>
      <c r="C83" s="41" t="s">
        <v>1636</v>
      </c>
      <c r="D83" s="48" t="s">
        <v>1649</v>
      </c>
      <c r="E83" s="41" t="s">
        <v>1202</v>
      </c>
      <c r="F83" s="47" t="s">
        <v>1054</v>
      </c>
      <c r="J83" s="44" t="str">
        <f>IF((C83=""),"N","Y")</f>
        <v>Y</v>
      </c>
      <c r="K83" s="44" t="s">
        <v>1572</v>
      </c>
      <c r="L83" s="44"/>
      <c r="M83" s="44"/>
      <c r="N83" s="46"/>
      <c r="O83" s="41" t="s">
        <v>2083</v>
      </c>
      <c r="P83" s="41">
        <v>31</v>
      </c>
      <c r="Q83" s="41">
        <v>266918002</v>
      </c>
      <c r="V83" s="45">
        <v>15240007</v>
      </c>
      <c r="W83" s="45">
        <v>410604004</v>
      </c>
    </row>
    <row r="84" spans="1:24" s="43" customFormat="1" ht="13">
      <c r="A84" s="48" t="s">
        <v>1084</v>
      </c>
      <c r="B84" s="41" t="s">
        <v>1572</v>
      </c>
      <c r="C84" s="41" t="s">
        <v>1085</v>
      </c>
      <c r="D84" s="48" t="s">
        <v>1655</v>
      </c>
      <c r="E84" s="41" t="s">
        <v>1302</v>
      </c>
      <c r="J84" s="44"/>
      <c r="K84" s="44"/>
      <c r="L84" s="44" t="s">
        <v>1572</v>
      </c>
      <c r="M84" s="44"/>
      <c r="N84" s="46"/>
      <c r="O84" s="41" t="s">
        <v>1923</v>
      </c>
      <c r="P84" s="41">
        <v>51</v>
      </c>
      <c r="Q84" s="41">
        <v>399208008</v>
      </c>
      <c r="V84" s="45">
        <v>410671006</v>
      </c>
      <c r="W84" s="45">
        <v>410604004</v>
      </c>
    </row>
    <row r="85" spans="1:24" s="43" customFormat="1" ht="16">
      <c r="A85" s="48" t="s">
        <v>922</v>
      </c>
      <c r="B85" s="41" t="s">
        <v>1572</v>
      </c>
      <c r="C85" s="41" t="s">
        <v>948</v>
      </c>
      <c r="D85" s="41" t="s">
        <v>1942</v>
      </c>
      <c r="E85" s="41" t="s">
        <v>1202</v>
      </c>
      <c r="F85" s="42" t="s">
        <v>823</v>
      </c>
      <c r="J85" s="44"/>
      <c r="K85" s="44"/>
      <c r="L85" s="44" t="s">
        <v>1572</v>
      </c>
      <c r="M85" s="44"/>
      <c r="N85" s="46"/>
      <c r="O85" s="41" t="s">
        <v>1923</v>
      </c>
      <c r="P85" s="41">
        <v>50</v>
      </c>
      <c r="Q85" s="41">
        <v>399208008</v>
      </c>
      <c r="W85" s="45">
        <v>410604004</v>
      </c>
    </row>
    <row r="86" spans="1:24" s="43" customFormat="1" ht="16">
      <c r="A86" s="48" t="s">
        <v>922</v>
      </c>
      <c r="B86" s="41" t="s">
        <v>1572</v>
      </c>
      <c r="C86" s="41" t="s">
        <v>1522</v>
      </c>
      <c r="D86" s="41" t="s">
        <v>1942</v>
      </c>
      <c r="E86" s="41" t="s">
        <v>1202</v>
      </c>
      <c r="F86" s="47" t="s">
        <v>1054</v>
      </c>
      <c r="J86" s="44" t="str">
        <f>IF((C86=""),"N","Y")</f>
        <v>Y</v>
      </c>
      <c r="K86" s="44" t="s">
        <v>1572</v>
      </c>
      <c r="L86" s="44"/>
      <c r="M86" s="44"/>
      <c r="N86" s="46"/>
      <c r="O86" s="41" t="s">
        <v>1923</v>
      </c>
      <c r="P86" s="41">
        <v>50</v>
      </c>
      <c r="Q86" s="41">
        <v>399208008</v>
      </c>
      <c r="W86" s="45">
        <v>410604004</v>
      </c>
    </row>
    <row r="87" spans="1:24" s="43" customFormat="1" ht="13">
      <c r="A87" s="48" t="s">
        <v>928</v>
      </c>
      <c r="B87" s="41" t="s">
        <v>1572</v>
      </c>
      <c r="C87" s="41" t="s">
        <v>929</v>
      </c>
      <c r="D87" s="48" t="s">
        <v>1655</v>
      </c>
      <c r="E87" s="41" t="s">
        <v>2550</v>
      </c>
      <c r="J87" s="44"/>
      <c r="K87" s="44"/>
      <c r="L87" s="44" t="s">
        <v>1572</v>
      </c>
      <c r="M87" s="44"/>
      <c r="N87" s="46"/>
      <c r="O87" s="41" t="s">
        <v>1923</v>
      </c>
      <c r="P87" s="41">
        <v>52</v>
      </c>
      <c r="Q87" s="41">
        <v>399208008</v>
      </c>
      <c r="S87" s="41">
        <v>365853002</v>
      </c>
      <c r="V87" s="45">
        <v>410671006</v>
      </c>
      <c r="W87" s="45">
        <v>410604004</v>
      </c>
    </row>
    <row r="88" spans="1:24" s="43" customFormat="1" ht="16">
      <c r="A88" s="41" t="s">
        <v>508</v>
      </c>
      <c r="B88" s="41" t="s">
        <v>1572</v>
      </c>
      <c r="C88" s="41" t="s">
        <v>508</v>
      </c>
      <c r="D88" s="41" t="s">
        <v>2024</v>
      </c>
      <c r="E88" s="41" t="s">
        <v>1202</v>
      </c>
      <c r="F88" s="42" t="s">
        <v>823</v>
      </c>
      <c r="J88" s="44"/>
      <c r="K88" s="44"/>
      <c r="L88" s="44" t="s">
        <v>1572</v>
      </c>
      <c r="M88" s="44"/>
      <c r="N88" s="46"/>
      <c r="O88" s="41" t="s">
        <v>2139</v>
      </c>
      <c r="P88" s="41">
        <v>20</v>
      </c>
      <c r="V88" s="41">
        <v>410511007</v>
      </c>
      <c r="W88" s="45">
        <v>410604004</v>
      </c>
    </row>
    <row r="89" spans="1:24" s="43" customFormat="1" ht="13">
      <c r="A89" s="48" t="s">
        <v>1450</v>
      </c>
      <c r="B89" s="41" t="s">
        <v>1572</v>
      </c>
      <c r="C89" s="41" t="s">
        <v>1749</v>
      </c>
      <c r="D89" s="41" t="s">
        <v>1942</v>
      </c>
      <c r="E89" s="41" t="s">
        <v>1852</v>
      </c>
      <c r="J89" s="44"/>
      <c r="K89" s="44"/>
      <c r="L89" s="44" t="s">
        <v>1572</v>
      </c>
      <c r="M89" s="44"/>
      <c r="N89" s="46"/>
      <c r="O89" s="41" t="s">
        <v>2140</v>
      </c>
      <c r="P89" s="41">
        <v>7</v>
      </c>
      <c r="V89" s="45">
        <v>15240007</v>
      </c>
      <c r="W89" s="45">
        <v>410604004</v>
      </c>
    </row>
    <row r="90" spans="1:24" s="43" customFormat="1" ht="13">
      <c r="A90" s="48" t="s">
        <v>2317</v>
      </c>
      <c r="B90" s="41" t="s">
        <v>1572</v>
      </c>
      <c r="C90" s="41" t="s">
        <v>2115</v>
      </c>
      <c r="D90" s="48" t="s">
        <v>2117</v>
      </c>
      <c r="E90" s="41" t="s">
        <v>1302</v>
      </c>
      <c r="J90" s="44"/>
      <c r="K90" s="44" t="s">
        <v>1572</v>
      </c>
      <c r="L90" s="44" t="s">
        <v>1572</v>
      </c>
      <c r="M90" s="44"/>
      <c r="N90" s="46"/>
      <c r="O90" s="41" t="s">
        <v>1923</v>
      </c>
      <c r="P90" s="41">
        <v>31</v>
      </c>
      <c r="Q90" s="41">
        <v>164847006</v>
      </c>
      <c r="V90" s="45">
        <v>410671006</v>
      </c>
      <c r="W90" s="45">
        <v>410604004</v>
      </c>
    </row>
    <row r="91" spans="1:24" s="43" customFormat="1" ht="13">
      <c r="A91" s="48" t="s">
        <v>474</v>
      </c>
      <c r="B91" s="41" t="s">
        <v>1572</v>
      </c>
      <c r="C91" s="41" t="s">
        <v>1855</v>
      </c>
      <c r="D91" s="41" t="s">
        <v>1697</v>
      </c>
      <c r="E91" s="41" t="s">
        <v>1856</v>
      </c>
      <c r="J91" s="44"/>
      <c r="K91" s="44"/>
      <c r="L91" s="44"/>
      <c r="M91" s="44" t="s">
        <v>1572</v>
      </c>
      <c r="N91" s="46" t="s">
        <v>1572</v>
      </c>
      <c r="O91" s="41" t="s">
        <v>1812</v>
      </c>
      <c r="P91" s="41">
        <v>1</v>
      </c>
      <c r="Q91" s="45">
        <v>182770003</v>
      </c>
      <c r="R91" s="45" t="s">
        <v>2582</v>
      </c>
      <c r="V91" s="45">
        <v>439771001</v>
      </c>
      <c r="W91" s="45">
        <v>410604004</v>
      </c>
      <c r="X91" s="41" t="s">
        <v>1955</v>
      </c>
    </row>
    <row r="92" spans="1:24" s="43" customFormat="1" ht="13">
      <c r="A92" s="48" t="s">
        <v>852</v>
      </c>
      <c r="B92" s="41" t="s">
        <v>1572</v>
      </c>
      <c r="C92" s="41" t="s">
        <v>1480</v>
      </c>
      <c r="D92" s="41" t="s">
        <v>963</v>
      </c>
      <c r="E92" s="41" t="s">
        <v>1302</v>
      </c>
      <c r="J92" s="44"/>
      <c r="K92" s="44" t="s">
        <v>1572</v>
      </c>
      <c r="L92" s="44" t="s">
        <v>1572</v>
      </c>
      <c r="M92" s="44"/>
      <c r="N92" s="46"/>
      <c r="O92" s="41" t="s">
        <v>2060</v>
      </c>
      <c r="P92" s="41">
        <v>22</v>
      </c>
      <c r="Q92" s="41">
        <v>22298006</v>
      </c>
      <c r="V92" s="45">
        <v>439772008</v>
      </c>
      <c r="W92" s="45">
        <v>410604004</v>
      </c>
    </row>
    <row r="93" spans="1:24" s="43" customFormat="1" ht="13">
      <c r="A93" s="48" t="s">
        <v>852</v>
      </c>
      <c r="B93" s="41" t="s">
        <v>1572</v>
      </c>
      <c r="C93" s="41" t="s">
        <v>1481</v>
      </c>
      <c r="D93" s="41" t="s">
        <v>963</v>
      </c>
      <c r="E93" s="41" t="s">
        <v>1302</v>
      </c>
      <c r="J93" s="44" t="str">
        <f>IF((C93=""),"N","Y")</f>
        <v>Y</v>
      </c>
      <c r="K93" s="44" t="s">
        <v>1572</v>
      </c>
      <c r="L93" s="44"/>
      <c r="M93" s="44"/>
      <c r="N93" s="46"/>
      <c r="O93" s="41" t="s">
        <v>2060</v>
      </c>
      <c r="P93" s="41">
        <v>22</v>
      </c>
      <c r="Q93" s="41">
        <v>22298006</v>
      </c>
      <c r="V93" s="45">
        <v>439772008</v>
      </c>
      <c r="W93" s="45">
        <v>410604004</v>
      </c>
    </row>
    <row r="94" spans="1:24" s="43" customFormat="1" ht="13">
      <c r="A94" s="41" t="s">
        <v>781</v>
      </c>
      <c r="B94" s="41" t="s">
        <v>1572</v>
      </c>
      <c r="C94" s="41" t="s">
        <v>1128</v>
      </c>
      <c r="D94" s="41" t="s">
        <v>1129</v>
      </c>
      <c r="E94" s="41" t="s">
        <v>1302</v>
      </c>
      <c r="J94" s="44"/>
      <c r="K94" s="44"/>
      <c r="L94" s="44" t="s">
        <v>1572</v>
      </c>
      <c r="M94" s="44"/>
      <c r="N94" s="46"/>
      <c r="O94" s="41" t="s">
        <v>2083</v>
      </c>
      <c r="P94" s="41">
        <v>33</v>
      </c>
      <c r="Q94" s="41">
        <v>266918002</v>
      </c>
      <c r="V94" s="45">
        <v>439772008</v>
      </c>
      <c r="W94" s="45">
        <v>410604004</v>
      </c>
      <c r="X94" s="41" t="s">
        <v>2380</v>
      </c>
    </row>
    <row r="95" spans="1:24" s="43" customFormat="1" ht="13">
      <c r="A95" s="41" t="s">
        <v>781</v>
      </c>
      <c r="B95" s="41" t="s">
        <v>1572</v>
      </c>
      <c r="C95" s="41" t="s">
        <v>1130</v>
      </c>
      <c r="D95" s="41" t="s">
        <v>1129</v>
      </c>
      <c r="E95" s="41" t="s">
        <v>1302</v>
      </c>
      <c r="J95" s="44" t="str">
        <f>IF((C95=""),"N","Y")</f>
        <v>Y</v>
      </c>
      <c r="K95" s="44" t="s">
        <v>1572</v>
      </c>
      <c r="L95" s="44"/>
      <c r="M95" s="44"/>
      <c r="N95" s="46"/>
      <c r="O95" s="41" t="s">
        <v>2083</v>
      </c>
      <c r="P95" s="41">
        <v>33</v>
      </c>
      <c r="Q95" s="41">
        <v>266918002</v>
      </c>
      <c r="V95" s="45">
        <v>439772008</v>
      </c>
      <c r="W95" s="45">
        <v>410604004</v>
      </c>
      <c r="X95" s="41" t="s">
        <v>2380</v>
      </c>
    </row>
    <row r="96" spans="1:24" s="43" customFormat="1" ht="16">
      <c r="A96" s="62" t="s">
        <v>1103</v>
      </c>
      <c r="B96" s="41"/>
      <c r="C96" s="41" t="s">
        <v>1888</v>
      </c>
      <c r="D96" s="41" t="s">
        <v>1942</v>
      </c>
      <c r="E96" s="41" t="s">
        <v>2144</v>
      </c>
      <c r="F96" s="42" t="s">
        <v>1757</v>
      </c>
      <c r="H96" s="43" t="s">
        <v>1572</v>
      </c>
      <c r="I96" s="43" t="s">
        <v>2320</v>
      </c>
      <c r="J96" s="44"/>
      <c r="K96" s="44"/>
      <c r="L96" s="44" t="s">
        <v>1572</v>
      </c>
      <c r="M96" s="44"/>
      <c r="N96" s="46"/>
      <c r="O96" s="41" t="s">
        <v>2090</v>
      </c>
      <c r="P96" s="41">
        <v>10</v>
      </c>
      <c r="V96" s="45">
        <v>15240007</v>
      </c>
      <c r="W96" s="45">
        <v>410604004</v>
      </c>
    </row>
    <row r="97" spans="1:24" s="43" customFormat="1" ht="13">
      <c r="A97" s="48" t="s">
        <v>2382</v>
      </c>
      <c r="B97" s="41" t="s">
        <v>1572</v>
      </c>
      <c r="C97" s="41" t="s">
        <v>1779</v>
      </c>
      <c r="D97" s="48" t="s">
        <v>1785</v>
      </c>
      <c r="E97" s="41" t="s">
        <v>2383</v>
      </c>
      <c r="J97" s="44"/>
      <c r="K97" s="44" t="s">
        <v>1572</v>
      </c>
      <c r="L97" s="44" t="s">
        <v>1572</v>
      </c>
      <c r="M97" s="44"/>
      <c r="N97" s="46"/>
      <c r="O97" s="41" t="s">
        <v>1923</v>
      </c>
      <c r="P97" s="41">
        <v>32</v>
      </c>
      <c r="Q97" s="41">
        <v>102592004</v>
      </c>
      <c r="V97" s="45">
        <v>410671006</v>
      </c>
      <c r="W97" s="45">
        <v>410604004</v>
      </c>
    </row>
    <row r="98" spans="1:24" ht="12.75" customHeight="1">
      <c r="J98" s="58"/>
      <c r="K98" s="58"/>
      <c r="L98" s="58"/>
      <c r="M98" s="58"/>
      <c r="N98" s="58"/>
      <c r="O98" s="40"/>
      <c r="P98" s="40"/>
      <c r="Q98" s="40"/>
      <c r="R98" s="40"/>
      <c r="S98" s="40"/>
      <c r="T98" s="40"/>
      <c r="U98" s="40"/>
      <c r="V98" s="40"/>
      <c r="W98" s="40"/>
      <c r="X98" s="40"/>
    </row>
    <row r="99" spans="1:24" ht="12.75" customHeight="1">
      <c r="J99" s="58"/>
      <c r="K99" s="58"/>
      <c r="L99" s="58"/>
      <c r="M99" s="58"/>
      <c r="N99" s="58"/>
      <c r="O99" s="40"/>
      <c r="P99" s="40"/>
      <c r="Q99" s="40"/>
      <c r="R99" s="40"/>
      <c r="S99" s="40"/>
      <c r="T99" s="40"/>
      <c r="U99" s="40"/>
      <c r="V99" s="40"/>
      <c r="W99" s="40"/>
      <c r="X99" s="40"/>
    </row>
    <row r="100" spans="1:24" s="43" customFormat="1" ht="16">
      <c r="A100" s="41" t="s">
        <v>647</v>
      </c>
      <c r="B100" s="41" t="s">
        <v>1572</v>
      </c>
      <c r="C100" s="41" t="s">
        <v>647</v>
      </c>
      <c r="D100" s="41" t="s">
        <v>1942</v>
      </c>
      <c r="E100" s="41" t="s">
        <v>1202</v>
      </c>
      <c r="F100" s="42" t="s">
        <v>823</v>
      </c>
      <c r="J100" s="44"/>
      <c r="K100" s="44"/>
      <c r="L100" s="44" t="s">
        <v>1572</v>
      </c>
      <c r="M100" s="44"/>
      <c r="N100" s="44" t="s">
        <v>1572</v>
      </c>
      <c r="O100" s="41" t="s">
        <v>2219</v>
      </c>
      <c r="P100" s="41">
        <v>1</v>
      </c>
      <c r="V100" s="41">
        <v>410511007</v>
      </c>
      <c r="W100" s="45">
        <v>410604004</v>
      </c>
    </row>
    <row r="101" spans="1:24" s="43" customFormat="1" ht="16">
      <c r="A101" s="41" t="s">
        <v>647</v>
      </c>
      <c r="B101" s="41" t="s">
        <v>1572</v>
      </c>
      <c r="C101" s="41" t="s">
        <v>1555</v>
      </c>
      <c r="D101" s="41" t="s">
        <v>1942</v>
      </c>
      <c r="E101" s="41" t="s">
        <v>1202</v>
      </c>
      <c r="F101" s="47" t="s">
        <v>1054</v>
      </c>
      <c r="J101" s="44" t="str">
        <f>IF((C101=""),"N","Y")</f>
        <v>Y</v>
      </c>
      <c r="K101" s="44" t="s">
        <v>1572</v>
      </c>
      <c r="L101" s="44"/>
      <c r="M101" s="44"/>
      <c r="N101" s="44" t="s">
        <v>1572</v>
      </c>
      <c r="O101" s="41" t="s">
        <v>2219</v>
      </c>
      <c r="P101" s="41">
        <v>1</v>
      </c>
      <c r="V101" s="41">
        <v>410511007</v>
      </c>
      <c r="W101" s="45">
        <v>410604004</v>
      </c>
    </row>
    <row r="102" spans="1:24" s="43" customFormat="1" ht="13">
      <c r="A102" s="41" t="s">
        <v>1552</v>
      </c>
      <c r="B102" s="41" t="s">
        <v>1572</v>
      </c>
      <c r="C102" s="41" t="s">
        <v>1552</v>
      </c>
      <c r="D102" s="41" t="s">
        <v>1446</v>
      </c>
      <c r="E102" s="41" t="s">
        <v>1202</v>
      </c>
      <c r="F102" s="41" t="s">
        <v>1552</v>
      </c>
      <c r="J102" s="44"/>
      <c r="K102" s="44" t="s">
        <v>1572</v>
      </c>
      <c r="L102" s="44" t="s">
        <v>1572</v>
      </c>
      <c r="M102" s="44"/>
      <c r="N102" s="46"/>
      <c r="O102" s="41" t="s">
        <v>2219</v>
      </c>
      <c r="P102" s="41">
        <v>3</v>
      </c>
      <c r="V102" s="41">
        <v>410511007</v>
      </c>
      <c r="W102" s="45">
        <v>410604004</v>
      </c>
    </row>
    <row r="103" spans="1:24" s="43" customFormat="1" ht="13">
      <c r="A103" s="41" t="s">
        <v>1145</v>
      </c>
      <c r="B103" s="41" t="s">
        <v>1572</v>
      </c>
      <c r="C103" s="41" t="s">
        <v>1145</v>
      </c>
      <c r="D103" s="41" t="s">
        <v>1446</v>
      </c>
      <c r="E103" s="41" t="s">
        <v>1202</v>
      </c>
      <c r="F103" s="41" t="s">
        <v>1145</v>
      </c>
      <c r="J103" s="44"/>
      <c r="K103" s="44" t="s">
        <v>1572</v>
      </c>
      <c r="L103" s="44" t="s">
        <v>1572</v>
      </c>
      <c r="M103" s="44"/>
      <c r="N103" s="46"/>
      <c r="O103" s="41" t="s">
        <v>2219</v>
      </c>
      <c r="P103" s="41">
        <v>2</v>
      </c>
      <c r="S103" s="45">
        <v>410657003</v>
      </c>
      <c r="V103" s="41">
        <v>410511007</v>
      </c>
      <c r="W103" s="45">
        <v>410604004</v>
      </c>
    </row>
    <row r="104" spans="1:24" s="43" customFormat="1" ht="16">
      <c r="A104" s="41" t="s">
        <v>1288</v>
      </c>
      <c r="B104" s="41" t="s">
        <v>1572</v>
      </c>
      <c r="C104" s="41" t="s">
        <v>1288</v>
      </c>
      <c r="D104" s="41" t="s">
        <v>1446</v>
      </c>
      <c r="E104" s="41" t="s">
        <v>1202</v>
      </c>
      <c r="F104" s="42" t="s">
        <v>823</v>
      </c>
      <c r="J104" s="44"/>
      <c r="K104" s="44" t="s">
        <v>1572</v>
      </c>
      <c r="L104" s="44" t="s">
        <v>1572</v>
      </c>
      <c r="M104" s="44"/>
      <c r="N104" s="46"/>
      <c r="O104" s="41" t="s">
        <v>2219</v>
      </c>
      <c r="P104" s="41">
        <v>10</v>
      </c>
      <c r="V104" s="41">
        <v>410511007</v>
      </c>
      <c r="W104" s="45">
        <v>410604004</v>
      </c>
    </row>
    <row r="105" spans="1:24" s="43" customFormat="1" ht="16">
      <c r="A105" s="41" t="s">
        <v>1312</v>
      </c>
      <c r="B105" s="41" t="s">
        <v>1572</v>
      </c>
      <c r="C105" s="41" t="s">
        <v>1312</v>
      </c>
      <c r="D105" s="41" t="s">
        <v>1446</v>
      </c>
      <c r="E105" s="41" t="s">
        <v>2220</v>
      </c>
      <c r="F105" s="42" t="s">
        <v>823</v>
      </c>
      <c r="J105" s="44"/>
      <c r="K105" s="44" t="s">
        <v>1572</v>
      </c>
      <c r="L105" s="44" t="s">
        <v>1572</v>
      </c>
      <c r="M105" s="44"/>
      <c r="N105" s="46"/>
      <c r="O105" s="41" t="s">
        <v>2219</v>
      </c>
      <c r="P105" s="41">
        <v>11</v>
      </c>
      <c r="V105" s="41">
        <v>410511007</v>
      </c>
      <c r="W105" s="45">
        <v>410604004</v>
      </c>
    </row>
    <row r="106" spans="1:24" s="43" customFormat="1" ht="16">
      <c r="A106" s="48" t="s">
        <v>1039</v>
      </c>
      <c r="B106" s="41" t="s">
        <v>1572</v>
      </c>
      <c r="C106" s="41" t="s">
        <v>1303</v>
      </c>
      <c r="D106" s="41" t="s">
        <v>1446</v>
      </c>
      <c r="E106" s="41" t="s">
        <v>1087</v>
      </c>
      <c r="F106" s="42"/>
      <c r="J106" s="44"/>
      <c r="K106" s="44"/>
      <c r="L106" s="44"/>
      <c r="M106" s="44"/>
      <c r="N106" s="46"/>
      <c r="O106" s="41"/>
      <c r="P106" s="41"/>
      <c r="V106" s="41"/>
      <c r="W106" s="45"/>
    </row>
    <row r="107" spans="1:24" s="43" customFormat="1" ht="13">
      <c r="A107" s="48" t="s">
        <v>908</v>
      </c>
      <c r="B107" s="41" t="s">
        <v>1572</v>
      </c>
      <c r="C107" s="41" t="s">
        <v>2221</v>
      </c>
      <c r="D107" s="41" t="s">
        <v>1942</v>
      </c>
      <c r="E107" s="41" t="s">
        <v>2550</v>
      </c>
      <c r="G107" s="43">
        <v>100</v>
      </c>
      <c r="J107" s="44"/>
      <c r="K107" s="44"/>
      <c r="L107" s="44" t="s">
        <v>1572</v>
      </c>
      <c r="M107" s="44"/>
      <c r="N107" s="44" t="s">
        <v>1572</v>
      </c>
      <c r="O107" s="41" t="s">
        <v>1812</v>
      </c>
      <c r="P107" s="41">
        <v>8</v>
      </c>
      <c r="Q107" s="45">
        <v>439401001</v>
      </c>
      <c r="W107" s="45">
        <v>410604004</v>
      </c>
    </row>
    <row r="108" spans="1:24" s="43" customFormat="1" ht="13">
      <c r="A108" s="48" t="s">
        <v>908</v>
      </c>
      <c r="B108" s="41" t="s">
        <v>1572</v>
      </c>
      <c r="C108" s="41" t="s">
        <v>1322</v>
      </c>
      <c r="D108" s="41" t="s">
        <v>1942</v>
      </c>
      <c r="E108" s="41" t="s">
        <v>2550</v>
      </c>
      <c r="G108" s="43">
        <v>100</v>
      </c>
      <c r="J108" s="44" t="str">
        <f>IF((C108=""),"N","Y")</f>
        <v>Y</v>
      </c>
      <c r="K108" s="44" t="s">
        <v>1572</v>
      </c>
      <c r="L108" s="44"/>
      <c r="M108" s="44"/>
      <c r="N108" s="44" t="s">
        <v>1572</v>
      </c>
      <c r="O108" s="41" t="s">
        <v>1812</v>
      </c>
      <c r="P108" s="41">
        <v>8</v>
      </c>
      <c r="Q108" s="45">
        <v>439401001</v>
      </c>
      <c r="W108" s="45">
        <v>410604004</v>
      </c>
    </row>
    <row r="109" spans="1:24" s="43" customFormat="1" ht="16">
      <c r="A109" s="48" t="s">
        <v>1161</v>
      </c>
      <c r="B109" s="41" t="s">
        <v>1572</v>
      </c>
      <c r="C109" s="41" t="s">
        <v>1924</v>
      </c>
      <c r="D109" s="48" t="s">
        <v>1925</v>
      </c>
      <c r="E109" s="41" t="s">
        <v>1202</v>
      </c>
      <c r="F109" s="42" t="s">
        <v>823</v>
      </c>
      <c r="J109" s="44"/>
      <c r="K109" s="44" t="s">
        <v>1572</v>
      </c>
      <c r="L109" s="44" t="s">
        <v>1572</v>
      </c>
      <c r="M109" s="44"/>
      <c r="N109" s="46"/>
      <c r="O109" s="41" t="s">
        <v>2579</v>
      </c>
      <c r="P109" s="41">
        <v>6</v>
      </c>
      <c r="V109" s="41">
        <v>410511007</v>
      </c>
      <c r="W109" s="45">
        <v>410604004</v>
      </c>
    </row>
    <row r="110" spans="1:24" s="43" customFormat="1" ht="13">
      <c r="A110" s="41" t="s">
        <v>1162</v>
      </c>
      <c r="B110" s="41" t="s">
        <v>1572</v>
      </c>
      <c r="C110" s="41" t="s">
        <v>1163</v>
      </c>
      <c r="D110" s="48" t="s">
        <v>1915</v>
      </c>
      <c r="E110" s="41" t="s">
        <v>1202</v>
      </c>
      <c r="F110" s="41" t="s">
        <v>1162</v>
      </c>
      <c r="J110" s="44"/>
      <c r="K110" s="44" t="s">
        <v>1572</v>
      </c>
      <c r="L110" s="44" t="s">
        <v>1572</v>
      </c>
      <c r="M110" s="44"/>
      <c r="N110" s="46"/>
      <c r="O110" s="41" t="s">
        <v>2579</v>
      </c>
      <c r="P110" s="41">
        <v>7</v>
      </c>
      <c r="S110" s="45">
        <v>410657003</v>
      </c>
      <c r="V110" s="41">
        <v>410511007</v>
      </c>
      <c r="W110" s="45">
        <v>410604004</v>
      </c>
    </row>
    <row r="111" spans="1:24" s="43" customFormat="1" ht="16">
      <c r="A111" s="48" t="s">
        <v>576</v>
      </c>
      <c r="B111" s="41" t="s">
        <v>1572</v>
      </c>
      <c r="C111" s="41" t="s">
        <v>1634</v>
      </c>
      <c r="D111" s="41" t="s">
        <v>1942</v>
      </c>
      <c r="E111" s="41" t="s">
        <v>1202</v>
      </c>
      <c r="F111" s="42" t="s">
        <v>823</v>
      </c>
      <c r="H111" s="41" t="s">
        <v>1572</v>
      </c>
      <c r="I111" s="43" t="s">
        <v>1769</v>
      </c>
      <c r="J111" s="44"/>
      <c r="K111" s="44" t="s">
        <v>1572</v>
      </c>
      <c r="L111" s="44" t="s">
        <v>1572</v>
      </c>
      <c r="M111" s="44"/>
      <c r="N111" s="46"/>
      <c r="O111" s="41" t="s">
        <v>2083</v>
      </c>
      <c r="P111" s="41">
        <v>5</v>
      </c>
      <c r="Q111" s="41">
        <v>288574004</v>
      </c>
      <c r="S111" s="45">
        <v>288579009</v>
      </c>
      <c r="V111" s="45">
        <v>15240007</v>
      </c>
      <c r="W111" s="45">
        <v>410604004</v>
      </c>
    </row>
    <row r="112" spans="1:24" s="43" customFormat="1" ht="13">
      <c r="A112" s="48" t="s">
        <v>496</v>
      </c>
      <c r="B112" s="41" t="s">
        <v>1572</v>
      </c>
      <c r="C112" s="41" t="s">
        <v>1071</v>
      </c>
      <c r="D112" s="41" t="s">
        <v>1697</v>
      </c>
      <c r="E112" s="41" t="s">
        <v>1302</v>
      </c>
      <c r="J112" s="44" t="str">
        <f>IF((C112=""),"N","Y")</f>
        <v>Y</v>
      </c>
      <c r="K112" s="44" t="s">
        <v>1572</v>
      </c>
      <c r="L112" s="44" t="s">
        <v>1572</v>
      </c>
      <c r="M112" s="44"/>
      <c r="N112" s="44" t="s">
        <v>1572</v>
      </c>
      <c r="O112" s="41" t="s">
        <v>2358</v>
      </c>
      <c r="P112" s="41">
        <v>10</v>
      </c>
      <c r="Q112" s="41">
        <v>184099003</v>
      </c>
      <c r="W112" s="45">
        <v>410604004</v>
      </c>
    </row>
    <row r="113" spans="1:24" s="43" customFormat="1" ht="16">
      <c r="A113" s="48" t="s">
        <v>857</v>
      </c>
      <c r="B113" s="41" t="s">
        <v>1572</v>
      </c>
      <c r="C113" s="41" t="s">
        <v>760</v>
      </c>
      <c r="D113" s="41" t="s">
        <v>1630</v>
      </c>
      <c r="E113" s="41" t="s">
        <v>1202</v>
      </c>
      <c r="F113" s="42" t="s">
        <v>823</v>
      </c>
      <c r="H113" s="41" t="s">
        <v>1572</v>
      </c>
      <c r="I113" s="41" t="s">
        <v>1769</v>
      </c>
      <c r="J113" s="44"/>
      <c r="K113" s="44" t="s">
        <v>1572</v>
      </c>
      <c r="L113" s="44" t="s">
        <v>1572</v>
      </c>
      <c r="M113" s="44"/>
      <c r="N113" s="46"/>
      <c r="O113" s="41" t="s">
        <v>2060</v>
      </c>
      <c r="P113" s="41">
        <v>83</v>
      </c>
      <c r="Q113" s="41">
        <v>428375006</v>
      </c>
      <c r="S113" s="45">
        <v>410657003</v>
      </c>
      <c r="T113" s="41" t="s">
        <v>2586</v>
      </c>
      <c r="V113" s="41">
        <v>410513005</v>
      </c>
      <c r="W113" s="45">
        <v>410604004</v>
      </c>
    </row>
    <row r="114" spans="1:24" s="43" customFormat="1" ht="16">
      <c r="A114" s="64" t="s">
        <v>611</v>
      </c>
      <c r="B114" s="41" t="s">
        <v>1572</v>
      </c>
      <c r="C114" s="41" t="s">
        <v>611</v>
      </c>
      <c r="D114" s="41" t="s">
        <v>1942</v>
      </c>
      <c r="E114" s="41" t="s">
        <v>1202</v>
      </c>
      <c r="F114" s="42" t="s">
        <v>823</v>
      </c>
      <c r="J114" s="44"/>
      <c r="K114" s="44"/>
      <c r="L114" s="44" t="s">
        <v>1572</v>
      </c>
      <c r="M114" s="44"/>
      <c r="N114" s="46"/>
      <c r="O114" s="41" t="s">
        <v>2467</v>
      </c>
      <c r="P114" s="41">
        <v>1</v>
      </c>
      <c r="Q114" s="45">
        <v>416608005</v>
      </c>
      <c r="V114" s="41">
        <v>15240007</v>
      </c>
      <c r="W114" s="45">
        <v>410604004</v>
      </c>
      <c r="X114" s="41" t="s">
        <v>2468</v>
      </c>
    </row>
    <row r="115" spans="1:24" s="43" customFormat="1" ht="16">
      <c r="A115" s="64" t="s">
        <v>611</v>
      </c>
      <c r="B115" s="41" t="s">
        <v>1572</v>
      </c>
      <c r="C115" s="41" t="s">
        <v>1694</v>
      </c>
      <c r="D115" s="41" t="s">
        <v>1942</v>
      </c>
      <c r="E115" s="41" t="s">
        <v>1202</v>
      </c>
      <c r="F115" s="47" t="s">
        <v>1054</v>
      </c>
      <c r="J115" s="44" t="str">
        <f>IF((C115=""),"N","Y")</f>
        <v>Y</v>
      </c>
      <c r="K115" s="44" t="s">
        <v>1572</v>
      </c>
      <c r="L115" s="44"/>
      <c r="M115" s="44"/>
      <c r="N115" s="46"/>
      <c r="O115" s="41" t="s">
        <v>2467</v>
      </c>
      <c r="P115" s="41">
        <v>1</v>
      </c>
      <c r="Q115" s="45">
        <v>416608005</v>
      </c>
      <c r="V115" s="41">
        <v>15240007</v>
      </c>
      <c r="W115" s="45">
        <v>410604004</v>
      </c>
      <c r="X115" s="41" t="s">
        <v>2468</v>
      </c>
    </row>
    <row r="116" spans="1:24" s="43" customFormat="1" ht="13">
      <c r="A116" s="48" t="s">
        <v>401</v>
      </c>
      <c r="B116" s="41" t="s">
        <v>1572</v>
      </c>
      <c r="C116" s="41" t="s">
        <v>1462</v>
      </c>
      <c r="D116" s="41" t="s">
        <v>1720</v>
      </c>
      <c r="E116" s="41" t="s">
        <v>1302</v>
      </c>
      <c r="J116" s="44"/>
      <c r="K116" s="44" t="s">
        <v>1572</v>
      </c>
      <c r="L116" s="44" t="s">
        <v>1572</v>
      </c>
      <c r="M116" s="44"/>
      <c r="N116" s="46"/>
      <c r="O116" s="41" t="s">
        <v>2347</v>
      </c>
      <c r="P116" s="41">
        <v>18</v>
      </c>
      <c r="Q116" s="41">
        <v>366322004</v>
      </c>
      <c r="W116" s="45">
        <v>410604004</v>
      </c>
    </row>
    <row r="117" spans="1:24" s="43" customFormat="1" ht="13">
      <c r="A117" s="48" t="s">
        <v>401</v>
      </c>
      <c r="B117" s="41" t="s">
        <v>1572</v>
      </c>
      <c r="C117" s="41" t="s">
        <v>1721</v>
      </c>
      <c r="D117" s="41" t="s">
        <v>1720</v>
      </c>
      <c r="E117" s="41" t="s">
        <v>1302</v>
      </c>
      <c r="J117" s="44" t="str">
        <f>IF((C117=""),"N","Y")</f>
        <v>Y</v>
      </c>
      <c r="K117" s="44" t="s">
        <v>1572</v>
      </c>
      <c r="L117" s="44"/>
      <c r="M117" s="44"/>
      <c r="N117" s="46"/>
      <c r="O117" s="41" t="s">
        <v>2347</v>
      </c>
      <c r="P117" s="41">
        <v>18</v>
      </c>
      <c r="Q117" s="41">
        <v>366322004</v>
      </c>
      <c r="W117" s="45">
        <v>410604004</v>
      </c>
    </row>
    <row r="118" spans="1:24" s="43" customFormat="1" ht="16">
      <c r="A118" s="48" t="s">
        <v>523</v>
      </c>
      <c r="B118" s="41" t="s">
        <v>1572</v>
      </c>
      <c r="C118" s="41" t="s">
        <v>524</v>
      </c>
      <c r="E118" s="41" t="s">
        <v>1202</v>
      </c>
      <c r="F118" s="42" t="s">
        <v>823</v>
      </c>
      <c r="H118" s="43" t="s">
        <v>1572</v>
      </c>
      <c r="I118" s="43" t="s">
        <v>1769</v>
      </c>
      <c r="J118" s="44"/>
      <c r="K118" s="44"/>
      <c r="L118" s="44" t="s">
        <v>1572</v>
      </c>
      <c r="M118" s="44"/>
      <c r="N118" s="46"/>
      <c r="O118" s="41" t="s">
        <v>2060</v>
      </c>
      <c r="P118" s="41">
        <v>140</v>
      </c>
      <c r="V118" s="41">
        <v>410511007</v>
      </c>
      <c r="W118" s="45">
        <v>410604004</v>
      </c>
    </row>
    <row r="119" spans="1:24" s="43" customFormat="1" ht="16">
      <c r="A119" s="48" t="s">
        <v>523</v>
      </c>
      <c r="B119" s="41" t="s">
        <v>1572</v>
      </c>
      <c r="C119" s="41" t="s">
        <v>1108</v>
      </c>
      <c r="E119" s="41" t="s">
        <v>1202</v>
      </c>
      <c r="F119" s="47" t="s">
        <v>1054</v>
      </c>
      <c r="H119" s="43" t="s">
        <v>1572</v>
      </c>
      <c r="I119" s="43" t="s">
        <v>1769</v>
      </c>
      <c r="J119" s="44" t="str">
        <f>IF((C119=""),"N","Y")</f>
        <v>Y</v>
      </c>
      <c r="K119" s="44" t="s">
        <v>1572</v>
      </c>
      <c r="L119" s="44"/>
      <c r="M119" s="44"/>
      <c r="N119" s="46"/>
      <c r="O119" s="41" t="s">
        <v>2060</v>
      </c>
      <c r="P119" s="41">
        <v>140</v>
      </c>
      <c r="V119" s="41">
        <v>410511007</v>
      </c>
      <c r="W119" s="45">
        <v>410604004</v>
      </c>
    </row>
    <row r="120" spans="1:24" s="43" customFormat="1" ht="16">
      <c r="A120" s="48" t="s">
        <v>642</v>
      </c>
      <c r="B120" s="41" t="s">
        <v>1572</v>
      </c>
      <c r="C120" s="41" t="s">
        <v>1437</v>
      </c>
      <c r="D120" s="48" t="s">
        <v>1672</v>
      </c>
      <c r="E120" s="41" t="s">
        <v>1202</v>
      </c>
      <c r="F120" s="42" t="s">
        <v>642</v>
      </c>
      <c r="J120" s="44"/>
      <c r="K120" s="44"/>
      <c r="L120" s="44" t="s">
        <v>1572</v>
      </c>
      <c r="M120" s="44"/>
      <c r="N120" s="46"/>
      <c r="O120" s="41" t="s">
        <v>1954</v>
      </c>
      <c r="P120" s="41">
        <v>61</v>
      </c>
      <c r="V120" s="45">
        <v>15240007</v>
      </c>
      <c r="W120" s="45">
        <v>410604004</v>
      </c>
    </row>
    <row r="121" spans="1:24" s="43" customFormat="1" ht="16">
      <c r="A121" s="48" t="s">
        <v>2604</v>
      </c>
      <c r="B121" s="41" t="s">
        <v>1572</v>
      </c>
      <c r="C121" s="41" t="s">
        <v>2001</v>
      </c>
      <c r="D121" s="41" t="s">
        <v>1942</v>
      </c>
      <c r="E121" s="41" t="s">
        <v>1202</v>
      </c>
      <c r="F121" s="42" t="s">
        <v>823</v>
      </c>
      <c r="J121" s="44"/>
      <c r="K121" s="44"/>
      <c r="L121" s="44" t="s">
        <v>1572</v>
      </c>
      <c r="M121" s="44"/>
      <c r="N121" s="46"/>
      <c r="O121" s="41" t="s">
        <v>1923</v>
      </c>
      <c r="P121" s="41">
        <v>30</v>
      </c>
      <c r="Q121" s="41">
        <v>164847006</v>
      </c>
      <c r="W121" s="45">
        <v>410604004</v>
      </c>
    </row>
    <row r="122" spans="1:24" s="43" customFormat="1" ht="13">
      <c r="A122" s="48" t="s">
        <v>805</v>
      </c>
      <c r="B122" s="41" t="s">
        <v>1572</v>
      </c>
      <c r="C122" s="41" t="s">
        <v>806</v>
      </c>
      <c r="D122" s="48" t="s">
        <v>1115</v>
      </c>
      <c r="E122" s="41" t="s">
        <v>1302</v>
      </c>
      <c r="J122" s="44"/>
      <c r="K122" s="44" t="s">
        <v>1572</v>
      </c>
      <c r="L122" s="44" t="s">
        <v>1572</v>
      </c>
      <c r="M122" s="44"/>
      <c r="N122" s="46"/>
      <c r="O122" s="41" t="s">
        <v>1923</v>
      </c>
      <c r="P122" s="41">
        <v>61</v>
      </c>
      <c r="Q122" s="41">
        <v>40701008</v>
      </c>
      <c r="V122" s="45">
        <v>410671006</v>
      </c>
      <c r="W122" s="45">
        <v>410604004</v>
      </c>
    </row>
    <row r="123" spans="1:24" s="43" customFormat="1" ht="16">
      <c r="A123" s="48" t="s">
        <v>432</v>
      </c>
      <c r="B123" s="41" t="s">
        <v>1572</v>
      </c>
      <c r="C123" s="41" t="s">
        <v>1660</v>
      </c>
      <c r="D123" s="41" t="s">
        <v>1942</v>
      </c>
      <c r="E123" s="41" t="s">
        <v>1202</v>
      </c>
      <c r="F123" s="42" t="s">
        <v>823</v>
      </c>
      <c r="J123" s="44"/>
      <c r="K123" s="44"/>
      <c r="L123" s="44" t="s">
        <v>1572</v>
      </c>
      <c r="M123" s="44"/>
      <c r="N123" s="46"/>
      <c r="O123" s="41" t="s">
        <v>1923</v>
      </c>
      <c r="P123" s="41">
        <v>60</v>
      </c>
      <c r="Q123" s="41">
        <v>40701008</v>
      </c>
      <c r="W123" s="45">
        <v>410604004</v>
      </c>
    </row>
    <row r="124" spans="1:24" s="43" customFormat="1" ht="16">
      <c r="A124" s="48" t="s">
        <v>432</v>
      </c>
      <c r="B124" s="41" t="s">
        <v>1572</v>
      </c>
      <c r="C124" s="41" t="s">
        <v>1786</v>
      </c>
      <c r="D124" s="41" t="s">
        <v>1942</v>
      </c>
      <c r="E124" s="41" t="s">
        <v>1202</v>
      </c>
      <c r="F124" s="47" t="s">
        <v>1054</v>
      </c>
      <c r="J124" s="44" t="str">
        <f>IF((C124=""),"N","Y")</f>
        <v>Y</v>
      </c>
      <c r="K124" s="44" t="s">
        <v>1572</v>
      </c>
      <c r="L124" s="44"/>
      <c r="M124" s="44"/>
      <c r="N124" s="46"/>
      <c r="O124" s="41" t="s">
        <v>1923</v>
      </c>
      <c r="P124" s="41">
        <v>60</v>
      </c>
      <c r="Q124" s="41">
        <v>40701008</v>
      </c>
      <c r="W124" s="45">
        <v>410604004</v>
      </c>
    </row>
    <row r="125" spans="1:24" s="43" customFormat="1" ht="13">
      <c r="A125" s="48" t="s">
        <v>935</v>
      </c>
      <c r="B125" s="41" t="s">
        <v>1572</v>
      </c>
      <c r="C125" s="41" t="s">
        <v>945</v>
      </c>
      <c r="D125" s="48" t="s">
        <v>1115</v>
      </c>
      <c r="E125" s="41" t="s">
        <v>2550</v>
      </c>
      <c r="J125" s="44"/>
      <c r="K125" s="44"/>
      <c r="L125" s="44" t="s">
        <v>1572</v>
      </c>
      <c r="M125" s="44"/>
      <c r="N125" s="46"/>
      <c r="O125" s="41" t="s">
        <v>1923</v>
      </c>
      <c r="P125" s="41">
        <v>62</v>
      </c>
      <c r="Q125" s="41">
        <v>40701008</v>
      </c>
      <c r="S125" s="41">
        <v>399208008</v>
      </c>
      <c r="V125" s="45">
        <v>410671006</v>
      </c>
      <c r="W125" s="45">
        <v>410604004</v>
      </c>
    </row>
    <row r="126" spans="1:24" s="43" customFormat="1" ht="13">
      <c r="A126" s="48" t="s">
        <v>535</v>
      </c>
      <c r="B126" s="41" t="s">
        <v>1572</v>
      </c>
      <c r="C126" s="41" t="s">
        <v>2605</v>
      </c>
      <c r="D126" s="41" t="s">
        <v>1697</v>
      </c>
      <c r="E126" s="41" t="s">
        <v>1868</v>
      </c>
      <c r="J126" s="44" t="s">
        <v>1572</v>
      </c>
      <c r="K126" s="44" t="s">
        <v>1572</v>
      </c>
      <c r="L126" s="44" t="s">
        <v>1572</v>
      </c>
      <c r="M126" s="44"/>
      <c r="N126" s="46"/>
      <c r="O126" s="41" t="s">
        <v>2358</v>
      </c>
      <c r="P126" s="41">
        <v>44</v>
      </c>
      <c r="Q126" s="45">
        <v>424966008</v>
      </c>
      <c r="W126" s="45">
        <v>410604004</v>
      </c>
    </row>
    <row r="127" spans="1:24" s="43" customFormat="1" ht="13">
      <c r="A127" s="48" t="s">
        <v>486</v>
      </c>
      <c r="B127" s="41" t="s">
        <v>1572</v>
      </c>
      <c r="C127" s="41" t="s">
        <v>1843</v>
      </c>
      <c r="D127" s="48" t="s">
        <v>1186</v>
      </c>
      <c r="E127" s="41" t="s">
        <v>1868</v>
      </c>
      <c r="J127" s="44" t="str">
        <f>IF((C127=""),"N","Y")</f>
        <v>Y</v>
      </c>
      <c r="K127" s="44" t="s">
        <v>1572</v>
      </c>
      <c r="L127" s="44" t="s">
        <v>1572</v>
      </c>
      <c r="M127" s="44"/>
      <c r="N127" s="46"/>
      <c r="O127" s="41" t="s">
        <v>2359</v>
      </c>
      <c r="P127" s="41">
        <v>323</v>
      </c>
      <c r="Q127" s="45">
        <v>424966008</v>
      </c>
      <c r="W127" s="45">
        <v>410604004</v>
      </c>
    </row>
    <row r="128" spans="1:24" s="43" customFormat="1" ht="13">
      <c r="A128" s="48" t="s">
        <v>248</v>
      </c>
      <c r="B128" s="41" t="s">
        <v>1572</v>
      </c>
      <c r="C128" s="41" t="s">
        <v>2026</v>
      </c>
      <c r="D128" s="48" t="s">
        <v>1075</v>
      </c>
      <c r="E128" s="41" t="s">
        <v>1868</v>
      </c>
      <c r="J128" s="44" t="str">
        <f>IF((C128=""),"N","Y")</f>
        <v>Y</v>
      </c>
      <c r="K128" s="44" t="s">
        <v>1572</v>
      </c>
      <c r="L128" s="44" t="s">
        <v>1572</v>
      </c>
      <c r="M128" s="44"/>
      <c r="N128" s="46"/>
      <c r="O128" s="41" t="s">
        <v>2555</v>
      </c>
      <c r="P128" s="41">
        <v>323</v>
      </c>
      <c r="Q128" s="45">
        <v>424966008</v>
      </c>
      <c r="W128" s="45">
        <v>410604004</v>
      </c>
    </row>
    <row r="129" spans="1:24" s="43" customFormat="1" ht="16">
      <c r="A129" s="41" t="s">
        <v>1378</v>
      </c>
      <c r="B129" s="41" t="s">
        <v>1572</v>
      </c>
      <c r="C129" s="41" t="s">
        <v>1378</v>
      </c>
      <c r="D129" s="41" t="s">
        <v>1942</v>
      </c>
      <c r="E129" s="41" t="s">
        <v>1202</v>
      </c>
      <c r="F129" s="42" t="s">
        <v>823</v>
      </c>
      <c r="K129" s="44"/>
      <c r="L129" s="44" t="s">
        <v>1572</v>
      </c>
      <c r="M129" s="44"/>
      <c r="N129" s="46"/>
      <c r="O129" s="41" t="s">
        <v>390</v>
      </c>
      <c r="P129" s="41">
        <v>2</v>
      </c>
      <c r="Q129" s="41">
        <v>25876001</v>
      </c>
      <c r="W129" s="45">
        <v>410604004</v>
      </c>
    </row>
    <row r="130" spans="1:24" s="43" customFormat="1" ht="16">
      <c r="A130" s="48" t="s">
        <v>518</v>
      </c>
      <c r="B130" s="41" t="s">
        <v>1572</v>
      </c>
      <c r="C130" s="41" t="s">
        <v>1623</v>
      </c>
      <c r="D130" s="41" t="s">
        <v>1942</v>
      </c>
      <c r="E130" s="41" t="s">
        <v>1202</v>
      </c>
      <c r="F130" s="42" t="s">
        <v>823</v>
      </c>
      <c r="K130" s="44"/>
      <c r="L130" s="44" t="s">
        <v>1572</v>
      </c>
      <c r="M130" s="44"/>
      <c r="N130" s="46"/>
      <c r="O130" s="41" t="s">
        <v>2060</v>
      </c>
      <c r="P130" s="41">
        <v>101</v>
      </c>
      <c r="Q130" s="41">
        <v>56819008</v>
      </c>
      <c r="V130" s="45">
        <v>15240007</v>
      </c>
      <c r="W130" s="45">
        <v>410604004</v>
      </c>
      <c r="X130" s="41" t="s">
        <v>2468</v>
      </c>
    </row>
    <row r="131" spans="1:24" s="43" customFormat="1" ht="16">
      <c r="A131" s="48" t="s">
        <v>516</v>
      </c>
      <c r="B131" s="41" t="s">
        <v>1572</v>
      </c>
      <c r="C131" s="41" t="s">
        <v>1653</v>
      </c>
      <c r="D131" s="41" t="s">
        <v>1942</v>
      </c>
      <c r="E131" s="41" t="s">
        <v>1202</v>
      </c>
      <c r="F131" s="42" t="s">
        <v>823</v>
      </c>
      <c r="K131" s="44"/>
      <c r="L131" s="44" t="s">
        <v>1572</v>
      </c>
      <c r="M131" s="44"/>
      <c r="N131" s="46"/>
      <c r="O131" s="41" t="s">
        <v>2060</v>
      </c>
      <c r="P131" s="41">
        <v>100</v>
      </c>
      <c r="Q131" s="41">
        <v>56819008</v>
      </c>
      <c r="V131" s="41">
        <v>410513005</v>
      </c>
      <c r="W131" s="45">
        <v>410604004</v>
      </c>
      <c r="X131" s="41" t="s">
        <v>2236</v>
      </c>
    </row>
    <row r="132" spans="1:24" s="43" customFormat="1" ht="16">
      <c r="A132" s="48" t="s">
        <v>516</v>
      </c>
      <c r="B132" s="41" t="s">
        <v>1572</v>
      </c>
      <c r="C132" s="41" t="s">
        <v>1622</v>
      </c>
      <c r="D132" s="41" t="s">
        <v>1942</v>
      </c>
      <c r="E132" s="41" t="s">
        <v>1202</v>
      </c>
      <c r="F132" s="47" t="s">
        <v>1054</v>
      </c>
      <c r="J132" s="44" t="str">
        <f>IF((C132=""),"N","Y")</f>
        <v>Y</v>
      </c>
      <c r="K132" s="44" t="s">
        <v>1572</v>
      </c>
      <c r="L132" s="44"/>
      <c r="M132" s="44"/>
      <c r="N132" s="46"/>
      <c r="O132" s="41" t="s">
        <v>2060</v>
      </c>
      <c r="P132" s="41">
        <v>100</v>
      </c>
      <c r="Q132" s="41">
        <v>56819008</v>
      </c>
      <c r="V132" s="41">
        <v>410513005</v>
      </c>
      <c r="W132" s="45">
        <v>410604004</v>
      </c>
      <c r="X132" s="41" t="s">
        <v>2236</v>
      </c>
    </row>
    <row r="133" spans="1:24" s="43" customFormat="1" ht="16">
      <c r="A133" s="48" t="s">
        <v>1435</v>
      </c>
      <c r="B133" s="41" t="s">
        <v>1572</v>
      </c>
      <c r="C133" s="41" t="s">
        <v>1436</v>
      </c>
      <c r="D133" s="41" t="s">
        <v>1942</v>
      </c>
      <c r="E133" s="41" t="s">
        <v>1202</v>
      </c>
      <c r="F133" s="42" t="s">
        <v>823</v>
      </c>
      <c r="H133" s="43" t="s">
        <v>1572</v>
      </c>
      <c r="I133" s="43" t="s">
        <v>1769</v>
      </c>
      <c r="K133" s="44" t="s">
        <v>1572</v>
      </c>
      <c r="L133" s="44" t="s">
        <v>1572</v>
      </c>
      <c r="M133" s="44"/>
      <c r="N133" s="46"/>
      <c r="O133" s="41" t="s">
        <v>2219</v>
      </c>
      <c r="P133" s="41">
        <v>41</v>
      </c>
      <c r="S133" s="45">
        <v>410657003</v>
      </c>
      <c r="V133" s="41">
        <v>410511007</v>
      </c>
      <c r="W133" s="45">
        <v>410604004</v>
      </c>
    </row>
    <row r="134" spans="1:24" s="43" customFormat="1" ht="16">
      <c r="A134" s="48" t="s">
        <v>1380</v>
      </c>
      <c r="B134" s="41" t="s">
        <v>1572</v>
      </c>
      <c r="C134" s="41" t="s">
        <v>1109</v>
      </c>
      <c r="D134" s="41" t="s">
        <v>1942</v>
      </c>
      <c r="E134" s="41" t="s">
        <v>1202</v>
      </c>
      <c r="F134" s="42" t="s">
        <v>823</v>
      </c>
      <c r="H134" s="43" t="s">
        <v>1572</v>
      </c>
      <c r="I134" s="43" t="s">
        <v>1769</v>
      </c>
      <c r="K134" s="44" t="s">
        <v>1572</v>
      </c>
      <c r="L134" s="44" t="s">
        <v>1572</v>
      </c>
      <c r="M134" s="44"/>
      <c r="N134" s="46"/>
      <c r="O134" s="41" t="s">
        <v>1954</v>
      </c>
      <c r="P134" s="41">
        <v>20</v>
      </c>
      <c r="V134" s="41">
        <v>410511007</v>
      </c>
      <c r="W134" s="45">
        <v>410604004</v>
      </c>
    </row>
    <row r="135" spans="1:24" s="43" customFormat="1" ht="16">
      <c r="A135" s="48" t="s">
        <v>1380</v>
      </c>
      <c r="B135" s="41" t="s">
        <v>1572</v>
      </c>
      <c r="C135" s="41" t="s">
        <v>1901</v>
      </c>
      <c r="D135" s="41" t="s">
        <v>1942</v>
      </c>
      <c r="E135" s="41" t="s">
        <v>1202</v>
      </c>
      <c r="F135" s="47" t="s">
        <v>1054</v>
      </c>
      <c r="J135" s="44" t="str">
        <f>IF((C135=""),"N","Y")</f>
        <v>Y</v>
      </c>
      <c r="K135" s="44"/>
      <c r="L135" s="44"/>
      <c r="M135" s="44"/>
      <c r="N135" s="46"/>
      <c r="O135" s="41" t="s">
        <v>1954</v>
      </c>
      <c r="P135" s="41">
        <v>20</v>
      </c>
      <c r="V135" s="41">
        <v>410511007</v>
      </c>
      <c r="W135" s="45">
        <v>410604004</v>
      </c>
    </row>
    <row r="136" spans="1:24" s="43" customFormat="1" ht="16">
      <c r="A136" s="48" t="s">
        <v>659</v>
      </c>
      <c r="B136" s="41" t="s">
        <v>1572</v>
      </c>
      <c r="C136" s="41" t="s">
        <v>1257</v>
      </c>
      <c r="D136" s="41" t="s">
        <v>1942</v>
      </c>
      <c r="E136" s="41" t="s">
        <v>1202</v>
      </c>
      <c r="F136" s="42" t="s">
        <v>823</v>
      </c>
      <c r="K136" s="44"/>
      <c r="L136" s="44" t="s">
        <v>1572</v>
      </c>
      <c r="M136" s="44"/>
      <c r="N136" s="44"/>
      <c r="O136" s="41" t="s">
        <v>2083</v>
      </c>
      <c r="P136" s="41">
        <v>30</v>
      </c>
      <c r="Q136" s="41">
        <v>266918002</v>
      </c>
      <c r="V136" s="41">
        <v>410511007</v>
      </c>
      <c r="W136" s="45">
        <v>410604004</v>
      </c>
    </row>
    <row r="137" spans="1:24" s="43" customFormat="1" ht="16">
      <c r="A137" s="48" t="s">
        <v>659</v>
      </c>
      <c r="B137" s="41" t="s">
        <v>1572</v>
      </c>
      <c r="C137" s="41" t="s">
        <v>1518</v>
      </c>
      <c r="D137" s="41" t="s">
        <v>1942</v>
      </c>
      <c r="E137" s="41" t="s">
        <v>1202</v>
      </c>
      <c r="F137" s="47" t="s">
        <v>1054</v>
      </c>
      <c r="J137" s="44" t="str">
        <f>IF((C137=""),"N","Y")</f>
        <v>Y</v>
      </c>
      <c r="K137" s="44" t="s">
        <v>1572</v>
      </c>
      <c r="L137" s="44"/>
      <c r="M137" s="44"/>
      <c r="N137" s="44"/>
      <c r="O137" s="41" t="s">
        <v>2083</v>
      </c>
      <c r="P137" s="41">
        <v>30</v>
      </c>
      <c r="Q137" s="41">
        <v>266918002</v>
      </c>
      <c r="V137" s="41">
        <v>410511007</v>
      </c>
      <c r="W137" s="45">
        <v>410604004</v>
      </c>
    </row>
    <row r="138" spans="1:24" s="43" customFormat="1" ht="13">
      <c r="A138" s="48" t="s">
        <v>463</v>
      </c>
      <c r="B138" s="41" t="s">
        <v>1572</v>
      </c>
      <c r="C138" s="41" t="s">
        <v>588</v>
      </c>
      <c r="D138" s="41" t="s">
        <v>1942</v>
      </c>
      <c r="E138" s="41" t="s">
        <v>1202</v>
      </c>
      <c r="F138" s="41" t="s">
        <v>463</v>
      </c>
      <c r="K138" s="44" t="s">
        <v>1572</v>
      </c>
      <c r="L138" s="44" t="s">
        <v>1572</v>
      </c>
      <c r="M138" s="44"/>
      <c r="N138" s="44" t="s">
        <v>1572</v>
      </c>
      <c r="O138" s="41" t="s">
        <v>2088</v>
      </c>
      <c r="P138" s="41">
        <v>1</v>
      </c>
      <c r="Q138" s="45">
        <v>248243004</v>
      </c>
      <c r="V138" s="41">
        <v>15240007</v>
      </c>
      <c r="W138" s="45">
        <v>410604004</v>
      </c>
    </row>
    <row r="139" spans="1:24" s="43" customFormat="1" ht="13">
      <c r="A139" s="48" t="s">
        <v>277</v>
      </c>
      <c r="B139" s="41" t="s">
        <v>1572</v>
      </c>
      <c r="C139" s="41" t="s">
        <v>2280</v>
      </c>
      <c r="D139" s="41" t="s">
        <v>1942</v>
      </c>
      <c r="E139" s="41" t="s">
        <v>1202</v>
      </c>
      <c r="F139" s="43" t="s">
        <v>1002</v>
      </c>
      <c r="J139" s="44" t="str">
        <f>IF((C139=""),"N","Y")</f>
        <v>Y</v>
      </c>
      <c r="K139" s="44" t="s">
        <v>1572</v>
      </c>
      <c r="L139" s="44" t="s">
        <v>1572</v>
      </c>
      <c r="M139" s="44"/>
      <c r="N139" s="44" t="s">
        <v>1572</v>
      </c>
      <c r="O139" s="41" t="s">
        <v>2088</v>
      </c>
      <c r="P139" s="41">
        <v>1</v>
      </c>
      <c r="Q139" s="45">
        <v>248243004</v>
      </c>
      <c r="V139" s="41">
        <v>15240007</v>
      </c>
      <c r="W139" s="45">
        <v>410604004</v>
      </c>
    </row>
    <row r="140" spans="1:24" s="43" customFormat="1" ht="16">
      <c r="A140" s="48" t="s">
        <v>841</v>
      </c>
      <c r="B140" s="41" t="s">
        <v>1572</v>
      </c>
      <c r="C140" s="41" t="s">
        <v>1086</v>
      </c>
      <c r="D140" s="41" t="s">
        <v>1942</v>
      </c>
      <c r="E140" s="41" t="s">
        <v>1202</v>
      </c>
      <c r="F140" s="42" t="s">
        <v>823</v>
      </c>
      <c r="K140" s="44" t="s">
        <v>1572</v>
      </c>
      <c r="L140" s="44" t="s">
        <v>1572</v>
      </c>
      <c r="M140" s="44"/>
      <c r="N140" s="46"/>
      <c r="O140" s="41" t="s">
        <v>1812</v>
      </c>
      <c r="P140" s="41">
        <v>10</v>
      </c>
      <c r="Q140" s="45">
        <v>409084000</v>
      </c>
      <c r="W140" s="45">
        <v>410604004</v>
      </c>
    </row>
    <row r="141" spans="1:24" s="43" customFormat="1" ht="16">
      <c r="A141" s="48" t="s">
        <v>897</v>
      </c>
      <c r="B141" s="41" t="s">
        <v>1572</v>
      </c>
      <c r="C141" s="41" t="s">
        <v>1568</v>
      </c>
      <c r="D141" s="41" t="s">
        <v>1942</v>
      </c>
      <c r="E141" s="41" t="s">
        <v>882</v>
      </c>
      <c r="F141" s="42" t="s">
        <v>1693</v>
      </c>
      <c r="K141" s="44"/>
      <c r="L141" s="44" t="s">
        <v>1572</v>
      </c>
      <c r="M141" s="44"/>
      <c r="N141" s="46"/>
      <c r="O141" s="41" t="s">
        <v>2584</v>
      </c>
      <c r="P141" s="41">
        <v>25</v>
      </c>
      <c r="V141" s="41">
        <v>410511007</v>
      </c>
      <c r="W141" s="45">
        <v>410604004</v>
      </c>
    </row>
  </sheetData>
  <sheetCalcPr fullCalcOnLoad="1"/>
  <customSheetViews>
    <customSheetView guid="{A2822BA0-8792-8A42-8107-58F529CC73B7}" scale="58"/>
  </customSheetViews>
  <phoneticPr fontId="31" type="noConversion"/>
  <pageMargins left="0.75" right="0.75" top="1" bottom="1" header="0.5" footer="0.5"/>
  <extLst>
    <ext xmlns:mx="http://schemas.microsoft.com/office/mac/excel/2008/main" uri="http://schemas.microsoft.com/office/mac/excel/2008/main">
      <mx:PLV Mode="0" OnePage="0" WScale="0"/>
    </ext>
  </extLst>
</worksheet>
</file>

<file path=xl/worksheets/sheet9.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published="0" enableFormatConditionsCalculation="0"/>
  <dimension ref="A1:W449"/>
  <sheetViews>
    <sheetView workbookViewId="0">
      <selection activeCell="A8" sqref="A8:XFD449"/>
    </sheetView>
  </sheetViews>
  <sheetFormatPr baseColWidth="10" defaultRowHeight="12"/>
  <sheetData>
    <row r="1" spans="1:23" s="11" customFormat="1" ht="60" customHeight="1">
      <c r="A1" s="11" t="s">
        <v>75</v>
      </c>
      <c r="B1" s="10" t="s">
        <v>192</v>
      </c>
      <c r="C1" s="10" t="s">
        <v>1447</v>
      </c>
      <c r="D1" s="10" t="s">
        <v>731</v>
      </c>
      <c r="E1" s="10" t="s">
        <v>194</v>
      </c>
      <c r="F1" s="10" t="s">
        <v>409</v>
      </c>
      <c r="G1" s="10" t="s">
        <v>423</v>
      </c>
      <c r="H1" s="10" t="s">
        <v>782</v>
      </c>
      <c r="I1" s="10" t="s">
        <v>784</v>
      </c>
      <c r="J1" s="10" t="s">
        <v>809</v>
      </c>
      <c r="K1" s="10" t="s">
        <v>247</v>
      </c>
      <c r="L1" s="10" t="s">
        <v>1808</v>
      </c>
      <c r="M1" s="10" t="s">
        <v>1688</v>
      </c>
      <c r="N1" s="11" t="s">
        <v>74</v>
      </c>
      <c r="O1" s="10" t="s">
        <v>1802</v>
      </c>
      <c r="P1" s="10" t="s">
        <v>264</v>
      </c>
      <c r="Q1" s="11" t="s">
        <v>1570</v>
      </c>
      <c r="R1" s="11" t="s">
        <v>2589</v>
      </c>
      <c r="S1" s="11" t="s">
        <v>195</v>
      </c>
    </row>
    <row r="8" spans="1:23" s="65" customFormat="1" ht="34" customHeight="1">
      <c r="A8" s="65">
        <v>1</v>
      </c>
      <c r="B8" s="3">
        <v>0</v>
      </c>
      <c r="C8" s="3">
        <v>372</v>
      </c>
      <c r="D8" s="16" t="s">
        <v>875</v>
      </c>
      <c r="E8" s="70" t="s">
        <v>176</v>
      </c>
      <c r="F8" s="70" t="s">
        <v>2545</v>
      </c>
      <c r="G8" s="70" t="s">
        <v>2213</v>
      </c>
      <c r="H8" s="66"/>
      <c r="I8" s="66"/>
      <c r="J8" s="66"/>
      <c r="K8" s="66"/>
      <c r="L8" s="66"/>
      <c r="M8" s="66"/>
      <c r="N8" s="3">
        <v>1</v>
      </c>
      <c r="O8" s="66" t="s">
        <v>2608</v>
      </c>
      <c r="P8" s="66"/>
    </row>
    <row r="9" spans="1:23" s="65" customFormat="1" ht="17" customHeight="1">
      <c r="A9" s="65">
        <f>A8+1</f>
        <v>2</v>
      </c>
      <c r="B9" s="3" t="s">
        <v>621</v>
      </c>
      <c r="C9" s="3">
        <v>1</v>
      </c>
      <c r="D9" s="3" t="s">
        <v>469</v>
      </c>
      <c r="E9" s="71" t="s">
        <v>1566</v>
      </c>
      <c r="F9" s="22" t="s">
        <v>1697</v>
      </c>
      <c r="G9" s="22" t="s">
        <v>1571</v>
      </c>
      <c r="H9" s="3"/>
      <c r="I9" s="3">
        <v>20</v>
      </c>
      <c r="J9" s="3"/>
      <c r="K9" s="3"/>
      <c r="L9" s="3"/>
      <c r="M9" s="3"/>
      <c r="N9" s="3">
        <v>2</v>
      </c>
      <c r="O9" s="66" t="s">
        <v>2608</v>
      </c>
      <c r="P9" s="23"/>
      <c r="Q9" s="21"/>
    </row>
    <row r="10" spans="1:23" s="3" customFormat="1" ht="17" customHeight="1">
      <c r="A10" s="65">
        <v>4</v>
      </c>
      <c r="B10" s="3" t="s">
        <v>624</v>
      </c>
      <c r="C10" s="3">
        <v>2</v>
      </c>
      <c r="D10" s="3" t="s">
        <v>623</v>
      </c>
      <c r="E10" s="71" t="s">
        <v>1704</v>
      </c>
      <c r="F10" s="22" t="s">
        <v>1697</v>
      </c>
      <c r="G10" s="22" t="s">
        <v>1571</v>
      </c>
      <c r="I10" s="3">
        <v>20</v>
      </c>
      <c r="N10" s="3">
        <v>3</v>
      </c>
      <c r="O10" s="66" t="s">
        <v>2608</v>
      </c>
      <c r="P10" s="23"/>
      <c r="Q10" s="21"/>
    </row>
    <row r="11" spans="1:23" s="3" customFormat="1" ht="17" customHeight="1">
      <c r="A11" s="65">
        <v>5</v>
      </c>
      <c r="B11" s="3" t="s">
        <v>495</v>
      </c>
      <c r="C11" s="3">
        <v>3</v>
      </c>
      <c r="D11" s="3" t="s">
        <v>625</v>
      </c>
      <c r="E11" s="71" t="s">
        <v>495</v>
      </c>
      <c r="F11" s="22" t="s">
        <v>1697</v>
      </c>
      <c r="G11" s="22" t="s">
        <v>1571</v>
      </c>
      <c r="I11" s="3">
        <v>40</v>
      </c>
      <c r="N11" s="3">
        <v>4</v>
      </c>
      <c r="O11" s="66" t="s">
        <v>2608</v>
      </c>
      <c r="P11" s="23"/>
      <c r="Q11" s="21"/>
    </row>
    <row r="12" spans="1:23" s="3" customFormat="1" ht="12.75" customHeight="1">
      <c r="A12" s="65">
        <v>6</v>
      </c>
      <c r="B12" s="3" t="s">
        <v>750</v>
      </c>
      <c r="C12" s="3">
        <v>4</v>
      </c>
      <c r="D12" s="3" t="s">
        <v>496</v>
      </c>
      <c r="E12" s="71" t="s">
        <v>81</v>
      </c>
      <c r="F12" s="22" t="s">
        <v>1697</v>
      </c>
      <c r="G12" s="22" t="s">
        <v>1302</v>
      </c>
      <c r="M12" s="3" t="s">
        <v>1201</v>
      </c>
      <c r="N12" s="3">
        <v>5</v>
      </c>
      <c r="O12" s="66" t="s">
        <v>2608</v>
      </c>
      <c r="P12" s="23"/>
      <c r="Q12" s="21"/>
    </row>
    <row r="13" spans="1:23" s="3" customFormat="1" ht="12.75" customHeight="1">
      <c r="A13" s="65">
        <v>8</v>
      </c>
      <c r="B13" s="3" t="s">
        <v>369</v>
      </c>
      <c r="C13" s="3">
        <v>6</v>
      </c>
      <c r="D13" s="3" t="s">
        <v>627</v>
      </c>
      <c r="E13" s="71" t="s">
        <v>369</v>
      </c>
      <c r="F13" s="22" t="s">
        <v>1697</v>
      </c>
      <c r="G13" s="22" t="s">
        <v>1202</v>
      </c>
      <c r="H13" s="22" t="s">
        <v>1433</v>
      </c>
      <c r="N13" s="3">
        <v>7</v>
      </c>
      <c r="O13" s="66" t="s">
        <v>2608</v>
      </c>
      <c r="P13" s="23"/>
    </row>
    <row r="14" spans="1:23" s="3" customFormat="1" ht="12.75" customHeight="1">
      <c r="A14" s="65">
        <v>12</v>
      </c>
      <c r="B14" s="3" t="s">
        <v>536</v>
      </c>
      <c r="C14" s="3">
        <v>10</v>
      </c>
      <c r="D14" s="3" t="s">
        <v>535</v>
      </c>
      <c r="E14" s="71" t="s">
        <v>1561</v>
      </c>
      <c r="F14" s="22" t="s">
        <v>1697</v>
      </c>
      <c r="G14" s="22" t="s">
        <v>1571</v>
      </c>
      <c r="I14" s="3">
        <v>40</v>
      </c>
      <c r="N14" s="3">
        <v>9</v>
      </c>
      <c r="O14" s="66" t="s">
        <v>2608</v>
      </c>
      <c r="P14" s="23"/>
      <c r="Q14" s="23"/>
      <c r="U14"/>
      <c r="V14"/>
      <c r="W14"/>
    </row>
    <row r="15" spans="1:23" s="3" customFormat="1" ht="12.75" customHeight="1">
      <c r="A15" s="65">
        <v>13</v>
      </c>
      <c r="B15" s="3" t="s">
        <v>40</v>
      </c>
      <c r="C15" s="3">
        <v>373</v>
      </c>
      <c r="D15" s="9" t="s">
        <v>2599</v>
      </c>
      <c r="E15" s="71" t="s">
        <v>2245</v>
      </c>
      <c r="F15" s="22" t="s">
        <v>2340</v>
      </c>
      <c r="G15" s="22" t="s">
        <v>2433</v>
      </c>
      <c r="H15" s="12" t="s">
        <v>2434</v>
      </c>
      <c r="N15" s="3">
        <v>11</v>
      </c>
      <c r="O15" s="66" t="s">
        <v>2608</v>
      </c>
      <c r="P15" s="23"/>
      <c r="Q15" s="23"/>
      <c r="U15"/>
      <c r="V15"/>
      <c r="W15"/>
    </row>
    <row r="16" spans="1:23" s="3" customFormat="1" ht="12.75" customHeight="1">
      <c r="A16" s="65">
        <v>14</v>
      </c>
      <c r="B16" s="3" t="s">
        <v>446</v>
      </c>
      <c r="C16" s="3">
        <v>7</v>
      </c>
      <c r="D16" s="3" t="s">
        <v>445</v>
      </c>
      <c r="E16" s="71" t="s">
        <v>1434</v>
      </c>
      <c r="F16" s="22" t="s">
        <v>2487</v>
      </c>
      <c r="G16" s="22" t="s">
        <v>1571</v>
      </c>
      <c r="I16" s="3">
        <v>20</v>
      </c>
      <c r="N16" s="3">
        <v>12</v>
      </c>
      <c r="O16" s="66" t="s">
        <v>2608</v>
      </c>
      <c r="P16" s="23"/>
      <c r="Q16" s="23"/>
      <c r="U16"/>
      <c r="V16"/>
      <c r="W16"/>
    </row>
    <row r="17" spans="1:23" s="3" customFormat="1" ht="12.75" customHeight="1">
      <c r="A17" s="65">
        <v>16</v>
      </c>
      <c r="B17" s="3" t="s">
        <v>448</v>
      </c>
      <c r="C17" s="3">
        <v>8</v>
      </c>
      <c r="D17" s="3" t="s">
        <v>447</v>
      </c>
      <c r="E17" s="71" t="s">
        <v>1300</v>
      </c>
      <c r="F17" s="22" t="s">
        <v>2510</v>
      </c>
      <c r="G17" s="22" t="s">
        <v>1571</v>
      </c>
      <c r="I17" s="3">
        <v>20</v>
      </c>
      <c r="N17" s="3">
        <v>13</v>
      </c>
      <c r="O17" s="66" t="s">
        <v>2608</v>
      </c>
      <c r="P17" s="23"/>
      <c r="Q17" s="23"/>
      <c r="U17"/>
      <c r="V17"/>
      <c r="W17"/>
    </row>
    <row r="18" spans="1:23" s="3" customFormat="1" ht="12.75" customHeight="1">
      <c r="A18" s="65">
        <v>18</v>
      </c>
      <c r="B18" s="3" t="s">
        <v>393</v>
      </c>
      <c r="C18" s="3">
        <v>9</v>
      </c>
      <c r="D18" s="3" t="s">
        <v>392</v>
      </c>
      <c r="E18" s="71" t="s">
        <v>1569</v>
      </c>
      <c r="F18" s="22" t="s">
        <v>2509</v>
      </c>
      <c r="G18" s="22" t="s">
        <v>1571</v>
      </c>
      <c r="I18" s="3">
        <v>20</v>
      </c>
      <c r="N18" s="3">
        <v>14</v>
      </c>
      <c r="O18" s="66" t="s">
        <v>2608</v>
      </c>
      <c r="P18" s="23"/>
      <c r="Q18" s="23"/>
      <c r="U18"/>
      <c r="V18"/>
      <c r="W18"/>
    </row>
    <row r="19" spans="1:23" s="3" customFormat="1" ht="12.75" customHeight="1">
      <c r="A19" s="65">
        <v>42</v>
      </c>
      <c r="B19" s="3" t="s">
        <v>41</v>
      </c>
      <c r="C19" s="3">
        <v>18</v>
      </c>
      <c r="D19" s="3" t="s">
        <v>2538</v>
      </c>
      <c r="E19" s="71" t="s">
        <v>2594</v>
      </c>
      <c r="F19" s="3" t="s">
        <v>1215</v>
      </c>
      <c r="G19" s="22" t="s">
        <v>1571</v>
      </c>
      <c r="I19" s="3">
        <v>20</v>
      </c>
      <c r="N19" s="3">
        <v>32</v>
      </c>
      <c r="O19" s="66" t="s">
        <v>2608</v>
      </c>
      <c r="P19" s="23"/>
      <c r="Q19" s="23"/>
      <c r="U19"/>
      <c r="V19"/>
      <c r="W19"/>
    </row>
    <row r="20" spans="1:23" s="3" customFormat="1" ht="12.75" customHeight="1">
      <c r="A20" s="65">
        <v>43</v>
      </c>
      <c r="B20" s="3" t="s">
        <v>42</v>
      </c>
      <c r="C20" s="3">
        <v>19</v>
      </c>
      <c r="D20" s="3" t="s">
        <v>266</v>
      </c>
      <c r="E20" s="71" t="s">
        <v>2367</v>
      </c>
      <c r="F20" s="3" t="s">
        <v>2552</v>
      </c>
      <c r="G20" s="22" t="s">
        <v>1202</v>
      </c>
      <c r="H20" s="22" t="s">
        <v>2285</v>
      </c>
      <c r="N20" s="3">
        <v>33</v>
      </c>
      <c r="O20" s="66" t="s">
        <v>2608</v>
      </c>
      <c r="P20" s="23"/>
      <c r="Q20" s="23"/>
      <c r="U20"/>
      <c r="V20"/>
      <c r="W20"/>
    </row>
    <row r="21" spans="1:23" s="3" customFormat="1" ht="12.75" customHeight="1">
      <c r="A21" s="65">
        <v>44</v>
      </c>
      <c r="B21" s="3" t="s">
        <v>446</v>
      </c>
      <c r="C21" s="3">
        <v>20</v>
      </c>
      <c r="D21" s="3" t="s">
        <v>170</v>
      </c>
      <c r="E21" s="71" t="s">
        <v>2593</v>
      </c>
      <c r="F21" s="3" t="s">
        <v>2108</v>
      </c>
      <c r="G21" s="22" t="s">
        <v>1571</v>
      </c>
      <c r="I21" s="3">
        <v>20</v>
      </c>
      <c r="N21" s="3">
        <v>34</v>
      </c>
      <c r="O21" s="66" t="s">
        <v>2608</v>
      </c>
      <c r="P21" s="23"/>
      <c r="Q21" s="23"/>
      <c r="U21"/>
      <c r="V21"/>
      <c r="W21"/>
    </row>
    <row r="22" spans="1:23" s="3" customFormat="1" ht="12.75" customHeight="1">
      <c r="A22" s="65">
        <v>45</v>
      </c>
      <c r="B22" s="3" t="s">
        <v>448</v>
      </c>
      <c r="C22" s="3">
        <v>21</v>
      </c>
      <c r="D22" s="3" t="s">
        <v>373</v>
      </c>
      <c r="E22" s="71" t="s">
        <v>1983</v>
      </c>
      <c r="F22" s="3" t="s">
        <v>319</v>
      </c>
      <c r="G22" s="22" t="s">
        <v>1571</v>
      </c>
      <c r="I22" s="3">
        <v>20</v>
      </c>
      <c r="N22" s="3">
        <v>35</v>
      </c>
      <c r="O22" s="66" t="s">
        <v>2608</v>
      </c>
      <c r="P22" s="23"/>
      <c r="Q22" s="23"/>
      <c r="U22"/>
      <c r="V22"/>
      <c r="W22"/>
    </row>
    <row r="23" spans="1:23" s="3" customFormat="1" ht="12.75" customHeight="1">
      <c r="A23" s="65">
        <v>46</v>
      </c>
      <c r="B23" s="3" t="s">
        <v>393</v>
      </c>
      <c r="C23" s="3">
        <v>22</v>
      </c>
      <c r="D23" s="3" t="s">
        <v>479</v>
      </c>
      <c r="E23" s="71" t="s">
        <v>2327</v>
      </c>
      <c r="F23" s="3" t="s">
        <v>319</v>
      </c>
      <c r="G23" s="22" t="s">
        <v>1571</v>
      </c>
      <c r="I23" s="3">
        <v>20</v>
      </c>
      <c r="N23" s="3">
        <v>36</v>
      </c>
      <c r="O23" s="66" t="s">
        <v>2608</v>
      </c>
      <c r="P23" s="23"/>
      <c r="Q23" s="23"/>
      <c r="U23"/>
      <c r="V23"/>
      <c r="W23"/>
    </row>
    <row r="24" spans="1:23" s="3" customFormat="1" ht="12.75" customHeight="1">
      <c r="A24" s="65">
        <v>47</v>
      </c>
      <c r="B24" s="3" t="s">
        <v>536</v>
      </c>
      <c r="C24" s="3">
        <v>23</v>
      </c>
      <c r="D24" s="3" t="s">
        <v>248</v>
      </c>
      <c r="E24" s="71" t="s">
        <v>2328</v>
      </c>
      <c r="F24" s="3" t="s">
        <v>319</v>
      </c>
      <c r="G24" s="22" t="s">
        <v>1571</v>
      </c>
      <c r="I24" s="3">
        <v>40</v>
      </c>
      <c r="N24" s="3">
        <v>37</v>
      </c>
      <c r="O24" s="66" t="s">
        <v>2608</v>
      </c>
      <c r="P24" s="23"/>
      <c r="Q24" s="23"/>
      <c r="U24"/>
      <c r="V24"/>
      <c r="W24"/>
    </row>
    <row r="25" spans="1:23" s="3" customFormat="1" ht="12.75" customHeight="1">
      <c r="A25" s="65">
        <v>49</v>
      </c>
      <c r="B25" s="3" t="s">
        <v>661</v>
      </c>
      <c r="C25" s="3">
        <v>25</v>
      </c>
      <c r="D25" s="3" t="s">
        <v>251</v>
      </c>
      <c r="E25" s="72" t="s">
        <v>2021</v>
      </c>
      <c r="F25" s="3" t="s">
        <v>319</v>
      </c>
      <c r="G25" s="12" t="s">
        <v>1202</v>
      </c>
      <c r="H25" s="25" t="s">
        <v>1575</v>
      </c>
      <c r="N25" s="3">
        <v>39</v>
      </c>
      <c r="O25" s="66" t="s">
        <v>2608</v>
      </c>
      <c r="P25" s="24"/>
      <c r="Q25" s="24"/>
      <c r="U25"/>
      <c r="V25"/>
      <c r="W25"/>
    </row>
    <row r="26" spans="1:23" s="3" customFormat="1" ht="12.75" customHeight="1">
      <c r="A26" s="65">
        <v>72</v>
      </c>
      <c r="B26" s="3" t="s">
        <v>43</v>
      </c>
      <c r="C26" s="3">
        <v>369</v>
      </c>
      <c r="D26" s="3" t="s">
        <v>2515</v>
      </c>
      <c r="E26" s="73" t="s">
        <v>2464</v>
      </c>
      <c r="F26" s="3" t="s">
        <v>1697</v>
      </c>
      <c r="G26" s="3" t="s">
        <v>491</v>
      </c>
      <c r="N26" s="3">
        <v>57</v>
      </c>
      <c r="O26" s="66" t="s">
        <v>2608</v>
      </c>
      <c r="P26" s="21"/>
      <c r="U26"/>
      <c r="V26"/>
      <c r="W26"/>
    </row>
    <row r="27" spans="1:23" s="3" customFormat="1" ht="12.75" customHeight="1">
      <c r="A27" s="65">
        <v>74</v>
      </c>
      <c r="B27" s="3" t="s">
        <v>412</v>
      </c>
      <c r="C27" s="3">
        <v>41</v>
      </c>
      <c r="D27" s="3" t="s">
        <v>465</v>
      </c>
      <c r="E27" s="71" t="s">
        <v>2240</v>
      </c>
      <c r="F27" s="22" t="s">
        <v>1697</v>
      </c>
      <c r="G27" s="22" t="s">
        <v>1571</v>
      </c>
      <c r="H27" s="22"/>
      <c r="I27" s="3">
        <v>40</v>
      </c>
      <c r="N27" s="3">
        <v>58</v>
      </c>
      <c r="O27" s="66" t="s">
        <v>2608</v>
      </c>
      <c r="P27" s="23"/>
      <c r="U27"/>
      <c r="V27"/>
      <c r="W27"/>
    </row>
    <row r="28" spans="1:23" s="3" customFormat="1" ht="12.75" customHeight="1">
      <c r="A28" s="65">
        <v>79</v>
      </c>
      <c r="B28" s="3" t="s">
        <v>44</v>
      </c>
      <c r="C28" s="3">
        <v>36</v>
      </c>
      <c r="D28" s="9" t="s">
        <v>2470</v>
      </c>
      <c r="E28" s="71" t="s">
        <v>941</v>
      </c>
      <c r="F28" s="22" t="s">
        <v>1697</v>
      </c>
      <c r="G28" s="22" t="s">
        <v>1571</v>
      </c>
      <c r="I28" s="3">
        <v>50</v>
      </c>
      <c r="N28" s="3">
        <v>62</v>
      </c>
      <c r="O28" s="66" t="s">
        <v>2608</v>
      </c>
      <c r="P28" s="23"/>
    </row>
    <row r="29" spans="1:23" s="3" customFormat="1" ht="12.75" customHeight="1">
      <c r="A29" s="65">
        <v>81</v>
      </c>
      <c r="B29" s="3" t="s">
        <v>45</v>
      </c>
      <c r="C29" s="3">
        <v>39</v>
      </c>
      <c r="D29" s="9" t="s">
        <v>2558</v>
      </c>
      <c r="E29" s="71" t="s">
        <v>2242</v>
      </c>
      <c r="F29" s="22" t="s">
        <v>1697</v>
      </c>
      <c r="G29" s="22" t="s">
        <v>1571</v>
      </c>
      <c r="I29" s="3">
        <v>50</v>
      </c>
      <c r="N29" s="3">
        <v>65</v>
      </c>
      <c r="O29" s="66" t="s">
        <v>2608</v>
      </c>
      <c r="P29" s="23"/>
    </row>
    <row r="30" spans="1:23" s="3" customFormat="1" ht="12.75" customHeight="1">
      <c r="A30" s="65">
        <v>84</v>
      </c>
      <c r="B30" s="3">
        <v>0</v>
      </c>
      <c r="C30" s="3">
        <v>374</v>
      </c>
      <c r="D30" s="68" t="s">
        <v>2243</v>
      </c>
      <c r="E30" s="71" t="s">
        <v>218</v>
      </c>
      <c r="F30" s="22" t="s">
        <v>2340</v>
      </c>
      <c r="G30" s="22" t="s">
        <v>2337</v>
      </c>
      <c r="N30" s="3">
        <v>68</v>
      </c>
      <c r="O30" s="66" t="s">
        <v>2608</v>
      </c>
      <c r="P30" s="23"/>
    </row>
    <row r="31" spans="1:23" s="3" customFormat="1" ht="12.75" customHeight="1">
      <c r="A31" s="65">
        <v>86</v>
      </c>
      <c r="B31" s="3" t="s">
        <v>588</v>
      </c>
      <c r="C31" s="3">
        <v>70</v>
      </c>
      <c r="D31" s="3" t="s">
        <v>463</v>
      </c>
      <c r="E31" s="71" t="s">
        <v>480</v>
      </c>
      <c r="F31" s="12" t="s">
        <v>1697</v>
      </c>
      <c r="G31" s="12" t="s">
        <v>2406</v>
      </c>
      <c r="H31" s="9" t="s">
        <v>2414</v>
      </c>
      <c r="N31" s="3">
        <v>70</v>
      </c>
      <c r="O31" s="66" t="s">
        <v>2608</v>
      </c>
      <c r="P31" s="24"/>
    </row>
    <row r="32" spans="1:23" s="3" customFormat="1" ht="12.75" customHeight="1">
      <c r="A32" s="65">
        <v>92</v>
      </c>
      <c r="B32" s="3" t="s">
        <v>46</v>
      </c>
      <c r="C32" s="3">
        <v>385</v>
      </c>
      <c r="D32" s="22" t="s">
        <v>468</v>
      </c>
      <c r="E32" s="71" t="s">
        <v>123</v>
      </c>
      <c r="F32" s="22" t="s">
        <v>1697</v>
      </c>
      <c r="G32" s="22" t="s">
        <v>1202</v>
      </c>
      <c r="H32" s="28" t="s">
        <v>2285</v>
      </c>
      <c r="N32" s="3">
        <v>72</v>
      </c>
      <c r="O32" s="66" t="s">
        <v>2608</v>
      </c>
      <c r="P32" s="23"/>
    </row>
    <row r="33" spans="1:16" s="3" customFormat="1" ht="12.75" customHeight="1">
      <c r="A33" s="65">
        <v>97</v>
      </c>
      <c r="B33" s="3" t="s">
        <v>600</v>
      </c>
      <c r="C33" s="3">
        <v>74</v>
      </c>
      <c r="D33" s="3" t="s">
        <v>730</v>
      </c>
      <c r="E33" s="71" t="s">
        <v>767</v>
      </c>
      <c r="F33" s="22" t="s">
        <v>1697</v>
      </c>
      <c r="G33" s="22" t="s">
        <v>1202</v>
      </c>
      <c r="H33" s="28" t="s">
        <v>2285</v>
      </c>
      <c r="N33" s="3">
        <v>74</v>
      </c>
      <c r="O33" s="66" t="s">
        <v>2608</v>
      </c>
      <c r="P33" s="23"/>
    </row>
    <row r="34" spans="1:16" s="3" customFormat="1" ht="12.75" customHeight="1">
      <c r="A34" s="65">
        <v>99</v>
      </c>
      <c r="B34" s="3" t="s">
        <v>422</v>
      </c>
      <c r="C34" s="3">
        <v>76</v>
      </c>
      <c r="D34" s="3" t="s">
        <v>546</v>
      </c>
      <c r="E34" s="71" t="s">
        <v>1117</v>
      </c>
      <c r="F34" s="3" t="s">
        <v>1411</v>
      </c>
      <c r="G34" s="22" t="s">
        <v>1443</v>
      </c>
      <c r="I34" s="28">
        <v>65535</v>
      </c>
      <c r="N34" s="3">
        <v>75</v>
      </c>
      <c r="O34" s="66" t="s">
        <v>2608</v>
      </c>
      <c r="P34" s="23"/>
    </row>
    <row r="35" spans="1:16" s="3" customFormat="1" ht="12.75" customHeight="1">
      <c r="A35" s="65">
        <v>101</v>
      </c>
      <c r="B35" s="3" t="s">
        <v>270</v>
      </c>
      <c r="C35" s="3">
        <v>78</v>
      </c>
      <c r="D35" s="3" t="s">
        <v>437</v>
      </c>
      <c r="E35" s="71" t="s">
        <v>2488</v>
      </c>
      <c r="F35" s="3" t="s">
        <v>1411</v>
      </c>
      <c r="G35" s="22" t="s">
        <v>1202</v>
      </c>
      <c r="H35" s="28" t="s">
        <v>168</v>
      </c>
      <c r="J35" s="3" t="s">
        <v>1572</v>
      </c>
      <c r="K35" s="3" t="s">
        <v>1769</v>
      </c>
      <c r="N35" s="3">
        <v>76</v>
      </c>
      <c r="O35" s="66" t="s">
        <v>2608</v>
      </c>
      <c r="P35" s="23"/>
    </row>
    <row r="36" spans="1:16" s="3" customFormat="1" ht="12.75" customHeight="1">
      <c r="A36" s="65">
        <v>103</v>
      </c>
      <c r="B36" s="3" t="s">
        <v>286</v>
      </c>
      <c r="C36" s="3">
        <v>80</v>
      </c>
      <c r="D36" s="3" t="s">
        <v>779</v>
      </c>
      <c r="E36" s="71" t="s">
        <v>1269</v>
      </c>
      <c r="F36" s="22" t="s">
        <v>1697</v>
      </c>
      <c r="G36" s="22" t="s">
        <v>1202</v>
      </c>
      <c r="H36" s="28" t="s">
        <v>1054</v>
      </c>
      <c r="J36" s="22" t="s">
        <v>1572</v>
      </c>
      <c r="K36" s="22" t="s">
        <v>1769</v>
      </c>
      <c r="L36" s="22"/>
      <c r="M36" s="22"/>
      <c r="N36" s="3">
        <v>77</v>
      </c>
      <c r="O36" s="66" t="s">
        <v>2608</v>
      </c>
      <c r="P36" s="23"/>
    </row>
    <row r="37" spans="1:16" s="3" customFormat="1" ht="12.75" customHeight="1">
      <c r="A37" s="65">
        <v>105</v>
      </c>
      <c r="B37" s="3" t="s">
        <v>529</v>
      </c>
      <c r="C37" s="3">
        <v>82</v>
      </c>
      <c r="D37" s="3" t="s">
        <v>538</v>
      </c>
      <c r="E37" s="71" t="s">
        <v>765</v>
      </c>
      <c r="F37" s="3" t="s">
        <v>1411</v>
      </c>
      <c r="G37" s="22" t="s">
        <v>1202</v>
      </c>
      <c r="H37" s="28" t="s">
        <v>168</v>
      </c>
      <c r="N37" s="3">
        <v>78</v>
      </c>
      <c r="O37" s="66" t="s">
        <v>2608</v>
      </c>
      <c r="P37" s="23"/>
    </row>
    <row r="38" spans="1:16" s="3" customFormat="1" ht="12.75" customHeight="1">
      <c r="A38" s="65">
        <v>109</v>
      </c>
      <c r="B38" s="3" t="s">
        <v>611</v>
      </c>
      <c r="C38" s="3">
        <v>106</v>
      </c>
      <c r="D38" s="28" t="s">
        <v>611</v>
      </c>
      <c r="E38" s="71" t="s">
        <v>827</v>
      </c>
      <c r="F38" s="22" t="s">
        <v>1697</v>
      </c>
      <c r="G38" s="22" t="s">
        <v>1202</v>
      </c>
      <c r="H38" s="28" t="s">
        <v>168</v>
      </c>
      <c r="N38" s="3">
        <v>79</v>
      </c>
      <c r="O38" s="66" t="s">
        <v>2608</v>
      </c>
      <c r="P38" s="23"/>
    </row>
    <row r="39" spans="1:16" s="3" customFormat="1" ht="12.75" customHeight="1">
      <c r="A39" s="65">
        <v>111</v>
      </c>
      <c r="B39" s="3" t="s">
        <v>592</v>
      </c>
      <c r="C39" s="3">
        <v>108</v>
      </c>
      <c r="D39" s="3" t="s">
        <v>591</v>
      </c>
      <c r="E39" s="71" t="s">
        <v>2489</v>
      </c>
      <c r="F39" s="22" t="s">
        <v>2172</v>
      </c>
      <c r="G39" s="22" t="s">
        <v>1443</v>
      </c>
      <c r="I39" s="22">
        <v>65536</v>
      </c>
      <c r="N39" s="3">
        <v>80</v>
      </c>
      <c r="O39" s="66" t="s">
        <v>2608</v>
      </c>
      <c r="P39" s="23"/>
    </row>
    <row r="40" spans="1:16" s="3" customFormat="1" ht="12.75" customHeight="1">
      <c r="A40" s="65">
        <v>113</v>
      </c>
      <c r="B40" s="3" t="s">
        <v>587</v>
      </c>
      <c r="C40" s="3">
        <v>110</v>
      </c>
      <c r="D40" s="22" t="s">
        <v>587</v>
      </c>
      <c r="E40" s="71" t="s">
        <v>1932</v>
      </c>
      <c r="F40" s="22" t="s">
        <v>1697</v>
      </c>
      <c r="G40" s="22" t="s">
        <v>1202</v>
      </c>
      <c r="H40" s="28" t="s">
        <v>168</v>
      </c>
      <c r="J40" s="22"/>
      <c r="K40" s="22"/>
      <c r="L40" s="22"/>
      <c r="M40" s="22"/>
      <c r="N40" s="3">
        <v>93</v>
      </c>
      <c r="O40" s="66" t="s">
        <v>2608</v>
      </c>
      <c r="P40" s="23"/>
    </row>
    <row r="41" spans="1:16" s="3" customFormat="1" ht="12.75" customHeight="1">
      <c r="A41" s="65">
        <v>115</v>
      </c>
      <c r="B41" s="3" t="s">
        <v>704</v>
      </c>
      <c r="C41" s="3">
        <v>112</v>
      </c>
      <c r="D41" s="3" t="s">
        <v>965</v>
      </c>
      <c r="E41" s="71" t="s">
        <v>1712</v>
      </c>
      <c r="F41" s="22" t="s">
        <v>1184</v>
      </c>
      <c r="G41" s="22" t="s">
        <v>1443</v>
      </c>
      <c r="I41" s="28">
        <v>65535</v>
      </c>
      <c r="N41" s="3">
        <v>94</v>
      </c>
      <c r="O41" s="66" t="s">
        <v>2608</v>
      </c>
      <c r="P41" s="23"/>
    </row>
    <row r="42" spans="1:16" s="3" customFormat="1" ht="12.75" customHeight="1">
      <c r="A42" s="65">
        <v>118</v>
      </c>
      <c r="B42" s="3" t="s">
        <v>727</v>
      </c>
      <c r="C42" s="3">
        <v>115</v>
      </c>
      <c r="D42" s="3" t="s">
        <v>703</v>
      </c>
      <c r="E42" s="71" t="s">
        <v>1752</v>
      </c>
      <c r="F42" s="22" t="s">
        <v>1697</v>
      </c>
      <c r="G42" s="22" t="s">
        <v>1202</v>
      </c>
      <c r="H42" s="28" t="s">
        <v>1054</v>
      </c>
      <c r="J42" s="3" t="s">
        <v>1572</v>
      </c>
      <c r="K42" s="3" t="s">
        <v>1769</v>
      </c>
      <c r="N42" s="3">
        <v>97</v>
      </c>
      <c r="O42" s="66" t="s">
        <v>2608</v>
      </c>
      <c r="P42" s="23"/>
    </row>
    <row r="43" spans="1:16" s="3" customFormat="1" ht="12.75" customHeight="1">
      <c r="A43" s="65">
        <v>120</v>
      </c>
      <c r="B43" s="3" t="s">
        <v>324</v>
      </c>
      <c r="C43" s="3">
        <v>45</v>
      </c>
      <c r="D43" s="3" t="s">
        <v>972</v>
      </c>
      <c r="E43" s="71" t="s">
        <v>1641</v>
      </c>
      <c r="F43" s="22" t="s">
        <v>1697</v>
      </c>
      <c r="G43" s="22" t="s">
        <v>1087</v>
      </c>
      <c r="N43" s="3">
        <v>98</v>
      </c>
      <c r="O43" s="66" t="s">
        <v>2608</v>
      </c>
      <c r="P43" s="23"/>
    </row>
    <row r="44" spans="1:16" s="3" customFormat="1" ht="12.75" customHeight="1">
      <c r="A44" s="65">
        <v>122</v>
      </c>
      <c r="B44" s="3" t="s">
        <v>575</v>
      </c>
      <c r="C44" s="3">
        <v>47</v>
      </c>
      <c r="D44" s="3" t="s">
        <v>574</v>
      </c>
      <c r="E44" s="71" t="s">
        <v>1968</v>
      </c>
      <c r="F44" s="22" t="s">
        <v>1697</v>
      </c>
      <c r="G44" s="22" t="s">
        <v>1087</v>
      </c>
      <c r="N44" s="3">
        <v>99</v>
      </c>
      <c r="O44" s="66" t="s">
        <v>2608</v>
      </c>
      <c r="P44" s="23"/>
    </row>
    <row r="45" spans="1:16" s="3" customFormat="1" ht="12.75" customHeight="1">
      <c r="A45" s="65">
        <v>124</v>
      </c>
      <c r="B45" s="3" t="s">
        <v>520</v>
      </c>
      <c r="C45" s="3">
        <v>50</v>
      </c>
      <c r="D45" s="22" t="s">
        <v>284</v>
      </c>
      <c r="E45" s="71" t="s">
        <v>1512</v>
      </c>
      <c r="F45" s="22" t="s">
        <v>1697</v>
      </c>
      <c r="G45" s="22" t="s">
        <v>1202</v>
      </c>
      <c r="H45" s="9" t="s">
        <v>2473</v>
      </c>
      <c r="K45" s="22"/>
      <c r="L45" s="22"/>
      <c r="M45" s="22"/>
      <c r="N45" s="3">
        <v>100</v>
      </c>
      <c r="O45" s="66" t="s">
        <v>2608</v>
      </c>
      <c r="P45" s="23"/>
    </row>
    <row r="46" spans="1:16" s="3" customFormat="1" ht="12.75" customHeight="1">
      <c r="A46" s="65">
        <v>126</v>
      </c>
      <c r="B46" s="3" t="s">
        <v>658</v>
      </c>
      <c r="C46" s="3">
        <v>52</v>
      </c>
      <c r="D46" s="3" t="s">
        <v>522</v>
      </c>
      <c r="E46" s="71" t="s">
        <v>1524</v>
      </c>
      <c r="F46" s="3" t="s">
        <v>1392</v>
      </c>
      <c r="G46" s="22" t="s">
        <v>1087</v>
      </c>
      <c r="N46" s="3">
        <v>101</v>
      </c>
      <c r="O46" s="66" t="s">
        <v>2608</v>
      </c>
      <c r="P46" s="23"/>
    </row>
    <row r="47" spans="1:16" s="3" customFormat="1" ht="12.75" customHeight="1">
      <c r="A47" s="65">
        <v>128</v>
      </c>
      <c r="B47" s="3" t="s">
        <v>404</v>
      </c>
      <c r="C47" s="3">
        <v>54</v>
      </c>
      <c r="D47" s="3" t="s">
        <v>659</v>
      </c>
      <c r="E47" s="71" t="s">
        <v>1518</v>
      </c>
      <c r="F47" s="22" t="s">
        <v>1697</v>
      </c>
      <c r="G47" s="22" t="s">
        <v>1202</v>
      </c>
      <c r="H47" s="9" t="s">
        <v>2473</v>
      </c>
      <c r="N47" s="3">
        <v>102</v>
      </c>
      <c r="O47" s="66" t="s">
        <v>2608</v>
      </c>
      <c r="P47" s="23"/>
    </row>
    <row r="48" spans="1:16" s="3" customFormat="1" ht="12.75" customHeight="1">
      <c r="A48" s="65">
        <v>130</v>
      </c>
      <c r="B48" s="3" t="s">
        <v>395</v>
      </c>
      <c r="C48" s="3">
        <v>56</v>
      </c>
      <c r="D48" s="3" t="s">
        <v>406</v>
      </c>
      <c r="E48" s="71" t="s">
        <v>1636</v>
      </c>
      <c r="F48" s="3" t="s">
        <v>1649</v>
      </c>
      <c r="G48" s="22" t="s">
        <v>1202</v>
      </c>
      <c r="H48" s="9" t="s">
        <v>2473</v>
      </c>
      <c r="N48" s="3">
        <v>103</v>
      </c>
      <c r="O48" s="66" t="s">
        <v>2608</v>
      </c>
      <c r="P48" s="23"/>
    </row>
    <row r="49" spans="1:16" s="3" customFormat="1" ht="12.75" customHeight="1">
      <c r="A49" s="65">
        <v>132</v>
      </c>
      <c r="B49" s="3" t="s">
        <v>531</v>
      </c>
      <c r="C49" s="3">
        <v>58</v>
      </c>
      <c r="D49" s="3" t="s">
        <v>530</v>
      </c>
      <c r="E49" s="71" t="s">
        <v>1127</v>
      </c>
      <c r="F49" s="22" t="s">
        <v>1247</v>
      </c>
      <c r="G49" s="12" t="s">
        <v>1087</v>
      </c>
      <c r="N49" s="3">
        <v>104</v>
      </c>
      <c r="O49" s="66" t="s">
        <v>2608</v>
      </c>
      <c r="P49" s="23"/>
    </row>
    <row r="50" spans="1:16" s="3" customFormat="1" ht="12.75" customHeight="1">
      <c r="A50" s="65">
        <v>134</v>
      </c>
      <c r="B50" s="3" t="s">
        <v>466</v>
      </c>
      <c r="C50" s="3">
        <v>60</v>
      </c>
      <c r="D50" s="22" t="s">
        <v>781</v>
      </c>
      <c r="E50" s="71" t="s">
        <v>80</v>
      </c>
      <c r="F50" s="22" t="s">
        <v>1129</v>
      </c>
      <c r="G50" s="22" t="s">
        <v>1302</v>
      </c>
      <c r="M50" s="3" t="s">
        <v>1201</v>
      </c>
      <c r="N50" s="3">
        <v>105</v>
      </c>
      <c r="O50" s="66" t="s">
        <v>2608</v>
      </c>
      <c r="P50" s="23"/>
    </row>
    <row r="51" spans="1:16" s="3" customFormat="1" ht="12.75" customHeight="1">
      <c r="A51" s="65">
        <v>137</v>
      </c>
      <c r="B51" s="3" t="s">
        <v>413</v>
      </c>
      <c r="C51" s="3">
        <v>63</v>
      </c>
      <c r="D51" s="3" t="s">
        <v>689</v>
      </c>
      <c r="E51" s="71" t="s">
        <v>1258</v>
      </c>
      <c r="F51" s="22" t="s">
        <v>1697</v>
      </c>
      <c r="G51" s="22" t="s">
        <v>1202</v>
      </c>
      <c r="H51" s="12" t="s">
        <v>2285</v>
      </c>
      <c r="J51" s="3" t="s">
        <v>1572</v>
      </c>
      <c r="K51" s="3" t="s">
        <v>1769</v>
      </c>
      <c r="N51" s="3">
        <v>107</v>
      </c>
      <c r="O51" s="66" t="s">
        <v>2608</v>
      </c>
      <c r="P51" s="23"/>
    </row>
    <row r="52" spans="1:16" s="3" customFormat="1" ht="12.75" customHeight="1">
      <c r="A52" s="65">
        <v>142</v>
      </c>
      <c r="B52" s="3" t="s">
        <v>967</v>
      </c>
      <c r="C52" s="3">
        <v>342</v>
      </c>
      <c r="D52" s="12" t="s">
        <v>829</v>
      </c>
      <c r="E52" s="72" t="s">
        <v>355</v>
      </c>
      <c r="F52" s="12" t="s">
        <v>118</v>
      </c>
      <c r="G52" s="12" t="s">
        <v>2186</v>
      </c>
      <c r="H52" s="12" t="s">
        <v>2285</v>
      </c>
      <c r="J52" s="12" t="s">
        <v>2187</v>
      </c>
      <c r="K52" s="3" t="s">
        <v>2527</v>
      </c>
      <c r="N52" s="3">
        <v>109</v>
      </c>
      <c r="O52" s="66" t="s">
        <v>2608</v>
      </c>
      <c r="P52" s="24"/>
    </row>
    <row r="53" spans="1:16" s="3" customFormat="1" ht="12.75" customHeight="1">
      <c r="A53" s="65">
        <v>147</v>
      </c>
      <c r="B53" s="3" t="s">
        <v>15</v>
      </c>
      <c r="C53" s="3">
        <v>343</v>
      </c>
      <c r="D53" s="22" t="s">
        <v>2409</v>
      </c>
      <c r="E53" s="71" t="s">
        <v>353</v>
      </c>
      <c r="F53" s="22" t="s">
        <v>2545</v>
      </c>
      <c r="G53" s="12" t="s">
        <v>2186</v>
      </c>
      <c r="H53" s="12" t="s">
        <v>2285</v>
      </c>
      <c r="J53" s="22" t="s">
        <v>354</v>
      </c>
      <c r="K53" s="22" t="s">
        <v>2527</v>
      </c>
      <c r="L53" s="22"/>
      <c r="M53" s="22"/>
      <c r="N53" s="3">
        <v>110</v>
      </c>
      <c r="O53" s="66" t="s">
        <v>2608</v>
      </c>
      <c r="P53" s="23"/>
    </row>
    <row r="54" spans="1:16" s="3" customFormat="1" ht="12.75" customHeight="1">
      <c r="A54" s="65">
        <v>149</v>
      </c>
      <c r="B54" s="3" t="s">
        <v>890</v>
      </c>
      <c r="C54" s="3">
        <v>68</v>
      </c>
      <c r="D54" s="3" t="s">
        <v>181</v>
      </c>
      <c r="E54" s="71" t="s">
        <v>1514</v>
      </c>
      <c r="F54" s="22" t="s">
        <v>1697</v>
      </c>
      <c r="G54" s="22" t="s">
        <v>1202</v>
      </c>
      <c r="H54" s="28" t="s">
        <v>2285</v>
      </c>
      <c r="J54" s="22" t="s">
        <v>1572</v>
      </c>
      <c r="K54" s="22" t="s">
        <v>1769</v>
      </c>
      <c r="L54" s="22"/>
      <c r="M54" s="22"/>
      <c r="N54" s="3">
        <v>112</v>
      </c>
      <c r="O54" s="66" t="s">
        <v>2608</v>
      </c>
      <c r="P54" s="23"/>
    </row>
    <row r="55" spans="1:16" s="3" customFormat="1" ht="12.75" customHeight="1">
      <c r="A55" s="65">
        <v>152</v>
      </c>
      <c r="B55" s="3" t="s">
        <v>532</v>
      </c>
      <c r="C55" s="3">
        <v>84</v>
      </c>
      <c r="D55" s="3" t="s">
        <v>533</v>
      </c>
      <c r="E55" s="71" t="s">
        <v>161</v>
      </c>
      <c r="F55" s="18" t="s">
        <v>1151</v>
      </c>
      <c r="G55" s="22" t="s">
        <v>1202</v>
      </c>
      <c r="H55" s="28" t="s">
        <v>2285</v>
      </c>
      <c r="J55" s="3" t="s">
        <v>1572</v>
      </c>
      <c r="K55" s="3" t="s">
        <v>1769</v>
      </c>
      <c r="N55" s="3">
        <v>116</v>
      </c>
      <c r="O55" s="66" t="s">
        <v>2608</v>
      </c>
      <c r="P55" s="23"/>
    </row>
    <row r="56" spans="1:16" s="3" customFormat="1" ht="12.75" customHeight="1">
      <c r="A56" s="65">
        <v>154</v>
      </c>
      <c r="B56" s="3" t="s">
        <v>754</v>
      </c>
      <c r="C56" s="3">
        <v>86</v>
      </c>
      <c r="D56" s="3" t="s">
        <v>888</v>
      </c>
      <c r="E56" s="71" t="s">
        <v>579</v>
      </c>
      <c r="F56" s="18" t="s">
        <v>1151</v>
      </c>
      <c r="G56" s="22" t="s">
        <v>1202</v>
      </c>
      <c r="H56" s="28" t="s">
        <v>2285</v>
      </c>
      <c r="J56" s="3" t="s">
        <v>2518</v>
      </c>
      <c r="K56" s="3" t="s">
        <v>2527</v>
      </c>
      <c r="N56" s="3">
        <v>117</v>
      </c>
      <c r="O56" s="66" t="s">
        <v>2608</v>
      </c>
      <c r="P56" s="23"/>
    </row>
    <row r="57" spans="1:16" s="3" customFormat="1" ht="12.75" customHeight="1">
      <c r="A57" s="65">
        <v>156</v>
      </c>
      <c r="B57" s="3" t="s">
        <v>761</v>
      </c>
      <c r="C57" s="3">
        <v>88</v>
      </c>
      <c r="D57" s="3" t="s">
        <v>733</v>
      </c>
      <c r="E57" s="71" t="s">
        <v>361</v>
      </c>
      <c r="F57" s="18" t="s">
        <v>1151</v>
      </c>
      <c r="G57" s="22" t="s">
        <v>1202</v>
      </c>
      <c r="H57" s="28" t="s">
        <v>1054</v>
      </c>
      <c r="N57" s="3">
        <v>118</v>
      </c>
      <c r="O57" s="66" t="s">
        <v>2608</v>
      </c>
      <c r="P57" s="23"/>
    </row>
    <row r="58" spans="1:16" s="3" customFormat="1" ht="12.75" customHeight="1">
      <c r="A58" s="65">
        <v>158</v>
      </c>
      <c r="B58" s="3" t="s">
        <v>408</v>
      </c>
      <c r="C58" s="3">
        <v>90</v>
      </c>
      <c r="D58" s="3" t="s">
        <v>411</v>
      </c>
      <c r="E58" s="71" t="s">
        <v>362</v>
      </c>
      <c r="F58" s="3" t="s">
        <v>1151</v>
      </c>
      <c r="G58" s="22" t="s">
        <v>1202</v>
      </c>
      <c r="H58" s="28" t="s">
        <v>1054</v>
      </c>
      <c r="J58" s="3" t="s">
        <v>1572</v>
      </c>
      <c r="K58" s="3" t="s">
        <v>1696</v>
      </c>
      <c r="N58" s="3">
        <v>119</v>
      </c>
      <c r="O58" s="66" t="s">
        <v>2608</v>
      </c>
      <c r="P58" s="23"/>
    </row>
    <row r="59" spans="1:16" s="3" customFormat="1" ht="12.75" customHeight="1">
      <c r="A59" s="65">
        <v>160</v>
      </c>
      <c r="B59" s="3" t="s">
        <v>655</v>
      </c>
      <c r="C59" s="3">
        <v>92</v>
      </c>
      <c r="D59" s="3" t="s">
        <v>1157</v>
      </c>
      <c r="E59" s="71" t="s">
        <v>363</v>
      </c>
      <c r="F59" s="3" t="s">
        <v>1824</v>
      </c>
      <c r="G59" s="22" t="s">
        <v>1202</v>
      </c>
      <c r="H59" s="28" t="s">
        <v>2285</v>
      </c>
      <c r="N59" s="3">
        <v>120</v>
      </c>
      <c r="O59" s="66" t="s">
        <v>2608</v>
      </c>
      <c r="P59" s="23"/>
    </row>
    <row r="60" spans="1:16" s="3" customFormat="1" ht="12.75" customHeight="1">
      <c r="A60" s="65">
        <v>162</v>
      </c>
      <c r="B60" s="3" t="s">
        <v>894</v>
      </c>
      <c r="C60" s="3">
        <v>93</v>
      </c>
      <c r="D60" s="3" t="s">
        <v>1024</v>
      </c>
      <c r="E60" s="71" t="s">
        <v>8</v>
      </c>
      <c r="F60" s="22" t="s">
        <v>1692</v>
      </c>
      <c r="G60" s="12" t="s">
        <v>1087</v>
      </c>
      <c r="N60" s="3">
        <v>122</v>
      </c>
      <c r="O60" s="66" t="s">
        <v>2608</v>
      </c>
      <c r="P60" s="23"/>
    </row>
    <row r="61" spans="1:16" s="3" customFormat="1" ht="12.75" customHeight="1">
      <c r="A61" s="65">
        <v>165</v>
      </c>
      <c r="B61" s="3" t="s">
        <v>639</v>
      </c>
      <c r="C61" s="3">
        <v>102</v>
      </c>
      <c r="D61" s="3" t="s">
        <v>269</v>
      </c>
      <c r="E61" s="71" t="s">
        <v>436</v>
      </c>
      <c r="F61" s="3" t="s">
        <v>1151</v>
      </c>
      <c r="G61" s="22" t="s">
        <v>1202</v>
      </c>
      <c r="H61" s="28" t="s">
        <v>1054</v>
      </c>
      <c r="N61" s="3">
        <v>124</v>
      </c>
      <c r="O61" s="66" t="s">
        <v>2608</v>
      </c>
      <c r="P61" s="23"/>
    </row>
    <row r="62" spans="1:16" s="3" customFormat="1" ht="12.75" customHeight="1">
      <c r="A62" s="65">
        <v>172</v>
      </c>
      <c r="B62" s="3" t="s">
        <v>1090</v>
      </c>
      <c r="C62" s="3">
        <v>118</v>
      </c>
      <c r="D62" s="3" t="s">
        <v>1090</v>
      </c>
      <c r="E62" s="71" t="s">
        <v>1938</v>
      </c>
      <c r="F62" s="3" t="s">
        <v>2206</v>
      </c>
      <c r="G62" s="22" t="s">
        <v>1202</v>
      </c>
      <c r="H62" s="28" t="s">
        <v>168</v>
      </c>
      <c r="N62" s="3">
        <v>131</v>
      </c>
      <c r="O62" s="66" t="s">
        <v>2608</v>
      </c>
      <c r="P62" s="23"/>
    </row>
    <row r="63" spans="1:16" s="3" customFormat="1" ht="12.75" customHeight="1">
      <c r="A63" s="65">
        <v>174</v>
      </c>
      <c r="B63" s="3" t="s">
        <v>693</v>
      </c>
      <c r="C63" s="3">
        <v>384</v>
      </c>
      <c r="D63" s="3" t="s">
        <v>711</v>
      </c>
      <c r="E63" s="72" t="s">
        <v>2201</v>
      </c>
      <c r="F63" s="3" t="s">
        <v>2206</v>
      </c>
      <c r="G63" s="22" t="s">
        <v>1202</v>
      </c>
      <c r="H63" s="28" t="s">
        <v>168</v>
      </c>
      <c r="N63" s="3">
        <v>132</v>
      </c>
      <c r="O63" s="66" t="s">
        <v>2608</v>
      </c>
      <c r="P63" s="24"/>
    </row>
    <row r="64" spans="1:16" s="3" customFormat="1" ht="12.75" customHeight="1">
      <c r="A64" s="65">
        <v>176</v>
      </c>
      <c r="B64" s="3" t="s">
        <v>824</v>
      </c>
      <c r="C64" s="3">
        <v>121</v>
      </c>
      <c r="D64" s="3" t="s">
        <v>824</v>
      </c>
      <c r="E64" s="71" t="s">
        <v>2556</v>
      </c>
      <c r="F64" s="3" t="s">
        <v>2557</v>
      </c>
      <c r="G64" s="22" t="s">
        <v>1202</v>
      </c>
      <c r="H64" s="28" t="s">
        <v>168</v>
      </c>
      <c r="N64" s="3">
        <v>133</v>
      </c>
      <c r="O64" s="66" t="s">
        <v>2608</v>
      </c>
      <c r="P64" s="23"/>
    </row>
    <row r="65" spans="1:16" s="3" customFormat="1" ht="12.75" customHeight="1">
      <c r="A65" s="65">
        <v>178</v>
      </c>
      <c r="B65" s="3" t="s">
        <v>573</v>
      </c>
      <c r="C65" s="3">
        <v>123</v>
      </c>
      <c r="D65" s="3" t="s">
        <v>476</v>
      </c>
      <c r="E65" s="71" t="s">
        <v>2463</v>
      </c>
      <c r="F65" s="3" t="s">
        <v>2557</v>
      </c>
      <c r="G65" s="22" t="s">
        <v>1202</v>
      </c>
      <c r="H65" s="28" t="s">
        <v>168</v>
      </c>
      <c r="J65" s="22"/>
      <c r="K65" s="22"/>
      <c r="L65" s="22"/>
      <c r="M65" s="22"/>
      <c r="N65" s="3">
        <v>135</v>
      </c>
      <c r="O65" s="66" t="s">
        <v>2608</v>
      </c>
      <c r="P65" s="23"/>
    </row>
    <row r="66" spans="1:16" s="3" customFormat="1" ht="12.75" customHeight="1">
      <c r="A66" s="65">
        <v>182</v>
      </c>
      <c r="B66" s="3" t="s">
        <v>167</v>
      </c>
      <c r="C66" s="3">
        <v>126</v>
      </c>
      <c r="D66" s="3" t="s">
        <v>169</v>
      </c>
      <c r="E66" s="71" t="s">
        <v>1767</v>
      </c>
      <c r="F66" s="22" t="s">
        <v>963</v>
      </c>
      <c r="G66" s="12" t="s">
        <v>1087</v>
      </c>
      <c r="N66" s="3">
        <v>138</v>
      </c>
      <c r="O66" s="66" t="s">
        <v>2608</v>
      </c>
      <c r="P66" s="23"/>
    </row>
    <row r="67" spans="1:16" s="3" customFormat="1" ht="12.75" customHeight="1">
      <c r="A67" s="65">
        <v>185</v>
      </c>
      <c r="B67" s="3" t="s">
        <v>458</v>
      </c>
      <c r="C67" s="3">
        <v>129</v>
      </c>
      <c r="D67" s="3" t="s">
        <v>852</v>
      </c>
      <c r="E67" s="71" t="s">
        <v>511</v>
      </c>
      <c r="F67" s="22" t="s">
        <v>963</v>
      </c>
      <c r="G67" s="22" t="s">
        <v>1302</v>
      </c>
      <c r="M67" s="3" t="s">
        <v>1201</v>
      </c>
      <c r="N67" s="3">
        <v>140</v>
      </c>
      <c r="O67" s="66" t="s">
        <v>2608</v>
      </c>
      <c r="P67" s="23"/>
    </row>
    <row r="68" spans="1:16" s="3" customFormat="1" ht="12.75" customHeight="1">
      <c r="A68" s="65">
        <v>191</v>
      </c>
      <c r="B68" s="3" t="s">
        <v>585</v>
      </c>
      <c r="C68" s="3">
        <v>132</v>
      </c>
      <c r="D68" s="3" t="s">
        <v>461</v>
      </c>
      <c r="E68" s="71" t="s">
        <v>2109</v>
      </c>
      <c r="F68" s="22" t="s">
        <v>1697</v>
      </c>
      <c r="G68" s="22" t="s">
        <v>1202</v>
      </c>
      <c r="H68" s="28" t="s">
        <v>2285</v>
      </c>
      <c r="N68" s="3">
        <v>145</v>
      </c>
      <c r="O68" s="66" t="s">
        <v>2608</v>
      </c>
      <c r="P68" s="23"/>
    </row>
    <row r="69" spans="1:16" s="3" customFormat="1" ht="12.75" customHeight="1">
      <c r="A69" s="65">
        <v>197</v>
      </c>
      <c r="B69" s="3" t="s">
        <v>834</v>
      </c>
      <c r="C69" s="3">
        <v>138</v>
      </c>
      <c r="D69" s="3" t="s">
        <v>968</v>
      </c>
      <c r="E69" s="71" t="s">
        <v>2442</v>
      </c>
      <c r="F69" s="22" t="s">
        <v>1697</v>
      </c>
      <c r="G69" s="22" t="s">
        <v>1202</v>
      </c>
      <c r="H69" s="28" t="s">
        <v>2285</v>
      </c>
      <c r="J69" s="22" t="s">
        <v>1572</v>
      </c>
      <c r="K69" s="22" t="s">
        <v>1769</v>
      </c>
      <c r="L69" s="22"/>
      <c r="M69" s="22"/>
      <c r="N69" s="3">
        <v>152</v>
      </c>
      <c r="O69" s="66" t="s">
        <v>2608</v>
      </c>
      <c r="P69" s="23"/>
    </row>
    <row r="70" spans="1:16" s="3" customFormat="1" ht="12.75" customHeight="1">
      <c r="A70" s="65">
        <v>199</v>
      </c>
      <c r="B70" s="3" t="s">
        <v>978</v>
      </c>
      <c r="C70" s="3">
        <v>140</v>
      </c>
      <c r="D70" s="3" t="s">
        <v>977</v>
      </c>
      <c r="E70" s="71" t="s">
        <v>1093</v>
      </c>
      <c r="F70" s="12" t="s">
        <v>1088</v>
      </c>
      <c r="G70" s="22" t="s">
        <v>1202</v>
      </c>
      <c r="H70" s="28" t="s">
        <v>168</v>
      </c>
      <c r="K70" s="22" t="s">
        <v>1769</v>
      </c>
      <c r="L70" s="22"/>
      <c r="M70" s="22"/>
      <c r="N70" s="3">
        <v>153</v>
      </c>
      <c r="O70" s="66" t="s">
        <v>2608</v>
      </c>
      <c r="P70" s="23"/>
    </row>
    <row r="71" spans="1:16" s="3" customFormat="1" ht="12.75" customHeight="1">
      <c r="A71" s="65">
        <v>202</v>
      </c>
      <c r="B71" s="3" t="s">
        <v>636</v>
      </c>
      <c r="C71" s="3">
        <v>147</v>
      </c>
      <c r="D71" s="3" t="s">
        <v>635</v>
      </c>
      <c r="E71" s="71" t="s">
        <v>326</v>
      </c>
      <c r="F71" s="22" t="s">
        <v>1697</v>
      </c>
      <c r="G71" s="22" t="s">
        <v>1202</v>
      </c>
      <c r="H71" s="28" t="s">
        <v>168</v>
      </c>
      <c r="J71" s="3" t="s">
        <v>2518</v>
      </c>
      <c r="K71" s="3" t="s">
        <v>2527</v>
      </c>
      <c r="N71" s="3">
        <v>155</v>
      </c>
      <c r="O71" s="66" t="s">
        <v>2608</v>
      </c>
      <c r="P71" s="23"/>
    </row>
    <row r="72" spans="1:16" s="3" customFormat="1" ht="12.75" customHeight="1">
      <c r="A72" s="65">
        <v>208</v>
      </c>
      <c r="B72" s="3" t="s">
        <v>903</v>
      </c>
      <c r="C72" s="3">
        <v>153</v>
      </c>
      <c r="D72" s="3" t="s">
        <v>902</v>
      </c>
      <c r="E72" s="71" t="s">
        <v>1628</v>
      </c>
      <c r="F72" s="22" t="s">
        <v>1697</v>
      </c>
      <c r="G72" s="22" t="s">
        <v>1202</v>
      </c>
      <c r="H72" s="28" t="s">
        <v>2285</v>
      </c>
      <c r="J72" s="22"/>
      <c r="K72" s="22"/>
      <c r="L72" s="22"/>
      <c r="M72" s="22"/>
      <c r="N72" s="3">
        <v>160</v>
      </c>
      <c r="O72" s="66" t="s">
        <v>2608</v>
      </c>
      <c r="P72" s="23"/>
    </row>
    <row r="73" spans="1:16" s="3" customFormat="1" ht="12.75" customHeight="1">
      <c r="A73" s="65">
        <v>212</v>
      </c>
      <c r="B73" s="3" t="s">
        <v>272</v>
      </c>
      <c r="C73" s="3">
        <v>157</v>
      </c>
      <c r="D73" s="3" t="s">
        <v>654</v>
      </c>
      <c r="E73" s="71" t="s">
        <v>2146</v>
      </c>
      <c r="F73" s="22" t="s">
        <v>1697</v>
      </c>
      <c r="G73" s="22" t="s">
        <v>1202</v>
      </c>
      <c r="H73" s="28" t="s">
        <v>1054</v>
      </c>
      <c r="N73" s="3">
        <v>164</v>
      </c>
      <c r="O73" s="66" t="s">
        <v>2608</v>
      </c>
      <c r="P73" s="23"/>
    </row>
    <row r="74" spans="1:16" s="3" customFormat="1" ht="12.75" customHeight="1">
      <c r="A74" s="65">
        <v>214</v>
      </c>
      <c r="B74" s="3" t="s">
        <v>524</v>
      </c>
      <c r="C74" s="3">
        <v>159</v>
      </c>
      <c r="D74" s="3" t="s">
        <v>523</v>
      </c>
      <c r="E74" s="71" t="s">
        <v>1108</v>
      </c>
      <c r="F74" s="3" t="s">
        <v>2545</v>
      </c>
      <c r="G74" s="22" t="s">
        <v>1202</v>
      </c>
      <c r="H74" s="28" t="s">
        <v>1054</v>
      </c>
      <c r="N74" s="3">
        <v>165</v>
      </c>
      <c r="O74" s="66" t="s">
        <v>2608</v>
      </c>
      <c r="P74" s="23"/>
    </row>
    <row r="75" spans="1:16" s="3" customFormat="1" ht="12.75" customHeight="1">
      <c r="A75" s="65">
        <v>216</v>
      </c>
      <c r="B75" s="3" t="s">
        <v>1026</v>
      </c>
      <c r="C75" s="3">
        <v>161</v>
      </c>
      <c r="D75" s="3" t="s">
        <v>1405</v>
      </c>
      <c r="E75" s="71" t="s">
        <v>854</v>
      </c>
      <c r="F75" s="3" t="s">
        <v>2206</v>
      </c>
      <c r="G75" s="22" t="s">
        <v>1202</v>
      </c>
      <c r="H75" s="28" t="s">
        <v>2285</v>
      </c>
      <c r="J75" s="22" t="s">
        <v>1572</v>
      </c>
      <c r="K75" s="22" t="s">
        <v>1769</v>
      </c>
      <c r="L75" s="22"/>
      <c r="M75" s="22"/>
      <c r="N75" s="3">
        <v>166</v>
      </c>
      <c r="O75" s="66" t="s">
        <v>2608</v>
      </c>
      <c r="P75" s="23"/>
    </row>
    <row r="76" spans="1:16" s="3" customFormat="1" ht="12.75" customHeight="1">
      <c r="A76" s="65">
        <v>221</v>
      </c>
      <c r="B76" s="3" t="s">
        <v>775</v>
      </c>
      <c r="C76" s="3">
        <v>166</v>
      </c>
      <c r="D76" s="3" t="s">
        <v>1035</v>
      </c>
      <c r="E76" s="71" t="s">
        <v>1133</v>
      </c>
      <c r="F76" s="3" t="s">
        <v>1411</v>
      </c>
      <c r="G76" s="22" t="s">
        <v>1202</v>
      </c>
      <c r="H76" s="28" t="s">
        <v>2285</v>
      </c>
      <c r="J76" s="22" t="s">
        <v>1572</v>
      </c>
      <c r="K76" s="22" t="s">
        <v>1769</v>
      </c>
      <c r="L76" s="22"/>
      <c r="M76" s="22"/>
      <c r="N76" s="3">
        <v>173</v>
      </c>
      <c r="O76" s="66" t="s">
        <v>2608</v>
      </c>
      <c r="P76" s="23"/>
    </row>
    <row r="77" spans="1:16" s="3" customFormat="1" ht="12.75" customHeight="1">
      <c r="A77" s="65">
        <v>228</v>
      </c>
      <c r="B77" s="3" t="s">
        <v>1282</v>
      </c>
      <c r="C77" s="3">
        <v>171</v>
      </c>
      <c r="D77" s="22" t="s">
        <v>1282</v>
      </c>
      <c r="E77" s="71" t="s">
        <v>1139</v>
      </c>
      <c r="F77" s="3" t="s">
        <v>2206</v>
      </c>
      <c r="G77" s="22" t="s">
        <v>1202</v>
      </c>
      <c r="H77" s="28" t="s">
        <v>1054</v>
      </c>
      <c r="N77" s="3">
        <v>178</v>
      </c>
      <c r="O77" s="66" t="s">
        <v>2608</v>
      </c>
      <c r="P77" s="23"/>
    </row>
    <row r="78" spans="1:16" s="3" customFormat="1" ht="12.75" customHeight="1">
      <c r="A78" s="65">
        <v>231</v>
      </c>
      <c r="B78" s="3" t="s">
        <v>1167</v>
      </c>
      <c r="C78" s="3">
        <v>174</v>
      </c>
      <c r="D78" s="22" t="s">
        <v>1167</v>
      </c>
      <c r="E78" s="71" t="s">
        <v>883</v>
      </c>
      <c r="F78" s="3" t="s">
        <v>2206</v>
      </c>
      <c r="G78" s="22" t="s">
        <v>1202</v>
      </c>
      <c r="H78" s="28" t="s">
        <v>2285</v>
      </c>
      <c r="J78" s="22"/>
      <c r="K78" s="22"/>
      <c r="L78" s="22"/>
      <c r="M78" s="22"/>
      <c r="N78" s="3">
        <v>180</v>
      </c>
      <c r="O78" s="66" t="s">
        <v>2608</v>
      </c>
      <c r="P78" s="23"/>
    </row>
    <row r="79" spans="1:16" s="3" customFormat="1" ht="12.75" customHeight="1">
      <c r="A79" s="65">
        <v>234</v>
      </c>
      <c r="B79" s="3" t="s">
        <v>682</v>
      </c>
      <c r="C79" s="3">
        <v>357</v>
      </c>
      <c r="D79" s="9" t="s">
        <v>666</v>
      </c>
      <c r="E79" s="72" t="s">
        <v>715</v>
      </c>
      <c r="F79" s="22" t="s">
        <v>717</v>
      </c>
      <c r="G79" s="22" t="s">
        <v>1202</v>
      </c>
      <c r="H79" s="28" t="s">
        <v>2285</v>
      </c>
      <c r="N79" s="3">
        <v>182</v>
      </c>
      <c r="O79" s="66" t="s">
        <v>2608</v>
      </c>
      <c r="P79" s="24"/>
    </row>
    <row r="80" spans="1:16" s="3" customFormat="1" ht="12.75" customHeight="1">
      <c r="A80" s="65">
        <v>236</v>
      </c>
      <c r="B80" s="3" t="s">
        <v>926</v>
      </c>
      <c r="C80" s="3">
        <v>358</v>
      </c>
      <c r="D80" s="9" t="s">
        <v>394</v>
      </c>
      <c r="E80" s="72" t="s">
        <v>456</v>
      </c>
      <c r="F80" s="22" t="s">
        <v>717</v>
      </c>
      <c r="G80" s="22" t="s">
        <v>1202</v>
      </c>
      <c r="H80" s="28" t="s">
        <v>2285</v>
      </c>
      <c r="N80" s="3">
        <v>183</v>
      </c>
      <c r="O80" s="66" t="s">
        <v>2608</v>
      </c>
      <c r="P80" s="24"/>
    </row>
    <row r="81" spans="1:16" s="3" customFormat="1" ht="12.75" customHeight="1">
      <c r="A81" s="65">
        <v>237</v>
      </c>
      <c r="B81" s="3" t="s">
        <v>47</v>
      </c>
      <c r="C81" s="3">
        <v>406</v>
      </c>
      <c r="D81" s="68" t="s">
        <v>199</v>
      </c>
      <c r="E81" s="72" t="s">
        <v>202</v>
      </c>
      <c r="F81" s="22" t="s">
        <v>717</v>
      </c>
      <c r="G81" s="22" t="s">
        <v>1202</v>
      </c>
      <c r="H81" s="28" t="s">
        <v>1054</v>
      </c>
      <c r="N81" s="3">
        <v>187</v>
      </c>
      <c r="O81" s="66" t="s">
        <v>2518</v>
      </c>
      <c r="P81" s="24"/>
    </row>
    <row r="82" spans="1:16" s="3" customFormat="1" ht="12.75" customHeight="1">
      <c r="A82" s="65">
        <v>240</v>
      </c>
      <c r="B82" s="3" t="s">
        <v>1731</v>
      </c>
      <c r="C82" s="3">
        <v>370</v>
      </c>
      <c r="D82" s="9" t="s">
        <v>2575</v>
      </c>
      <c r="E82" s="72" t="s">
        <v>2373</v>
      </c>
      <c r="F82" s="22" t="s">
        <v>2163</v>
      </c>
      <c r="G82" s="22" t="s">
        <v>2374</v>
      </c>
      <c r="H82" s="28" t="s">
        <v>1054</v>
      </c>
      <c r="N82" s="3">
        <v>188</v>
      </c>
      <c r="O82" s="66" t="s">
        <v>2608</v>
      </c>
      <c r="P82" s="24"/>
    </row>
    <row r="83" spans="1:16" s="3" customFormat="1" ht="12.75" customHeight="1">
      <c r="A83" s="65">
        <v>242</v>
      </c>
      <c r="B83" s="3" t="s">
        <v>599</v>
      </c>
      <c r="C83" s="3">
        <v>177</v>
      </c>
      <c r="D83" s="3" t="s">
        <v>364</v>
      </c>
      <c r="E83" s="71" t="s">
        <v>2262</v>
      </c>
      <c r="F83" s="22" t="s">
        <v>1697</v>
      </c>
      <c r="G83" s="22" t="s">
        <v>1202</v>
      </c>
      <c r="H83" s="28" t="s">
        <v>2285</v>
      </c>
      <c r="N83" s="3">
        <v>189</v>
      </c>
      <c r="O83" s="66" t="s">
        <v>2608</v>
      </c>
      <c r="P83" s="23"/>
    </row>
    <row r="84" spans="1:16" s="3" customFormat="1" ht="12.75" customHeight="1">
      <c r="A84" s="65">
        <v>244</v>
      </c>
      <c r="B84" s="3" t="s">
        <v>831</v>
      </c>
      <c r="C84" s="3">
        <v>179</v>
      </c>
      <c r="D84" s="22" t="s">
        <v>831</v>
      </c>
      <c r="E84" s="71" t="s">
        <v>1895</v>
      </c>
      <c r="F84" s="12" t="s">
        <v>2574</v>
      </c>
      <c r="G84" s="22" t="s">
        <v>1202</v>
      </c>
      <c r="H84" s="9" t="s">
        <v>2473</v>
      </c>
      <c r="N84" s="3">
        <v>190</v>
      </c>
      <c r="O84" s="66" t="s">
        <v>2608</v>
      </c>
      <c r="P84" s="23"/>
    </row>
    <row r="85" spans="1:16" s="3" customFormat="1" ht="12.75" customHeight="1">
      <c r="A85" s="65">
        <v>245</v>
      </c>
      <c r="B85" s="3" t="s">
        <v>48</v>
      </c>
      <c r="C85" s="3">
        <v>381</v>
      </c>
      <c r="D85" s="68" t="s">
        <v>2286</v>
      </c>
      <c r="E85" s="71" t="s">
        <v>2379</v>
      </c>
      <c r="F85" s="22" t="s">
        <v>2534</v>
      </c>
      <c r="G85" s="22" t="s">
        <v>1202</v>
      </c>
      <c r="H85" s="9" t="s">
        <v>2473</v>
      </c>
      <c r="N85" s="3">
        <v>191</v>
      </c>
      <c r="O85" s="66" t="s">
        <v>2608</v>
      </c>
      <c r="P85" s="23"/>
    </row>
    <row r="86" spans="1:16" s="3" customFormat="1" ht="12.75" customHeight="1">
      <c r="A86" s="65">
        <v>247</v>
      </c>
      <c r="B86" s="3" t="s">
        <v>49</v>
      </c>
      <c r="C86" s="3">
        <v>382</v>
      </c>
      <c r="D86" s="68" t="s">
        <v>2288</v>
      </c>
      <c r="E86" s="71" t="s">
        <v>2381</v>
      </c>
      <c r="F86" s="22" t="s">
        <v>2534</v>
      </c>
      <c r="G86" s="22" t="s">
        <v>1202</v>
      </c>
      <c r="H86" s="9" t="s">
        <v>2473</v>
      </c>
      <c r="N86" s="3">
        <v>192</v>
      </c>
      <c r="O86" s="66" t="s">
        <v>2608</v>
      </c>
      <c r="P86" s="23"/>
    </row>
    <row r="87" spans="1:16" s="3" customFormat="1" ht="12.75" customHeight="1">
      <c r="A87" s="65">
        <v>249</v>
      </c>
      <c r="B87" s="3" t="s">
        <v>50</v>
      </c>
      <c r="C87" s="3">
        <v>383</v>
      </c>
      <c r="D87" s="68" t="s">
        <v>2290</v>
      </c>
      <c r="E87" s="71" t="s">
        <v>2506</v>
      </c>
      <c r="F87" s="22" t="s">
        <v>2534</v>
      </c>
      <c r="G87" s="22" t="s">
        <v>1202</v>
      </c>
      <c r="H87" s="9" t="s">
        <v>2473</v>
      </c>
      <c r="N87" s="3">
        <v>193</v>
      </c>
      <c r="O87" s="66" t="s">
        <v>2608</v>
      </c>
      <c r="P87" s="23"/>
    </row>
    <row r="88" spans="1:16" s="3" customFormat="1" ht="12.75" customHeight="1">
      <c r="A88" s="65">
        <v>253</v>
      </c>
      <c r="B88" s="3" t="s">
        <v>1492</v>
      </c>
      <c r="C88" s="3">
        <v>182</v>
      </c>
      <c r="D88" s="3" t="s">
        <v>1221</v>
      </c>
      <c r="E88" s="71" t="s">
        <v>1236</v>
      </c>
      <c r="F88" s="12" t="s">
        <v>1140</v>
      </c>
      <c r="G88" s="22" t="s">
        <v>1202</v>
      </c>
      <c r="H88" s="9" t="s">
        <v>2473</v>
      </c>
      <c r="N88" s="3">
        <v>204</v>
      </c>
      <c r="O88" s="66" t="s">
        <v>2608</v>
      </c>
      <c r="P88" s="23"/>
    </row>
    <row r="89" spans="1:16" s="3" customFormat="1" ht="12.75" customHeight="1">
      <c r="A89" s="65">
        <v>259</v>
      </c>
      <c r="B89" s="3" t="s">
        <v>1259</v>
      </c>
      <c r="C89" s="3">
        <v>380</v>
      </c>
      <c r="D89" s="9" t="s">
        <v>2443</v>
      </c>
      <c r="E89" s="72" t="s">
        <v>38</v>
      </c>
      <c r="F89" s="12" t="s">
        <v>2398</v>
      </c>
      <c r="G89" s="12" t="s">
        <v>2374</v>
      </c>
      <c r="H89" s="12" t="s">
        <v>2285</v>
      </c>
      <c r="J89" s="12" t="s">
        <v>39</v>
      </c>
      <c r="K89" s="12" t="s">
        <v>2527</v>
      </c>
      <c r="L89" s="12"/>
      <c r="M89" s="12"/>
      <c r="N89" s="3">
        <v>208</v>
      </c>
      <c r="O89" s="66" t="s">
        <v>2608</v>
      </c>
      <c r="P89" s="24"/>
    </row>
    <row r="90" spans="1:16" s="3" customFormat="1" ht="12.75" customHeight="1">
      <c r="A90" s="65">
        <v>262</v>
      </c>
      <c r="B90" s="3" t="s">
        <v>1251</v>
      </c>
      <c r="C90" s="3">
        <v>187</v>
      </c>
      <c r="D90" s="3" t="s">
        <v>1380</v>
      </c>
      <c r="E90" s="71" t="s">
        <v>1901</v>
      </c>
      <c r="F90" s="22" t="s">
        <v>1697</v>
      </c>
      <c r="G90" s="22" t="s">
        <v>1202</v>
      </c>
      <c r="H90" s="12" t="s">
        <v>2285</v>
      </c>
      <c r="N90" s="3">
        <v>210</v>
      </c>
      <c r="O90" s="66" t="s">
        <v>2608</v>
      </c>
      <c r="P90" s="23"/>
    </row>
    <row r="91" spans="1:16" s="3" customFormat="1" ht="12.75" customHeight="1">
      <c r="A91" s="65">
        <v>266</v>
      </c>
      <c r="B91" s="3" t="s">
        <v>602</v>
      </c>
      <c r="C91" s="3">
        <v>191</v>
      </c>
      <c r="D91" s="3" t="s">
        <v>601</v>
      </c>
      <c r="E91" s="71" t="s">
        <v>2370</v>
      </c>
      <c r="F91" s="22" t="s">
        <v>1697</v>
      </c>
      <c r="G91" s="22" t="s">
        <v>1202</v>
      </c>
      <c r="H91" s="28" t="s">
        <v>1054</v>
      </c>
      <c r="J91" s="3" t="s">
        <v>1572</v>
      </c>
      <c r="K91" s="3" t="s">
        <v>1769</v>
      </c>
      <c r="N91" s="3">
        <v>213</v>
      </c>
      <c r="O91" s="66" t="s">
        <v>2608</v>
      </c>
      <c r="P91" s="23"/>
    </row>
    <row r="92" spans="1:16" s="3" customFormat="1" ht="12.75" customHeight="1">
      <c r="A92" s="65">
        <v>268</v>
      </c>
      <c r="B92" s="3" t="s">
        <v>633</v>
      </c>
      <c r="C92" s="3">
        <v>193</v>
      </c>
      <c r="D92" s="3" t="s">
        <v>604</v>
      </c>
      <c r="E92" s="71" t="s">
        <v>1985</v>
      </c>
      <c r="F92" s="22" t="s">
        <v>1697</v>
      </c>
      <c r="G92" s="22" t="s">
        <v>1202</v>
      </c>
      <c r="H92" s="12" t="s">
        <v>2285</v>
      </c>
      <c r="J92" s="3" t="s">
        <v>2187</v>
      </c>
      <c r="K92" s="3" t="s">
        <v>2583</v>
      </c>
      <c r="N92" s="3">
        <v>214</v>
      </c>
      <c r="O92" s="66" t="s">
        <v>2608</v>
      </c>
      <c r="P92" s="23"/>
    </row>
    <row r="93" spans="1:16" s="3" customFormat="1" ht="12.75" customHeight="1">
      <c r="A93" s="65">
        <v>274</v>
      </c>
      <c r="B93" s="3" t="s">
        <v>571</v>
      </c>
      <c r="C93" s="3">
        <v>198</v>
      </c>
      <c r="D93" s="3" t="s">
        <v>564</v>
      </c>
      <c r="E93" s="71" t="s">
        <v>2413</v>
      </c>
      <c r="F93" s="3" t="s">
        <v>1151</v>
      </c>
      <c r="G93" s="22" t="s">
        <v>1202</v>
      </c>
      <c r="H93" s="28" t="s">
        <v>2285</v>
      </c>
      <c r="J93" s="3" t="s">
        <v>1572</v>
      </c>
      <c r="K93" s="3" t="s">
        <v>1769</v>
      </c>
      <c r="N93" s="3">
        <v>218</v>
      </c>
      <c r="O93" s="66" t="s">
        <v>2608</v>
      </c>
      <c r="P93" s="23"/>
    </row>
    <row r="94" spans="1:16" s="3" customFormat="1" ht="12.75" customHeight="1">
      <c r="A94" s="65">
        <v>280</v>
      </c>
      <c r="B94" s="3" t="s">
        <v>1025</v>
      </c>
      <c r="C94" s="3">
        <v>204</v>
      </c>
      <c r="D94" s="3" t="s">
        <v>1276</v>
      </c>
      <c r="E94" s="71" t="s">
        <v>1916</v>
      </c>
      <c r="F94" s="22" t="s">
        <v>1697</v>
      </c>
      <c r="G94" s="22" t="s">
        <v>1202</v>
      </c>
      <c r="H94" s="28" t="s">
        <v>1054</v>
      </c>
      <c r="N94" s="3">
        <v>224</v>
      </c>
      <c r="O94" s="66" t="s">
        <v>2608</v>
      </c>
      <c r="P94" s="23"/>
    </row>
    <row r="95" spans="1:16" s="3" customFormat="1" ht="12.75" customHeight="1">
      <c r="A95" s="65">
        <v>282</v>
      </c>
      <c r="B95" s="3" t="s">
        <v>268</v>
      </c>
      <c r="C95" s="3">
        <v>206</v>
      </c>
      <c r="D95" s="3" t="s">
        <v>514</v>
      </c>
      <c r="E95" s="71" t="s">
        <v>1816</v>
      </c>
      <c r="F95" s="22" t="s">
        <v>1697</v>
      </c>
      <c r="G95" s="22" t="s">
        <v>1202</v>
      </c>
      <c r="H95" s="28" t="s">
        <v>2285</v>
      </c>
      <c r="N95" s="3">
        <v>227</v>
      </c>
      <c r="O95" s="66" t="s">
        <v>2608</v>
      </c>
      <c r="P95" s="23"/>
    </row>
    <row r="96" spans="1:16" s="3" customFormat="1" ht="12.75" customHeight="1">
      <c r="A96" s="65">
        <v>284</v>
      </c>
      <c r="B96" s="3" t="s">
        <v>1273</v>
      </c>
      <c r="C96" s="3">
        <v>208</v>
      </c>
      <c r="D96" s="3" t="s">
        <v>899</v>
      </c>
      <c r="E96" s="71" t="s">
        <v>336</v>
      </c>
      <c r="F96" s="3" t="s">
        <v>714</v>
      </c>
      <c r="G96" s="22" t="s">
        <v>1202</v>
      </c>
      <c r="H96" s="28" t="s">
        <v>1054</v>
      </c>
      <c r="J96" s="22" t="s">
        <v>1572</v>
      </c>
      <c r="K96" s="22" t="s">
        <v>1769</v>
      </c>
      <c r="L96" s="22"/>
      <c r="M96" s="22"/>
      <c r="N96" s="3">
        <v>228</v>
      </c>
      <c r="O96" s="66" t="s">
        <v>2608</v>
      </c>
      <c r="P96" s="23"/>
    </row>
    <row r="97" spans="1:16" s="3" customFormat="1" ht="12.75" customHeight="1">
      <c r="A97" s="65">
        <v>286</v>
      </c>
      <c r="B97" s="3" t="s">
        <v>649</v>
      </c>
      <c r="C97" s="3">
        <v>210</v>
      </c>
      <c r="D97" s="22" t="s">
        <v>649</v>
      </c>
      <c r="E97" s="71" t="s">
        <v>1030</v>
      </c>
      <c r="F97" s="3" t="s">
        <v>714</v>
      </c>
      <c r="G97" s="22" t="s">
        <v>1202</v>
      </c>
      <c r="H97" s="28" t="s">
        <v>2285</v>
      </c>
      <c r="N97" s="3">
        <v>230</v>
      </c>
      <c r="O97" s="66" t="s">
        <v>2608</v>
      </c>
      <c r="P97" s="23"/>
    </row>
    <row r="98" spans="1:16" s="3" customFormat="1" ht="12.75" customHeight="1">
      <c r="A98" s="65">
        <v>292</v>
      </c>
      <c r="B98" s="3" t="s">
        <v>647</v>
      </c>
      <c r="C98" s="3">
        <v>214</v>
      </c>
      <c r="D98" s="22" t="s">
        <v>647</v>
      </c>
      <c r="E98" s="71" t="s">
        <v>1555</v>
      </c>
      <c r="F98" s="22" t="s">
        <v>1697</v>
      </c>
      <c r="G98" s="22" t="s">
        <v>1202</v>
      </c>
      <c r="H98" s="28" t="s">
        <v>1054</v>
      </c>
      <c r="N98" s="3">
        <v>234</v>
      </c>
      <c r="O98" s="66" t="s">
        <v>2608</v>
      </c>
      <c r="P98" s="23"/>
    </row>
    <row r="99" spans="1:16" s="3" customFormat="1" ht="12.75" customHeight="1">
      <c r="A99" s="65">
        <v>295</v>
      </c>
      <c r="B99" s="3" t="s">
        <v>1552</v>
      </c>
      <c r="C99" s="3">
        <v>340</v>
      </c>
      <c r="D99" s="3" t="s">
        <v>1391</v>
      </c>
      <c r="E99" s="72" t="s">
        <v>2314</v>
      </c>
      <c r="F99" s="12" t="s">
        <v>1446</v>
      </c>
      <c r="G99" s="12" t="s">
        <v>1202</v>
      </c>
      <c r="H99" s="12" t="s">
        <v>2490</v>
      </c>
      <c r="N99" s="3">
        <v>236</v>
      </c>
      <c r="O99" s="66" t="s">
        <v>2608</v>
      </c>
      <c r="P99" s="24"/>
    </row>
    <row r="100" spans="1:16" s="3" customFormat="1" ht="12.75" customHeight="1">
      <c r="A100" s="65">
        <v>299</v>
      </c>
      <c r="B100" s="3" t="s">
        <v>1458</v>
      </c>
      <c r="C100" s="3">
        <v>219</v>
      </c>
      <c r="D100" s="3" t="s">
        <v>1313</v>
      </c>
      <c r="E100" s="71" t="s">
        <v>1702</v>
      </c>
      <c r="F100" s="22" t="s">
        <v>1697</v>
      </c>
      <c r="G100" s="22" t="s">
        <v>1202</v>
      </c>
      <c r="H100" s="28" t="s">
        <v>2285</v>
      </c>
      <c r="J100" s="22"/>
      <c r="K100" s="22"/>
      <c r="L100" s="22"/>
      <c r="M100" s="22"/>
      <c r="N100" s="3">
        <v>239</v>
      </c>
      <c r="O100" s="66" t="s">
        <v>2608</v>
      </c>
      <c r="P100" s="23"/>
    </row>
    <row r="101" spans="1:16" s="3" customFormat="1" ht="12.75" customHeight="1">
      <c r="A101" s="65">
        <v>302</v>
      </c>
      <c r="B101" s="3" t="s">
        <v>1451</v>
      </c>
      <c r="C101" s="3">
        <v>344</v>
      </c>
      <c r="D101" s="12" t="s">
        <v>1451</v>
      </c>
      <c r="E101" s="71" t="s">
        <v>2392</v>
      </c>
      <c r="F101" s="22" t="s">
        <v>328</v>
      </c>
      <c r="G101" s="12" t="s">
        <v>1202</v>
      </c>
      <c r="H101" s="28" t="s">
        <v>1054</v>
      </c>
      <c r="J101" s="22" t="s">
        <v>2518</v>
      </c>
      <c r="K101" s="22" t="s">
        <v>2527</v>
      </c>
      <c r="L101" s="22"/>
      <c r="M101" s="22"/>
      <c r="N101" s="3">
        <v>241</v>
      </c>
      <c r="O101" s="66" t="s">
        <v>2608</v>
      </c>
      <c r="P101" s="23"/>
    </row>
    <row r="102" spans="1:16" s="3" customFormat="1" ht="12.75" customHeight="1">
      <c r="A102" s="65">
        <v>304</v>
      </c>
      <c r="B102" s="3" t="s">
        <v>1452</v>
      </c>
      <c r="C102" s="3">
        <v>345</v>
      </c>
      <c r="D102" s="12" t="s">
        <v>1452</v>
      </c>
      <c r="E102" s="72" t="s">
        <v>2299</v>
      </c>
      <c r="F102" s="22" t="s">
        <v>328</v>
      </c>
      <c r="G102" s="12" t="s">
        <v>1202</v>
      </c>
      <c r="H102" s="28" t="s">
        <v>1054</v>
      </c>
      <c r="J102" s="3" t="s">
        <v>2477</v>
      </c>
      <c r="K102" s="3" t="s">
        <v>2527</v>
      </c>
      <c r="N102" s="3">
        <v>242</v>
      </c>
      <c r="O102" s="66" t="s">
        <v>2608</v>
      </c>
      <c r="P102" s="24"/>
    </row>
    <row r="103" spans="1:16" s="3" customFormat="1" ht="12.75" customHeight="1">
      <c r="A103" s="65">
        <v>309</v>
      </c>
      <c r="B103" s="3" t="s">
        <v>1072</v>
      </c>
      <c r="C103" s="3">
        <v>225</v>
      </c>
      <c r="D103" s="3" t="s">
        <v>906</v>
      </c>
      <c r="E103" s="71" t="s">
        <v>1690</v>
      </c>
      <c r="F103" s="22" t="s">
        <v>1697</v>
      </c>
      <c r="G103" s="22" t="s">
        <v>1202</v>
      </c>
      <c r="H103" s="28" t="s">
        <v>2285</v>
      </c>
      <c r="J103" s="3" t="s">
        <v>2477</v>
      </c>
      <c r="K103" s="3" t="s">
        <v>2527</v>
      </c>
      <c r="N103" s="3">
        <v>244</v>
      </c>
      <c r="O103" s="66" t="s">
        <v>2608</v>
      </c>
      <c r="P103" s="23"/>
    </row>
    <row r="104" spans="1:16" s="3" customFormat="1" ht="12.75" customHeight="1">
      <c r="A104" s="65">
        <v>312</v>
      </c>
      <c r="B104" s="3" t="s">
        <v>1161</v>
      </c>
      <c r="C104" s="3">
        <v>346</v>
      </c>
      <c r="D104" s="3" t="s">
        <v>1161</v>
      </c>
      <c r="E104" s="72" t="s">
        <v>2483</v>
      </c>
      <c r="F104" s="3" t="s">
        <v>2431</v>
      </c>
      <c r="G104" s="12" t="s">
        <v>1202</v>
      </c>
      <c r="H104" s="28" t="s">
        <v>2285</v>
      </c>
      <c r="N104" s="3">
        <v>246</v>
      </c>
      <c r="O104" s="66" t="s">
        <v>2608</v>
      </c>
      <c r="P104" s="24"/>
    </row>
    <row r="105" spans="1:16" s="3" customFormat="1" ht="12.75" customHeight="1">
      <c r="A105" s="65">
        <v>314</v>
      </c>
      <c r="B105" s="3" t="s">
        <v>1163</v>
      </c>
      <c r="C105" s="3">
        <v>347</v>
      </c>
      <c r="D105" s="12" t="s">
        <v>1162</v>
      </c>
      <c r="E105" s="72" t="s">
        <v>2322</v>
      </c>
      <c r="F105" s="3" t="s">
        <v>1915</v>
      </c>
      <c r="G105" s="12" t="s">
        <v>1202</v>
      </c>
      <c r="H105" s="12" t="s">
        <v>1162</v>
      </c>
      <c r="N105" s="3">
        <v>247</v>
      </c>
      <c r="O105" s="66" t="s">
        <v>2608</v>
      </c>
      <c r="P105" s="24"/>
    </row>
    <row r="106" spans="1:16" s="3" customFormat="1" ht="12.75" customHeight="1">
      <c r="A106" s="65">
        <v>321</v>
      </c>
      <c r="B106" s="3" t="s">
        <v>799</v>
      </c>
      <c r="C106" s="3">
        <v>233</v>
      </c>
      <c r="D106" s="3" t="s">
        <v>551</v>
      </c>
      <c r="E106" s="71" t="s">
        <v>1699</v>
      </c>
      <c r="F106" s="12" t="s">
        <v>2596</v>
      </c>
      <c r="G106" s="22" t="s">
        <v>1202</v>
      </c>
      <c r="H106" s="28" t="s">
        <v>2285</v>
      </c>
      <c r="N106" s="3">
        <v>250</v>
      </c>
      <c r="O106" s="66" t="s">
        <v>2608</v>
      </c>
      <c r="P106" s="23"/>
    </row>
    <row r="107" spans="1:16" s="3" customFormat="1" ht="12.75" customHeight="1">
      <c r="A107" s="65">
        <v>323</v>
      </c>
      <c r="B107" s="3" t="s">
        <v>262</v>
      </c>
      <c r="C107" s="3">
        <v>235</v>
      </c>
      <c r="D107" s="3" t="s">
        <v>798</v>
      </c>
      <c r="E107" s="71" t="s">
        <v>1343</v>
      </c>
      <c r="F107" s="22" t="s">
        <v>2546</v>
      </c>
      <c r="G107" s="22" t="s">
        <v>1202</v>
      </c>
      <c r="H107" s="22" t="s">
        <v>1342</v>
      </c>
      <c r="N107" s="3">
        <v>251</v>
      </c>
      <c r="O107" s="66" t="s">
        <v>2608</v>
      </c>
      <c r="P107" s="23"/>
    </row>
    <row r="108" spans="1:16" s="3" customFormat="1" ht="12.75" customHeight="1">
      <c r="A108" s="65">
        <v>325</v>
      </c>
      <c r="B108" s="3" t="s">
        <v>816</v>
      </c>
      <c r="C108" s="3">
        <v>237</v>
      </c>
      <c r="D108" s="3" t="s">
        <v>815</v>
      </c>
      <c r="E108" s="71" t="s">
        <v>512</v>
      </c>
      <c r="F108" s="12" t="s">
        <v>1835</v>
      </c>
      <c r="G108" s="22" t="s">
        <v>1302</v>
      </c>
      <c r="M108" s="3" t="s">
        <v>1201</v>
      </c>
      <c r="N108" s="3">
        <v>252</v>
      </c>
      <c r="O108" s="66" t="s">
        <v>2608</v>
      </c>
      <c r="P108" s="23"/>
    </row>
    <row r="109" spans="1:16" s="3" customFormat="1" ht="12.75" customHeight="1">
      <c r="A109" s="65">
        <v>327</v>
      </c>
      <c r="B109" s="3" t="s">
        <v>400</v>
      </c>
      <c r="C109" s="3">
        <v>239</v>
      </c>
      <c r="D109" s="3" t="s">
        <v>506</v>
      </c>
      <c r="E109" s="71" t="s">
        <v>1461</v>
      </c>
      <c r="F109" s="12" t="s">
        <v>1720</v>
      </c>
      <c r="G109" s="12" t="s">
        <v>1087</v>
      </c>
      <c r="N109" s="3">
        <v>253</v>
      </c>
      <c r="O109" s="66" t="s">
        <v>2608</v>
      </c>
      <c r="P109" s="23"/>
    </row>
    <row r="110" spans="1:16" s="3" customFormat="1" ht="12.75" customHeight="1">
      <c r="A110" s="65">
        <v>329</v>
      </c>
      <c r="B110" s="3" t="s">
        <v>368</v>
      </c>
      <c r="C110" s="3">
        <v>241</v>
      </c>
      <c r="D110" s="3" t="s">
        <v>401</v>
      </c>
      <c r="E110" s="71" t="s">
        <v>183</v>
      </c>
      <c r="F110" s="22" t="s">
        <v>1720</v>
      </c>
      <c r="G110" s="22" t="s">
        <v>1302</v>
      </c>
      <c r="M110" s="3" t="s">
        <v>937</v>
      </c>
      <c r="N110" s="3">
        <v>254</v>
      </c>
      <c r="O110" s="66" t="s">
        <v>2608</v>
      </c>
      <c r="P110" s="23"/>
    </row>
    <row r="111" spans="1:16" s="3" customFormat="1" ht="12.75" customHeight="1">
      <c r="A111" s="65">
        <v>333</v>
      </c>
      <c r="B111" s="3" t="s">
        <v>51</v>
      </c>
      <c r="C111" s="3">
        <v>386</v>
      </c>
      <c r="D111" s="68" t="s">
        <v>2393</v>
      </c>
      <c r="E111" s="73" t="s">
        <v>2397</v>
      </c>
      <c r="F111" s="3" t="s">
        <v>2398</v>
      </c>
      <c r="G111" s="3" t="s">
        <v>2374</v>
      </c>
      <c r="H111" s="9" t="s">
        <v>2473</v>
      </c>
      <c r="J111" s="3" t="s">
        <v>2399</v>
      </c>
      <c r="K111" s="3" t="s">
        <v>2527</v>
      </c>
      <c r="N111" s="3">
        <v>264</v>
      </c>
      <c r="O111" s="66" t="s">
        <v>2608</v>
      </c>
      <c r="P111" s="21"/>
    </row>
    <row r="112" spans="1:16" s="3" customFormat="1" ht="12.75" customHeight="1">
      <c r="A112" s="65">
        <v>336</v>
      </c>
      <c r="B112" s="3" t="s">
        <v>1335</v>
      </c>
      <c r="C112" s="3">
        <v>246</v>
      </c>
      <c r="D112" s="3" t="s">
        <v>706</v>
      </c>
      <c r="E112" s="71" t="s">
        <v>1062</v>
      </c>
      <c r="F112" s="22" t="s">
        <v>1697</v>
      </c>
      <c r="G112" s="22" t="s">
        <v>1202</v>
      </c>
      <c r="H112" s="28" t="s">
        <v>2285</v>
      </c>
      <c r="N112" s="3">
        <v>267</v>
      </c>
      <c r="O112" s="66" t="s">
        <v>2608</v>
      </c>
      <c r="P112" s="23"/>
    </row>
    <row r="113" spans="1:17" s="3" customFormat="1" ht="12.75" customHeight="1">
      <c r="A113" s="65">
        <v>341</v>
      </c>
      <c r="B113" s="3" t="s">
        <v>1467</v>
      </c>
      <c r="C113" s="3">
        <v>249</v>
      </c>
      <c r="D113" s="3" t="s">
        <v>844</v>
      </c>
      <c r="E113" s="71" t="s">
        <v>822</v>
      </c>
      <c r="F113" s="22" t="s">
        <v>1697</v>
      </c>
      <c r="G113" s="22" t="s">
        <v>1202</v>
      </c>
      <c r="H113" s="28" t="s">
        <v>2285</v>
      </c>
      <c r="J113" s="3" t="s">
        <v>1572</v>
      </c>
      <c r="K113" s="3" t="s">
        <v>1769</v>
      </c>
      <c r="N113" s="3">
        <v>269</v>
      </c>
      <c r="O113" s="66" t="s">
        <v>2608</v>
      </c>
      <c r="P113" s="23"/>
    </row>
    <row r="114" spans="1:17" s="3" customFormat="1" ht="12.75" customHeight="1">
      <c r="A114" s="65">
        <v>346</v>
      </c>
      <c r="B114" s="3" t="s">
        <v>889</v>
      </c>
      <c r="C114" s="3">
        <v>95</v>
      </c>
      <c r="D114" s="3" t="s">
        <v>895</v>
      </c>
      <c r="E114" s="71" t="s">
        <v>2256</v>
      </c>
      <c r="F114" s="3" t="s">
        <v>1151</v>
      </c>
      <c r="G114" s="22" t="s">
        <v>1202</v>
      </c>
      <c r="H114" s="28" t="s">
        <v>2285</v>
      </c>
      <c r="N114" s="3">
        <v>276</v>
      </c>
      <c r="O114" s="66" t="s">
        <v>2608</v>
      </c>
      <c r="P114" s="23"/>
    </row>
    <row r="115" spans="1:17" s="3" customFormat="1" ht="12.75" customHeight="1">
      <c r="A115" s="65">
        <v>347</v>
      </c>
      <c r="B115" s="3" t="s">
        <v>889</v>
      </c>
      <c r="C115" s="3">
        <v>338</v>
      </c>
      <c r="D115" s="3" t="s">
        <v>895</v>
      </c>
      <c r="E115" s="71" t="s">
        <v>1578</v>
      </c>
      <c r="F115" s="12" t="s">
        <v>2206</v>
      </c>
      <c r="G115" s="22" t="s">
        <v>1202</v>
      </c>
      <c r="H115" s="28" t="s">
        <v>2285</v>
      </c>
      <c r="N115" s="3">
        <v>276</v>
      </c>
      <c r="O115" s="66" t="s">
        <v>2608</v>
      </c>
      <c r="P115" s="23"/>
    </row>
    <row r="116" spans="1:17" s="3" customFormat="1" ht="12.75" customHeight="1">
      <c r="A116" s="65">
        <v>360</v>
      </c>
      <c r="B116" s="3" t="s">
        <v>900</v>
      </c>
      <c r="C116" s="3">
        <v>252</v>
      </c>
      <c r="D116" s="3" t="s">
        <v>1034</v>
      </c>
      <c r="E116" s="71" t="s">
        <v>1178</v>
      </c>
      <c r="F116" s="22" t="s">
        <v>1697</v>
      </c>
      <c r="G116" s="22" t="s">
        <v>1202</v>
      </c>
      <c r="H116" s="28" t="s">
        <v>2285</v>
      </c>
      <c r="J116" s="3" t="s">
        <v>1572</v>
      </c>
      <c r="K116" s="3" t="s">
        <v>1769</v>
      </c>
      <c r="N116" s="3">
        <v>291</v>
      </c>
      <c r="O116" s="66" t="s">
        <v>2608</v>
      </c>
      <c r="P116" s="23"/>
    </row>
    <row r="117" spans="1:17" s="3" customFormat="1" ht="12.75" customHeight="1">
      <c r="A117" s="65">
        <v>362</v>
      </c>
      <c r="B117" s="3" t="s">
        <v>1264</v>
      </c>
      <c r="C117" s="3">
        <v>254</v>
      </c>
      <c r="D117" s="3" t="s">
        <v>1286</v>
      </c>
      <c r="E117" s="71" t="s">
        <v>1774</v>
      </c>
      <c r="F117" s="22" t="s">
        <v>1697</v>
      </c>
      <c r="G117" s="22" t="s">
        <v>1202</v>
      </c>
      <c r="H117" s="28" t="s">
        <v>2285</v>
      </c>
      <c r="J117" s="3" t="s">
        <v>1572</v>
      </c>
      <c r="K117" s="3" t="s">
        <v>1769</v>
      </c>
      <c r="N117" s="3">
        <v>292</v>
      </c>
      <c r="O117" s="66" t="s">
        <v>2608</v>
      </c>
      <c r="P117" s="23"/>
    </row>
    <row r="118" spans="1:17" s="3" customFormat="1" ht="12.75" customHeight="1">
      <c r="A118" s="65">
        <v>387</v>
      </c>
      <c r="B118" s="3" t="s">
        <v>1730</v>
      </c>
      <c r="C118" s="3">
        <v>272</v>
      </c>
      <c r="D118" s="7" t="s">
        <v>1346</v>
      </c>
      <c r="E118" s="71" t="s">
        <v>1650</v>
      </c>
      <c r="F118" s="22" t="s">
        <v>1697</v>
      </c>
      <c r="G118" s="22" t="s">
        <v>1202</v>
      </c>
      <c r="H118" s="28" t="s">
        <v>1054</v>
      </c>
      <c r="J118" s="3" t="s">
        <v>1572</v>
      </c>
      <c r="K118" s="3" t="s">
        <v>1769</v>
      </c>
      <c r="N118" s="3">
        <v>320</v>
      </c>
      <c r="O118" s="66" t="s">
        <v>2608</v>
      </c>
      <c r="P118" s="23"/>
    </row>
    <row r="119" spans="1:17" s="3" customFormat="1" ht="12.75" customHeight="1">
      <c r="A119" s="65">
        <v>405</v>
      </c>
      <c r="B119" s="3" t="s">
        <v>1309</v>
      </c>
      <c r="C119" s="3">
        <v>288</v>
      </c>
      <c r="D119" s="3" t="s">
        <v>1420</v>
      </c>
      <c r="E119" s="71" t="s">
        <v>1771</v>
      </c>
      <c r="F119" s="22" t="s">
        <v>1697</v>
      </c>
      <c r="G119" s="22" t="s">
        <v>1202</v>
      </c>
      <c r="H119" s="28" t="s">
        <v>2285</v>
      </c>
      <c r="N119" s="3">
        <v>347</v>
      </c>
      <c r="O119" s="66" t="s">
        <v>2608</v>
      </c>
      <c r="P119" s="23"/>
    </row>
    <row r="120" spans="1:17" s="3" customFormat="1" ht="12.75" customHeight="1">
      <c r="A120" s="65">
        <v>407</v>
      </c>
      <c r="B120" s="3">
        <v>0</v>
      </c>
      <c r="C120" s="3">
        <v>376</v>
      </c>
      <c r="D120" s="9" t="s">
        <v>2576</v>
      </c>
      <c r="E120" s="72" t="s">
        <v>2580</v>
      </c>
      <c r="F120" s="3" t="s">
        <v>2578</v>
      </c>
      <c r="G120" s="12" t="s">
        <v>2337</v>
      </c>
      <c r="H120" s="12"/>
      <c r="N120" s="3">
        <v>348</v>
      </c>
      <c r="O120" s="66" t="s">
        <v>2608</v>
      </c>
      <c r="P120" s="24"/>
    </row>
    <row r="121" spans="1:17" s="3" customFormat="1" ht="12.75" customHeight="1">
      <c r="A121" s="65">
        <v>425</v>
      </c>
      <c r="B121" s="3" t="s">
        <v>1048</v>
      </c>
      <c r="C121" s="3">
        <v>307</v>
      </c>
      <c r="D121" s="3" t="s">
        <v>1047</v>
      </c>
      <c r="E121" s="71" t="s">
        <v>2361</v>
      </c>
      <c r="F121" s="22" t="s">
        <v>1697</v>
      </c>
      <c r="G121" s="22" t="s">
        <v>1202</v>
      </c>
      <c r="H121" s="28" t="s">
        <v>2285</v>
      </c>
      <c r="N121" s="3">
        <v>365</v>
      </c>
      <c r="O121" s="66" t="s">
        <v>2608</v>
      </c>
      <c r="P121" s="23"/>
    </row>
    <row r="122" spans="1:17" s="3" customFormat="1" ht="12.75" customHeight="1">
      <c r="A122" s="65">
        <v>426</v>
      </c>
      <c r="B122" s="3" t="s">
        <v>52</v>
      </c>
      <c r="C122" s="3">
        <v>377</v>
      </c>
      <c r="D122" s="9" t="s">
        <v>2339</v>
      </c>
      <c r="E122" s="72" t="s">
        <v>2484</v>
      </c>
      <c r="F122" s="12" t="s">
        <v>2284</v>
      </c>
      <c r="G122" s="12" t="s">
        <v>2337</v>
      </c>
      <c r="H122" s="12"/>
      <c r="N122" s="3">
        <v>366</v>
      </c>
      <c r="O122" s="66" t="s">
        <v>2608</v>
      </c>
      <c r="P122" s="24"/>
    </row>
    <row r="123" spans="1:17" s="3" customFormat="1" ht="12.75" customHeight="1">
      <c r="A123" s="65">
        <v>430</v>
      </c>
      <c r="B123" s="3" t="s">
        <v>948</v>
      </c>
      <c r="C123" s="3">
        <v>311</v>
      </c>
      <c r="D123" s="3" t="s">
        <v>922</v>
      </c>
      <c r="E123" s="71" t="s">
        <v>1522</v>
      </c>
      <c r="F123" s="22" t="s">
        <v>1697</v>
      </c>
      <c r="G123" s="22" t="s">
        <v>1202</v>
      </c>
      <c r="H123" s="28" t="s">
        <v>2285</v>
      </c>
      <c r="N123" s="3">
        <v>369</v>
      </c>
      <c r="O123" s="66" t="s">
        <v>2608</v>
      </c>
      <c r="P123" s="23"/>
    </row>
    <row r="124" spans="1:17" s="3" customFormat="1" ht="12.75" customHeight="1">
      <c r="A124" s="65">
        <v>431</v>
      </c>
      <c r="B124" s="3" t="s">
        <v>53</v>
      </c>
      <c r="C124" s="3">
        <v>378</v>
      </c>
      <c r="D124" s="68" t="s">
        <v>2511</v>
      </c>
      <c r="E124" s="72" t="s">
        <v>2244</v>
      </c>
      <c r="F124" s="3" t="s">
        <v>2432</v>
      </c>
      <c r="G124" s="12" t="s">
        <v>2337</v>
      </c>
      <c r="H124" s="12"/>
      <c r="N124" s="3">
        <v>370</v>
      </c>
      <c r="O124" s="66" t="s">
        <v>2608</v>
      </c>
      <c r="P124" s="24"/>
    </row>
    <row r="125" spans="1:17" s="3" customFormat="1" ht="12.75" customHeight="1">
      <c r="A125" s="65">
        <v>435</v>
      </c>
      <c r="B125" s="3" t="s">
        <v>804</v>
      </c>
      <c r="C125" s="3">
        <v>315</v>
      </c>
      <c r="D125" s="3" t="s">
        <v>432</v>
      </c>
      <c r="E125" s="71" t="s">
        <v>1786</v>
      </c>
      <c r="F125" s="22" t="s">
        <v>1697</v>
      </c>
      <c r="G125" s="22" t="s">
        <v>1202</v>
      </c>
      <c r="H125" s="28" t="s">
        <v>2285</v>
      </c>
      <c r="N125" s="3">
        <v>373</v>
      </c>
      <c r="O125" s="66" t="s">
        <v>2608</v>
      </c>
      <c r="P125" s="23"/>
    </row>
    <row r="126" spans="1:17" s="3" customFormat="1" ht="12.75" customHeight="1">
      <c r="A126" s="65">
        <v>436</v>
      </c>
      <c r="B126" s="3" t="s">
        <v>54</v>
      </c>
      <c r="C126" s="3">
        <v>379</v>
      </c>
      <c r="D126" s="68" t="s">
        <v>2512</v>
      </c>
      <c r="E126" s="72" t="s">
        <v>2484</v>
      </c>
      <c r="F126" s="3" t="s">
        <v>2208</v>
      </c>
      <c r="G126" s="12" t="s">
        <v>2337</v>
      </c>
      <c r="H126" s="12"/>
      <c r="N126" s="3">
        <v>374</v>
      </c>
      <c r="O126" s="66" t="s">
        <v>2608</v>
      </c>
      <c r="P126" s="24"/>
    </row>
    <row r="127" spans="1:17" s="3" customFormat="1" ht="12.75" customHeight="1">
      <c r="A127" s="65">
        <v>460</v>
      </c>
      <c r="B127" s="3" t="s">
        <v>55</v>
      </c>
      <c r="C127" s="3">
        <v>362</v>
      </c>
      <c r="D127" s="68" t="s">
        <v>2417</v>
      </c>
      <c r="E127" s="70" t="s">
        <v>2572</v>
      </c>
      <c r="F127" s="66" t="s">
        <v>450</v>
      </c>
      <c r="G127" s="66" t="s">
        <v>2573</v>
      </c>
      <c r="H127" s="66"/>
      <c r="I127" s="66">
        <v>65535</v>
      </c>
      <c r="J127" s="66"/>
      <c r="K127" s="66"/>
      <c r="L127" s="66"/>
      <c r="M127" s="66"/>
      <c r="N127" s="3">
        <v>400</v>
      </c>
      <c r="O127" s="66" t="s">
        <v>2608</v>
      </c>
      <c r="P127" s="66"/>
      <c r="Q127" s="65"/>
    </row>
    <row r="128" spans="1:17" s="3" customFormat="1" ht="12.75" customHeight="1">
      <c r="A128" s="65">
        <v>462</v>
      </c>
      <c r="B128" s="3" t="s">
        <v>56</v>
      </c>
      <c r="C128" s="3">
        <v>361</v>
      </c>
      <c r="D128" s="9" t="s">
        <v>2422</v>
      </c>
      <c r="E128" s="73" t="s">
        <v>2539</v>
      </c>
      <c r="F128" s="3" t="s">
        <v>1697</v>
      </c>
      <c r="G128" s="3" t="s">
        <v>1202</v>
      </c>
      <c r="H128" s="9" t="s">
        <v>2473</v>
      </c>
      <c r="J128" s="3" t="s">
        <v>2518</v>
      </c>
      <c r="K128" s="3" t="s">
        <v>2527</v>
      </c>
      <c r="N128" s="3">
        <v>402</v>
      </c>
      <c r="O128" s="66" t="s">
        <v>2608</v>
      </c>
      <c r="P128" s="21"/>
    </row>
    <row r="129" spans="1:23" s="3" customFormat="1" ht="12.75" customHeight="1">
      <c r="A129" s="65">
        <v>463</v>
      </c>
      <c r="B129" s="3" t="s">
        <v>57</v>
      </c>
      <c r="C129" s="3">
        <v>387</v>
      </c>
      <c r="D129" s="68" t="s">
        <v>2335</v>
      </c>
      <c r="E129" s="71" t="s">
        <v>2446</v>
      </c>
      <c r="F129" s="68" t="s">
        <v>2545</v>
      </c>
      <c r="G129" s="3" t="s">
        <v>1202</v>
      </c>
      <c r="H129" s="9" t="s">
        <v>2473</v>
      </c>
      <c r="N129" s="3">
        <v>403</v>
      </c>
      <c r="O129" s="66" t="s">
        <v>2608</v>
      </c>
      <c r="P129" s="23"/>
    </row>
    <row r="130" spans="1:23" s="3" customFormat="1" ht="12.75" customHeight="1">
      <c r="A130" s="65">
        <v>467</v>
      </c>
      <c r="B130" s="3" t="s">
        <v>58</v>
      </c>
      <c r="C130" s="3">
        <v>367</v>
      </c>
      <c r="D130" s="68" t="s">
        <v>483</v>
      </c>
      <c r="E130" s="71" t="s">
        <v>341</v>
      </c>
      <c r="F130" s="22" t="s">
        <v>1697</v>
      </c>
      <c r="G130" s="22" t="s">
        <v>2433</v>
      </c>
      <c r="H130" s="9" t="s">
        <v>337</v>
      </c>
      <c r="N130" s="3">
        <v>407</v>
      </c>
      <c r="O130" s="66" t="s">
        <v>2608</v>
      </c>
      <c r="P130" s="23"/>
    </row>
    <row r="131" spans="1:23" s="3" customFormat="1" ht="12.75" customHeight="1">
      <c r="A131" s="65">
        <v>468</v>
      </c>
      <c r="B131" s="3" t="s">
        <v>58</v>
      </c>
      <c r="C131" s="3">
        <v>368</v>
      </c>
      <c r="D131" s="68" t="s">
        <v>613</v>
      </c>
      <c r="E131" s="71" t="s">
        <v>308</v>
      </c>
      <c r="F131" s="68" t="s">
        <v>2253</v>
      </c>
      <c r="G131" s="22" t="s">
        <v>482</v>
      </c>
      <c r="I131" s="3">
        <v>40</v>
      </c>
      <c r="N131" s="3">
        <v>408</v>
      </c>
      <c r="O131" s="66" t="s">
        <v>2608</v>
      </c>
      <c r="P131" s="23"/>
    </row>
    <row r="132" spans="1:23" s="3" customFormat="1" ht="12.75" customHeight="1">
      <c r="A132" s="65">
        <v>70</v>
      </c>
      <c r="C132" s="3">
        <v>426</v>
      </c>
      <c r="E132" s="72" t="s">
        <v>237</v>
      </c>
      <c r="G132" s="12" t="s">
        <v>114</v>
      </c>
      <c r="H132" s="25"/>
      <c r="O132" s="21"/>
      <c r="P132" s="24" t="s">
        <v>2518</v>
      </c>
      <c r="Q132" s="24"/>
      <c r="U132"/>
      <c r="V132"/>
      <c r="W132"/>
    </row>
    <row r="133" spans="1:23" s="3" customFormat="1" ht="12.75" customHeight="1">
      <c r="A133" s="65">
        <v>71</v>
      </c>
      <c r="B133" s="3" t="s">
        <v>43</v>
      </c>
      <c r="C133" s="3">
        <v>365</v>
      </c>
      <c r="D133" s="3" t="s">
        <v>2494</v>
      </c>
      <c r="E133" s="73" t="s">
        <v>2494</v>
      </c>
      <c r="F133" s="3" t="s">
        <v>1697</v>
      </c>
      <c r="G133" s="3" t="s">
        <v>491</v>
      </c>
      <c r="L133" s="3" t="s">
        <v>2518</v>
      </c>
      <c r="N133" s="3">
        <v>57</v>
      </c>
      <c r="O133" s="21"/>
      <c r="P133" s="21" t="s">
        <v>2518</v>
      </c>
      <c r="Q133" s="21"/>
      <c r="U133"/>
      <c r="V133"/>
      <c r="W133"/>
    </row>
    <row r="134" spans="1:23" s="3" customFormat="1" ht="12.75" customHeight="1">
      <c r="A134" s="65">
        <v>73</v>
      </c>
      <c r="B134" s="3" t="s">
        <v>412</v>
      </c>
      <c r="C134" s="3">
        <v>40</v>
      </c>
      <c r="D134" s="3" t="s">
        <v>465</v>
      </c>
      <c r="E134" s="72" t="s">
        <v>1324</v>
      </c>
      <c r="F134" s="12" t="s">
        <v>1697</v>
      </c>
      <c r="G134" s="12" t="s">
        <v>1571</v>
      </c>
      <c r="H134" s="12"/>
      <c r="I134" s="3">
        <v>40</v>
      </c>
      <c r="N134" s="3">
        <v>58</v>
      </c>
      <c r="O134" s="21"/>
      <c r="P134" s="24" t="s">
        <v>1572</v>
      </c>
      <c r="U134"/>
      <c r="V134"/>
      <c r="W134"/>
    </row>
    <row r="135" spans="1:23" s="3" customFormat="1" ht="12.75" customHeight="1">
      <c r="A135" s="65">
        <v>75</v>
      </c>
      <c r="B135" s="3" t="s">
        <v>379</v>
      </c>
      <c r="C135" s="3">
        <v>42</v>
      </c>
      <c r="D135" s="3" t="s">
        <v>275</v>
      </c>
      <c r="E135" s="72" t="s">
        <v>2472</v>
      </c>
      <c r="F135" s="12" t="s">
        <v>1697</v>
      </c>
      <c r="G135" s="12" t="s">
        <v>1202</v>
      </c>
      <c r="H135" s="25" t="s">
        <v>1456</v>
      </c>
      <c r="J135" s="3" t="s">
        <v>1572</v>
      </c>
      <c r="K135" s="3" t="s">
        <v>839</v>
      </c>
      <c r="N135" s="3">
        <v>59</v>
      </c>
      <c r="O135" s="21"/>
      <c r="P135" s="24" t="s">
        <v>1572</v>
      </c>
    </row>
    <row r="136" spans="1:23" s="3" customFormat="1" ht="12.75" customHeight="1">
      <c r="A136" s="65">
        <v>78</v>
      </c>
      <c r="B136" s="3" t="s">
        <v>206</v>
      </c>
      <c r="C136" s="3">
        <v>35</v>
      </c>
      <c r="D136" s="3" t="s">
        <v>475</v>
      </c>
      <c r="E136" s="72" t="s">
        <v>206</v>
      </c>
      <c r="F136" s="12" t="s">
        <v>1697</v>
      </c>
      <c r="G136" s="12" t="s">
        <v>1571</v>
      </c>
      <c r="I136" s="3">
        <v>50</v>
      </c>
      <c r="N136" s="3">
        <v>61</v>
      </c>
      <c r="O136" s="21"/>
      <c r="P136" s="24" t="s">
        <v>2477</v>
      </c>
    </row>
    <row r="137" spans="1:23" s="3" customFormat="1" ht="12.75" customHeight="1">
      <c r="A137" s="65">
        <v>80</v>
      </c>
      <c r="B137" s="3" t="s">
        <v>867</v>
      </c>
      <c r="C137" s="3">
        <v>38</v>
      </c>
      <c r="D137" s="3" t="s">
        <v>908</v>
      </c>
      <c r="E137" s="72" t="s">
        <v>813</v>
      </c>
      <c r="F137" s="12" t="s">
        <v>1697</v>
      </c>
      <c r="G137" s="12" t="s">
        <v>1571</v>
      </c>
      <c r="I137" s="3">
        <v>50</v>
      </c>
      <c r="N137" s="3">
        <v>64</v>
      </c>
      <c r="O137" s="24"/>
      <c r="P137" s="24" t="s">
        <v>1572</v>
      </c>
    </row>
    <row r="138" spans="1:23" s="3" customFormat="1" ht="12.75" customHeight="1">
      <c r="A138" s="65">
        <v>83</v>
      </c>
      <c r="B138" s="3" t="s">
        <v>842</v>
      </c>
      <c r="C138" s="3">
        <v>43</v>
      </c>
      <c r="D138" s="3" t="s">
        <v>841</v>
      </c>
      <c r="E138" s="72" t="s">
        <v>1086</v>
      </c>
      <c r="F138" s="12" t="s">
        <v>1697</v>
      </c>
      <c r="G138" s="12" t="s">
        <v>1202</v>
      </c>
      <c r="H138" s="12" t="s">
        <v>823</v>
      </c>
      <c r="N138" s="3">
        <v>67</v>
      </c>
      <c r="O138" s="21"/>
      <c r="P138" s="24" t="s">
        <v>1572</v>
      </c>
    </row>
    <row r="139" spans="1:23" s="3" customFormat="1" ht="12.75" customHeight="1">
      <c r="A139" s="65">
        <v>87</v>
      </c>
      <c r="C139" s="3">
        <v>427</v>
      </c>
      <c r="E139" s="71" t="s">
        <v>237</v>
      </c>
      <c r="F139" s="12"/>
      <c r="G139" s="12" t="s">
        <v>129</v>
      </c>
      <c r="H139" s="9"/>
      <c r="O139" s="66"/>
      <c r="P139" s="24" t="s">
        <v>130</v>
      </c>
    </row>
    <row r="140" spans="1:23" s="3" customFormat="1" ht="12.75" customHeight="1">
      <c r="A140" s="65">
        <v>88</v>
      </c>
      <c r="C140" s="3">
        <v>428</v>
      </c>
      <c r="E140" s="71" t="s">
        <v>134</v>
      </c>
      <c r="F140" s="12"/>
      <c r="G140" s="12" t="s">
        <v>133</v>
      </c>
      <c r="H140" s="9"/>
      <c r="O140" s="66"/>
      <c r="P140" s="24" t="s">
        <v>131</v>
      </c>
    </row>
    <row r="141" spans="1:23" s="3" customFormat="1" ht="12.75" customHeight="1">
      <c r="A141" s="65">
        <v>89</v>
      </c>
      <c r="B141" s="3" t="s">
        <v>588</v>
      </c>
      <c r="C141" s="3">
        <v>394</v>
      </c>
      <c r="D141" s="3" t="s">
        <v>463</v>
      </c>
      <c r="E141" s="71" t="s">
        <v>293</v>
      </c>
      <c r="F141" s="12" t="s">
        <v>1697</v>
      </c>
      <c r="G141" s="12" t="s">
        <v>2406</v>
      </c>
      <c r="H141" s="9" t="s">
        <v>2414</v>
      </c>
      <c r="N141" s="3">
        <v>70</v>
      </c>
      <c r="O141" s="21"/>
      <c r="P141" s="24" t="s">
        <v>1572</v>
      </c>
    </row>
    <row r="142" spans="1:23" s="3" customFormat="1" ht="12.75" customHeight="1">
      <c r="A142" s="65">
        <v>93</v>
      </c>
      <c r="B142" s="3" t="s">
        <v>283</v>
      </c>
      <c r="C142" s="3">
        <v>48</v>
      </c>
      <c r="D142" s="3" t="s">
        <v>576</v>
      </c>
      <c r="E142" s="72" t="s">
        <v>1634</v>
      </c>
      <c r="F142" s="12" t="s">
        <v>1697</v>
      </c>
      <c r="G142" s="12" t="s">
        <v>1202</v>
      </c>
      <c r="H142" s="12" t="s">
        <v>823</v>
      </c>
      <c r="J142" s="12" t="s">
        <v>1572</v>
      </c>
      <c r="K142" s="3" t="s">
        <v>1769</v>
      </c>
      <c r="N142" s="3">
        <v>73</v>
      </c>
      <c r="O142" s="24"/>
      <c r="P142" s="24" t="s">
        <v>1572</v>
      </c>
    </row>
    <row r="143" spans="1:23" s="3" customFormat="1" ht="12.75" customHeight="1">
      <c r="A143" s="65">
        <v>94</v>
      </c>
      <c r="C143" s="3">
        <v>429</v>
      </c>
      <c r="E143" s="72" t="s">
        <v>111</v>
      </c>
      <c r="F143" s="12"/>
      <c r="G143" s="12" t="s">
        <v>135</v>
      </c>
      <c r="H143" s="12"/>
      <c r="J143" s="12"/>
      <c r="O143" s="24"/>
      <c r="P143" s="24" t="s">
        <v>112</v>
      </c>
    </row>
    <row r="144" spans="1:23" s="3" customFormat="1" ht="12.75" customHeight="1">
      <c r="A144" s="65">
        <v>96</v>
      </c>
      <c r="B144" s="3" t="s">
        <v>600</v>
      </c>
      <c r="C144" s="3">
        <v>73</v>
      </c>
      <c r="D144" s="3" t="s">
        <v>730</v>
      </c>
      <c r="E144" s="72" t="s">
        <v>2478</v>
      </c>
      <c r="F144" s="12" t="s">
        <v>1697</v>
      </c>
      <c r="G144" s="12" t="s">
        <v>1202</v>
      </c>
      <c r="H144" s="12" t="s">
        <v>823</v>
      </c>
      <c r="N144" s="3">
        <v>74</v>
      </c>
      <c r="O144" s="21"/>
      <c r="P144" s="24" t="s">
        <v>1572</v>
      </c>
    </row>
    <row r="145" spans="1:16" s="3" customFormat="1" ht="12.75" customHeight="1">
      <c r="A145" s="65">
        <v>98</v>
      </c>
      <c r="B145" s="3" t="s">
        <v>422</v>
      </c>
      <c r="C145" s="3">
        <v>75</v>
      </c>
      <c r="D145" s="3" t="s">
        <v>546</v>
      </c>
      <c r="E145" s="72" t="s">
        <v>295</v>
      </c>
      <c r="F145" s="3" t="s">
        <v>1411</v>
      </c>
      <c r="G145" s="12" t="s">
        <v>1443</v>
      </c>
      <c r="I145" s="12">
        <v>65535</v>
      </c>
      <c r="N145" s="3">
        <v>75</v>
      </c>
      <c r="O145" s="21"/>
      <c r="P145" s="24" t="s">
        <v>2518</v>
      </c>
    </row>
    <row r="146" spans="1:16" s="3" customFormat="1" ht="12.75" customHeight="1">
      <c r="A146" s="65">
        <v>100</v>
      </c>
      <c r="B146" s="3" t="s">
        <v>270</v>
      </c>
      <c r="C146" s="3">
        <v>77</v>
      </c>
      <c r="D146" s="3" t="s">
        <v>437</v>
      </c>
      <c r="E146" s="72" t="s">
        <v>1015</v>
      </c>
      <c r="F146" s="3" t="s">
        <v>1411</v>
      </c>
      <c r="G146" s="12" t="s">
        <v>1202</v>
      </c>
      <c r="H146" s="12" t="s">
        <v>823</v>
      </c>
      <c r="J146" s="12" t="s">
        <v>1572</v>
      </c>
      <c r="K146" s="12" t="s">
        <v>1769</v>
      </c>
      <c r="L146" s="12"/>
      <c r="M146" s="12"/>
      <c r="N146" s="3">
        <v>76</v>
      </c>
      <c r="O146" s="21"/>
      <c r="P146" s="24" t="s">
        <v>2518</v>
      </c>
    </row>
    <row r="147" spans="1:16" s="3" customFormat="1" ht="12.75" customHeight="1">
      <c r="A147" s="65">
        <v>102</v>
      </c>
      <c r="B147" s="3" t="s">
        <v>286</v>
      </c>
      <c r="C147" s="3">
        <v>79</v>
      </c>
      <c r="D147" s="3" t="s">
        <v>779</v>
      </c>
      <c r="E147" s="72" t="s">
        <v>286</v>
      </c>
      <c r="F147" s="12" t="s">
        <v>1697</v>
      </c>
      <c r="G147" s="12" t="s">
        <v>1202</v>
      </c>
      <c r="H147" s="12" t="s">
        <v>823</v>
      </c>
      <c r="J147" s="12" t="s">
        <v>1572</v>
      </c>
      <c r="K147" s="3" t="s">
        <v>1769</v>
      </c>
      <c r="N147" s="3">
        <v>77</v>
      </c>
      <c r="O147" s="21"/>
      <c r="P147" s="24" t="s">
        <v>2518</v>
      </c>
    </row>
    <row r="148" spans="1:16" s="3" customFormat="1" ht="12.75" customHeight="1">
      <c r="A148" s="65">
        <v>104</v>
      </c>
      <c r="B148" s="3" t="s">
        <v>529</v>
      </c>
      <c r="C148" s="3">
        <v>81</v>
      </c>
      <c r="D148" s="3" t="s">
        <v>538</v>
      </c>
      <c r="E148" s="72" t="s">
        <v>893</v>
      </c>
      <c r="F148" s="3" t="s">
        <v>1411</v>
      </c>
      <c r="G148" s="12" t="s">
        <v>1202</v>
      </c>
      <c r="H148" s="12" t="s">
        <v>823</v>
      </c>
      <c r="N148" s="3">
        <v>78</v>
      </c>
      <c r="O148" s="21"/>
      <c r="P148" s="24" t="s">
        <v>2518</v>
      </c>
    </row>
    <row r="149" spans="1:16" s="3" customFormat="1" ht="12.75" customHeight="1">
      <c r="A149" s="65">
        <v>107</v>
      </c>
      <c r="C149" s="3">
        <v>471</v>
      </c>
      <c r="E149" s="71" t="s">
        <v>12</v>
      </c>
      <c r="F149" s="69"/>
      <c r="G149" s="69" t="s">
        <v>113</v>
      </c>
      <c r="H149" s="28"/>
      <c r="O149" s="66"/>
      <c r="P149" s="23" t="s">
        <v>112</v>
      </c>
    </row>
    <row r="150" spans="1:16" s="3" customFormat="1" ht="12.75" customHeight="1">
      <c r="A150" s="65">
        <v>108</v>
      </c>
      <c r="B150" s="3" t="s">
        <v>611</v>
      </c>
      <c r="C150" s="3">
        <v>105</v>
      </c>
      <c r="D150" s="29" t="s">
        <v>611</v>
      </c>
      <c r="E150" s="72" t="s">
        <v>263</v>
      </c>
      <c r="F150" s="12" t="s">
        <v>1697</v>
      </c>
      <c r="G150" s="12" t="s">
        <v>1202</v>
      </c>
      <c r="H150" s="12" t="s">
        <v>823</v>
      </c>
      <c r="N150" s="3">
        <v>79</v>
      </c>
      <c r="O150" s="24"/>
      <c r="P150" s="24" t="s">
        <v>2518</v>
      </c>
    </row>
    <row r="151" spans="1:16" s="3" customFormat="1" ht="12.75" customHeight="1">
      <c r="A151" s="65">
        <v>110</v>
      </c>
      <c r="B151" s="3" t="s">
        <v>592</v>
      </c>
      <c r="C151" s="3">
        <v>107</v>
      </c>
      <c r="D151" s="3" t="s">
        <v>591</v>
      </c>
      <c r="E151" s="72" t="s">
        <v>2171</v>
      </c>
      <c r="F151" s="12" t="s">
        <v>2172</v>
      </c>
      <c r="G151" s="12" t="s">
        <v>1443</v>
      </c>
      <c r="I151" s="12">
        <v>65535</v>
      </c>
      <c r="N151" s="3">
        <v>80</v>
      </c>
      <c r="O151" s="21"/>
      <c r="P151" s="21" t="s">
        <v>22</v>
      </c>
    </row>
    <row r="152" spans="1:16" s="3" customFormat="1" ht="12.75" customHeight="1">
      <c r="A152" s="65">
        <v>112</v>
      </c>
      <c r="B152" s="3" t="s">
        <v>587</v>
      </c>
      <c r="C152" s="3">
        <v>109</v>
      </c>
      <c r="D152" s="12" t="s">
        <v>587</v>
      </c>
      <c r="E152" s="72" t="s">
        <v>2376</v>
      </c>
      <c r="F152" s="12" t="s">
        <v>1697</v>
      </c>
      <c r="G152" s="12" t="s">
        <v>1202</v>
      </c>
      <c r="H152" s="29" t="s">
        <v>823</v>
      </c>
      <c r="J152" s="12"/>
      <c r="K152" s="12"/>
      <c r="L152" s="12"/>
      <c r="M152" s="12"/>
      <c r="N152" s="3">
        <v>93</v>
      </c>
      <c r="O152" s="24"/>
      <c r="P152" s="21" t="s">
        <v>22</v>
      </c>
    </row>
    <row r="153" spans="1:16" s="3" customFormat="1" ht="12.75" customHeight="1">
      <c r="A153" s="65">
        <v>114</v>
      </c>
      <c r="B153" s="3" t="s">
        <v>704</v>
      </c>
      <c r="C153" s="3">
        <v>111</v>
      </c>
      <c r="D153" s="3" t="s">
        <v>965</v>
      </c>
      <c r="E153" s="72" t="s">
        <v>1183</v>
      </c>
      <c r="F153" s="12" t="s">
        <v>1184</v>
      </c>
      <c r="G153" s="12" t="s">
        <v>1443</v>
      </c>
      <c r="I153" s="29">
        <v>65535</v>
      </c>
      <c r="N153" s="3">
        <v>94</v>
      </c>
      <c r="O153" s="24"/>
      <c r="P153" s="21" t="s">
        <v>22</v>
      </c>
    </row>
    <row r="154" spans="1:16" s="3" customFormat="1" ht="12.75" customHeight="1">
      <c r="A154" s="65">
        <v>117</v>
      </c>
      <c r="B154" s="3" t="s">
        <v>727</v>
      </c>
      <c r="C154" s="3">
        <v>114</v>
      </c>
      <c r="D154" s="3" t="s">
        <v>703</v>
      </c>
      <c r="E154" s="72" t="s">
        <v>2375</v>
      </c>
      <c r="F154" s="12" t="s">
        <v>1697</v>
      </c>
      <c r="G154" s="12" t="s">
        <v>1202</v>
      </c>
      <c r="H154" s="12" t="s">
        <v>823</v>
      </c>
      <c r="J154" s="12" t="s">
        <v>1572</v>
      </c>
      <c r="K154" s="12" t="s">
        <v>1769</v>
      </c>
      <c r="L154" s="12"/>
      <c r="M154" s="12"/>
      <c r="N154" s="3">
        <v>97</v>
      </c>
      <c r="O154" s="21"/>
      <c r="P154" s="21" t="s">
        <v>22</v>
      </c>
    </row>
    <row r="155" spans="1:16" s="3" customFormat="1" ht="12.75" customHeight="1">
      <c r="A155" s="65">
        <v>119</v>
      </c>
      <c r="C155" s="3">
        <v>433</v>
      </c>
      <c r="E155" s="71" t="s">
        <v>12</v>
      </c>
      <c r="F155" s="69"/>
      <c r="G155" s="69" t="s">
        <v>128</v>
      </c>
      <c r="H155" s="28"/>
      <c r="O155" s="66"/>
      <c r="P155" s="21" t="s">
        <v>22</v>
      </c>
    </row>
    <row r="156" spans="1:16" s="3" customFormat="1" ht="12.75" customHeight="1">
      <c r="A156" s="65">
        <v>123</v>
      </c>
      <c r="B156" s="3" t="s">
        <v>520</v>
      </c>
      <c r="C156" s="3">
        <v>49</v>
      </c>
      <c r="D156" s="12" t="s">
        <v>284</v>
      </c>
      <c r="E156" s="72" t="s">
        <v>1886</v>
      </c>
      <c r="F156" s="12" t="s">
        <v>1697</v>
      </c>
      <c r="G156" s="12" t="s">
        <v>1202</v>
      </c>
      <c r="H156" s="29" t="s">
        <v>823</v>
      </c>
      <c r="K156" s="12"/>
      <c r="L156" s="12"/>
      <c r="M156" s="12"/>
      <c r="N156" s="3">
        <v>100</v>
      </c>
      <c r="O156" s="24"/>
      <c r="P156" s="21" t="s">
        <v>22</v>
      </c>
    </row>
    <row r="157" spans="1:16" s="3" customFormat="1" ht="12.75" customHeight="1">
      <c r="A157" s="65">
        <v>125</v>
      </c>
      <c r="B157" s="3" t="s">
        <v>658</v>
      </c>
      <c r="C157" s="3">
        <v>51</v>
      </c>
      <c r="D157" s="3" t="s">
        <v>522</v>
      </c>
      <c r="E157" s="72" t="s">
        <v>1627</v>
      </c>
      <c r="F157" s="3" t="s">
        <v>1392</v>
      </c>
      <c r="G157" s="12" t="s">
        <v>1087</v>
      </c>
      <c r="N157" s="3">
        <v>101</v>
      </c>
      <c r="O157" s="21"/>
      <c r="P157" s="21" t="s">
        <v>22</v>
      </c>
    </row>
    <row r="158" spans="1:16" s="3" customFormat="1" ht="12.75" customHeight="1">
      <c r="A158" s="65">
        <v>127</v>
      </c>
      <c r="B158" s="3" t="s">
        <v>404</v>
      </c>
      <c r="C158" s="3">
        <v>53</v>
      </c>
      <c r="D158" s="3" t="s">
        <v>659</v>
      </c>
      <c r="E158" s="72" t="s">
        <v>1257</v>
      </c>
      <c r="F158" s="12" t="s">
        <v>1697</v>
      </c>
      <c r="G158" s="12" t="s">
        <v>1202</v>
      </c>
      <c r="H158" s="12" t="s">
        <v>823</v>
      </c>
      <c r="N158" s="3">
        <v>102</v>
      </c>
      <c r="O158" s="21"/>
      <c r="P158" s="21" t="s">
        <v>22</v>
      </c>
    </row>
    <row r="159" spans="1:16" s="3" customFormat="1" ht="12.75" customHeight="1">
      <c r="A159" s="65">
        <v>129</v>
      </c>
      <c r="B159" s="3" t="s">
        <v>395</v>
      </c>
      <c r="C159" s="3">
        <v>55</v>
      </c>
      <c r="D159" s="3" t="s">
        <v>406</v>
      </c>
      <c r="E159" s="72" t="s">
        <v>1988</v>
      </c>
      <c r="F159" s="3" t="s">
        <v>1649</v>
      </c>
      <c r="G159" s="12" t="s">
        <v>1202</v>
      </c>
      <c r="H159" s="12" t="s">
        <v>823</v>
      </c>
      <c r="N159" s="3">
        <v>103</v>
      </c>
      <c r="O159" s="24"/>
      <c r="P159" s="21" t="s">
        <v>22</v>
      </c>
    </row>
    <row r="160" spans="1:16" s="3" customFormat="1" ht="12.75" customHeight="1">
      <c r="A160" s="65">
        <v>131</v>
      </c>
      <c r="B160" s="3" t="s">
        <v>531</v>
      </c>
      <c r="C160" s="3">
        <v>57</v>
      </c>
      <c r="D160" s="3" t="s">
        <v>530</v>
      </c>
      <c r="E160" s="72" t="s">
        <v>1642</v>
      </c>
      <c r="F160" s="12" t="s">
        <v>1247</v>
      </c>
      <c r="G160" s="12" t="s">
        <v>1087</v>
      </c>
      <c r="N160" s="3">
        <v>104</v>
      </c>
      <c r="O160" s="24"/>
      <c r="P160" s="21" t="s">
        <v>22</v>
      </c>
    </row>
    <row r="161" spans="1:23" s="3" customFormat="1" ht="12.75" customHeight="1">
      <c r="A161" s="65">
        <v>133</v>
      </c>
      <c r="B161" s="3" t="s">
        <v>466</v>
      </c>
      <c r="C161" s="3">
        <v>59</v>
      </c>
      <c r="D161" s="12" t="s">
        <v>781</v>
      </c>
      <c r="E161" s="72" t="s">
        <v>2377</v>
      </c>
      <c r="F161" s="12" t="s">
        <v>1129</v>
      </c>
      <c r="G161" s="12" t="s">
        <v>1302</v>
      </c>
      <c r="M161" s="3" t="s">
        <v>1201</v>
      </c>
      <c r="N161" s="3">
        <v>105</v>
      </c>
      <c r="O161" s="24"/>
      <c r="P161" s="21" t="s">
        <v>22</v>
      </c>
    </row>
    <row r="162" spans="1:23" s="3" customFormat="1" ht="12.75" customHeight="1">
      <c r="A162" s="65">
        <v>135</v>
      </c>
      <c r="B162" s="3" t="s">
        <v>1477</v>
      </c>
      <c r="C162" s="3">
        <v>61</v>
      </c>
      <c r="D162" s="3" t="s">
        <v>1476</v>
      </c>
      <c r="E162" s="72" t="s">
        <v>1131</v>
      </c>
      <c r="F162" s="3" t="s">
        <v>1649</v>
      </c>
      <c r="G162" s="12" t="s">
        <v>1087</v>
      </c>
      <c r="N162" s="3">
        <v>106</v>
      </c>
      <c r="O162" s="21"/>
      <c r="P162" s="21" t="s">
        <v>22</v>
      </c>
    </row>
    <row r="163" spans="1:23" s="3" customFormat="1" ht="12.75" customHeight="1">
      <c r="A163" s="65">
        <v>136</v>
      </c>
      <c r="B163" s="3" t="s">
        <v>413</v>
      </c>
      <c r="C163" s="3">
        <v>62</v>
      </c>
      <c r="D163" s="3" t="s">
        <v>689</v>
      </c>
      <c r="E163" s="72" t="s">
        <v>2378</v>
      </c>
      <c r="F163" s="12" t="s">
        <v>1697</v>
      </c>
      <c r="G163" s="12" t="s">
        <v>1202</v>
      </c>
      <c r="H163" s="12" t="s">
        <v>823</v>
      </c>
      <c r="J163" s="12" t="s">
        <v>1572</v>
      </c>
      <c r="K163" s="12" t="s">
        <v>1769</v>
      </c>
      <c r="L163" s="12"/>
      <c r="M163" s="12"/>
      <c r="N163" s="3">
        <v>107</v>
      </c>
      <c r="O163" s="21"/>
      <c r="P163" s="21" t="s">
        <v>22</v>
      </c>
    </row>
    <row r="164" spans="1:23" s="3" customFormat="1" ht="12.75" customHeight="1">
      <c r="A164" s="65">
        <v>140</v>
      </c>
      <c r="B164" s="68"/>
      <c r="C164" s="68">
        <v>433</v>
      </c>
      <c r="D164" s="68"/>
      <c r="E164" s="78" t="s">
        <v>11</v>
      </c>
      <c r="F164" s="69"/>
      <c r="G164" s="69" t="s">
        <v>128</v>
      </c>
      <c r="H164" s="67"/>
      <c r="I164" s="68"/>
      <c r="J164" s="68"/>
      <c r="K164" s="68"/>
      <c r="L164" s="68"/>
      <c r="M164" s="68"/>
      <c r="N164" s="68"/>
      <c r="O164" s="77"/>
      <c r="P164" s="75" t="s">
        <v>1572</v>
      </c>
      <c r="Q164" s="68"/>
      <c r="R164" s="68"/>
      <c r="S164" s="68"/>
      <c r="T164" s="68"/>
      <c r="U164" s="68"/>
      <c r="V164" s="68"/>
      <c r="W164" s="68"/>
    </row>
    <row r="165" spans="1:23" s="3" customFormat="1" ht="12.75" customHeight="1">
      <c r="A165" s="65">
        <v>143</v>
      </c>
      <c r="B165" s="68" t="s">
        <v>324</v>
      </c>
      <c r="C165" s="68">
        <v>44</v>
      </c>
      <c r="D165" s="68" t="s">
        <v>972</v>
      </c>
      <c r="E165" s="79" t="s">
        <v>964</v>
      </c>
      <c r="F165" s="69" t="s">
        <v>1697</v>
      </c>
      <c r="G165" s="69" t="s">
        <v>1087</v>
      </c>
      <c r="H165" s="68"/>
      <c r="I165" s="68"/>
      <c r="J165" s="68"/>
      <c r="K165" s="68"/>
      <c r="L165" s="68"/>
      <c r="M165" s="68"/>
      <c r="N165" s="68">
        <v>98</v>
      </c>
      <c r="O165" s="75"/>
      <c r="P165" s="75" t="s">
        <v>1572</v>
      </c>
      <c r="Q165" s="68"/>
      <c r="R165" s="68"/>
      <c r="S165" s="68"/>
      <c r="T165" s="68"/>
      <c r="U165" s="68"/>
      <c r="V165" s="68"/>
      <c r="W165" s="68"/>
    </row>
    <row r="166" spans="1:23" s="3" customFormat="1" ht="12.75" customHeight="1">
      <c r="A166" s="65">
        <v>144</v>
      </c>
      <c r="B166" s="68" t="s">
        <v>575</v>
      </c>
      <c r="C166" s="68">
        <v>46</v>
      </c>
      <c r="D166" s="68" t="s">
        <v>574</v>
      </c>
      <c r="E166" s="79" t="s">
        <v>13</v>
      </c>
      <c r="F166" s="69" t="s">
        <v>1697</v>
      </c>
      <c r="G166" s="69" t="s">
        <v>1087</v>
      </c>
      <c r="H166" s="68"/>
      <c r="I166" s="68"/>
      <c r="J166" s="68"/>
      <c r="K166" s="68"/>
      <c r="L166" s="68"/>
      <c r="M166" s="68"/>
      <c r="N166" s="68">
        <v>99</v>
      </c>
      <c r="O166" s="75"/>
      <c r="P166" s="75" t="s">
        <v>1572</v>
      </c>
      <c r="Q166" s="68"/>
      <c r="R166" s="68"/>
      <c r="S166" s="68"/>
      <c r="T166" s="68"/>
      <c r="U166" s="68"/>
      <c r="V166" s="68"/>
      <c r="W166" s="68"/>
    </row>
    <row r="167" spans="1:23" s="3" customFormat="1" ht="12.75" customHeight="1">
      <c r="A167" s="65">
        <v>145</v>
      </c>
      <c r="B167" s="68" t="s">
        <v>967</v>
      </c>
      <c r="C167" s="68">
        <v>65</v>
      </c>
      <c r="D167" s="69" t="s">
        <v>829</v>
      </c>
      <c r="E167" s="79" t="s">
        <v>14</v>
      </c>
      <c r="F167" s="67" t="s">
        <v>1697</v>
      </c>
      <c r="G167" s="69" t="s">
        <v>1202</v>
      </c>
      <c r="H167" s="69" t="s">
        <v>823</v>
      </c>
      <c r="I167" s="68"/>
      <c r="J167" s="69" t="s">
        <v>1572</v>
      </c>
      <c r="K167" s="69" t="s">
        <v>1769</v>
      </c>
      <c r="L167" s="69"/>
      <c r="M167" s="69"/>
      <c r="N167" s="68">
        <v>109</v>
      </c>
      <c r="O167" s="81"/>
      <c r="P167" s="75" t="s">
        <v>1572</v>
      </c>
      <c r="Q167" s="68"/>
      <c r="R167" s="68"/>
      <c r="S167" s="68"/>
      <c r="T167" s="68"/>
      <c r="U167" s="68"/>
      <c r="V167" s="68"/>
      <c r="W167" s="68"/>
    </row>
    <row r="168" spans="1:23" s="3" customFormat="1" ht="12.75" customHeight="1">
      <c r="A168" s="65">
        <v>146</v>
      </c>
      <c r="B168" s="3" t="s">
        <v>15</v>
      </c>
      <c r="C168" s="3">
        <v>395</v>
      </c>
      <c r="D168" s="22" t="s">
        <v>2409</v>
      </c>
      <c r="E168" s="71" t="s">
        <v>352</v>
      </c>
      <c r="F168" s="22" t="s">
        <v>2545</v>
      </c>
      <c r="G168" s="12" t="s">
        <v>1202</v>
      </c>
      <c r="H168" s="12" t="s">
        <v>823</v>
      </c>
      <c r="J168" s="22" t="s">
        <v>124</v>
      </c>
      <c r="K168" s="22" t="s">
        <v>125</v>
      </c>
      <c r="L168" s="22"/>
      <c r="M168" s="22"/>
      <c r="N168" s="3">
        <v>110</v>
      </c>
      <c r="O168" s="23"/>
      <c r="P168" s="21" t="s">
        <v>22</v>
      </c>
    </row>
    <row r="169" spans="1:23" s="3" customFormat="1" ht="12.75" customHeight="1">
      <c r="A169" s="65">
        <v>148</v>
      </c>
      <c r="B169" s="3" t="s">
        <v>890</v>
      </c>
      <c r="C169" s="3">
        <v>67</v>
      </c>
      <c r="D169" s="3" t="s">
        <v>181</v>
      </c>
      <c r="E169" s="72" t="s">
        <v>1520</v>
      </c>
      <c r="F169" s="12" t="s">
        <v>1697</v>
      </c>
      <c r="G169" s="12" t="s">
        <v>1202</v>
      </c>
      <c r="H169" s="12" t="s">
        <v>823</v>
      </c>
      <c r="J169" s="12" t="s">
        <v>1572</v>
      </c>
      <c r="K169" s="12" t="s">
        <v>1769</v>
      </c>
      <c r="L169" s="12"/>
      <c r="M169" s="12"/>
      <c r="N169" s="3">
        <v>112</v>
      </c>
      <c r="O169" s="21"/>
      <c r="P169" s="21" t="s">
        <v>22</v>
      </c>
    </row>
    <row r="170" spans="1:23" s="3" customFormat="1" ht="12.75" customHeight="1">
      <c r="A170" s="65">
        <v>150</v>
      </c>
      <c r="C170" s="3">
        <v>435</v>
      </c>
      <c r="E170" s="71" t="s">
        <v>137</v>
      </c>
      <c r="F170" s="69"/>
      <c r="G170" s="69" t="s">
        <v>132</v>
      </c>
      <c r="H170" s="28"/>
      <c r="J170" s="22"/>
      <c r="K170" s="22"/>
      <c r="L170" s="22"/>
      <c r="M170" s="22"/>
      <c r="O170" s="66"/>
      <c r="P170" s="21" t="s">
        <v>22</v>
      </c>
    </row>
    <row r="171" spans="1:23" s="3" customFormat="1" ht="12.75" customHeight="1">
      <c r="A171" s="65">
        <v>151</v>
      </c>
      <c r="B171" s="3" t="s">
        <v>532</v>
      </c>
      <c r="C171" s="3">
        <v>83</v>
      </c>
      <c r="D171" s="3" t="s">
        <v>533</v>
      </c>
      <c r="E171" s="72" t="s">
        <v>1150</v>
      </c>
      <c r="F171" s="12" t="s">
        <v>1151</v>
      </c>
      <c r="G171" s="12" t="s">
        <v>1202</v>
      </c>
      <c r="H171" s="12" t="s">
        <v>823</v>
      </c>
      <c r="J171" s="12" t="s">
        <v>1572</v>
      </c>
      <c r="K171" s="12" t="s">
        <v>1769</v>
      </c>
      <c r="L171" s="12"/>
      <c r="M171" s="12"/>
      <c r="N171" s="3">
        <v>116</v>
      </c>
      <c r="O171" s="24"/>
      <c r="P171" s="21" t="s">
        <v>22</v>
      </c>
    </row>
    <row r="172" spans="1:23" s="3" customFormat="1" ht="12.75" customHeight="1">
      <c r="A172" s="65">
        <v>153</v>
      </c>
      <c r="B172" s="3" t="s">
        <v>754</v>
      </c>
      <c r="C172" s="3">
        <v>85</v>
      </c>
      <c r="D172" s="3" t="s">
        <v>888</v>
      </c>
      <c r="E172" s="72" t="s">
        <v>1440</v>
      </c>
      <c r="F172" s="18" t="s">
        <v>1151</v>
      </c>
      <c r="G172" s="12" t="s">
        <v>1202</v>
      </c>
      <c r="H172" s="12" t="s">
        <v>823</v>
      </c>
      <c r="J172" s="12" t="s">
        <v>1572</v>
      </c>
      <c r="K172" s="12" t="s">
        <v>1769</v>
      </c>
      <c r="L172" s="12"/>
      <c r="M172" s="12"/>
      <c r="N172" s="3">
        <v>117</v>
      </c>
      <c r="O172" s="24"/>
      <c r="P172" s="21" t="s">
        <v>22</v>
      </c>
    </row>
    <row r="173" spans="1:23" s="3" customFormat="1" ht="12.75" customHeight="1">
      <c r="A173" s="65">
        <v>155</v>
      </c>
      <c r="B173" s="3" t="s">
        <v>761</v>
      </c>
      <c r="C173" s="3">
        <v>87</v>
      </c>
      <c r="D173" s="3" t="s">
        <v>500</v>
      </c>
      <c r="E173" s="72" t="s">
        <v>2013</v>
      </c>
      <c r="F173" s="18" t="s">
        <v>1151</v>
      </c>
      <c r="G173" s="12" t="s">
        <v>1202</v>
      </c>
      <c r="H173" s="29" t="s">
        <v>823</v>
      </c>
      <c r="J173" s="12" t="s">
        <v>1572</v>
      </c>
      <c r="K173" s="3" t="s">
        <v>1769</v>
      </c>
      <c r="N173" s="3">
        <v>118</v>
      </c>
      <c r="O173" s="24"/>
      <c r="P173" s="21" t="s">
        <v>22</v>
      </c>
    </row>
    <row r="174" spans="1:23" s="3" customFormat="1" ht="12.75" customHeight="1">
      <c r="A174" s="65">
        <v>157</v>
      </c>
      <c r="B174" s="3" t="s">
        <v>408</v>
      </c>
      <c r="C174" s="3">
        <v>89</v>
      </c>
      <c r="D174" s="3" t="s">
        <v>411</v>
      </c>
      <c r="E174" s="72" t="s">
        <v>1563</v>
      </c>
      <c r="F174" s="18" t="s">
        <v>1151</v>
      </c>
      <c r="G174" s="12" t="s">
        <v>1202</v>
      </c>
      <c r="H174" s="12" t="s">
        <v>823</v>
      </c>
      <c r="J174" s="3" t="s">
        <v>1572</v>
      </c>
      <c r="K174" s="3" t="s">
        <v>1696</v>
      </c>
      <c r="N174" s="3">
        <v>119</v>
      </c>
      <c r="O174" s="21"/>
      <c r="P174" s="21" t="s">
        <v>22</v>
      </c>
    </row>
    <row r="175" spans="1:23" s="3" customFormat="1" ht="12.75" customHeight="1">
      <c r="A175" s="65">
        <v>159</v>
      </c>
      <c r="B175" s="3" t="s">
        <v>655</v>
      </c>
      <c r="C175" s="3">
        <v>91</v>
      </c>
      <c r="D175" s="3" t="s">
        <v>1157</v>
      </c>
      <c r="E175" s="72" t="s">
        <v>655</v>
      </c>
      <c r="F175" s="3" t="s">
        <v>1824</v>
      </c>
      <c r="G175" s="12" t="s">
        <v>1202</v>
      </c>
      <c r="H175" s="12" t="s">
        <v>823</v>
      </c>
      <c r="N175" s="3">
        <v>120</v>
      </c>
      <c r="O175" s="21"/>
      <c r="P175" s="21" t="s">
        <v>22</v>
      </c>
    </row>
    <row r="176" spans="1:23" s="3" customFormat="1" ht="12.75" customHeight="1">
      <c r="A176" s="65">
        <v>161</v>
      </c>
      <c r="B176" s="3" t="s">
        <v>894</v>
      </c>
      <c r="C176" s="3">
        <v>396</v>
      </c>
      <c r="D176" s="3" t="s">
        <v>1024</v>
      </c>
      <c r="E176" s="71" t="s">
        <v>2609</v>
      </c>
      <c r="F176" s="22" t="s">
        <v>1692</v>
      </c>
      <c r="G176" s="12" t="s">
        <v>1087</v>
      </c>
      <c r="N176" s="3">
        <v>122</v>
      </c>
      <c r="O176" s="66"/>
      <c r="P176" s="21" t="s">
        <v>22</v>
      </c>
    </row>
    <row r="177" spans="1:16" s="3" customFormat="1" ht="12.75" customHeight="1">
      <c r="A177" s="65">
        <v>163</v>
      </c>
      <c r="B177" s="3" t="s">
        <v>329</v>
      </c>
      <c r="C177" s="3">
        <v>100</v>
      </c>
      <c r="D177" s="3" t="s">
        <v>762</v>
      </c>
      <c r="E177" s="72" t="s">
        <v>329</v>
      </c>
      <c r="F177" s="3" t="s">
        <v>1151</v>
      </c>
      <c r="G177" s="12" t="s">
        <v>1202</v>
      </c>
      <c r="H177" s="29" t="s">
        <v>823</v>
      </c>
      <c r="N177" s="3">
        <v>123</v>
      </c>
      <c r="O177" s="24"/>
      <c r="P177" s="21" t="s">
        <v>22</v>
      </c>
    </row>
    <row r="178" spans="1:16" s="3" customFormat="1" ht="12.75" customHeight="1">
      <c r="A178" s="65">
        <v>164</v>
      </c>
      <c r="B178" s="3" t="s">
        <v>639</v>
      </c>
      <c r="C178" s="3">
        <v>101</v>
      </c>
      <c r="D178" s="3" t="s">
        <v>269</v>
      </c>
      <c r="E178" s="72" t="s">
        <v>639</v>
      </c>
      <c r="F178" s="3" t="s">
        <v>1151</v>
      </c>
      <c r="G178" s="12" t="s">
        <v>1202</v>
      </c>
      <c r="H178" s="12" t="s">
        <v>823</v>
      </c>
      <c r="N178" s="3">
        <v>124</v>
      </c>
      <c r="O178" s="21"/>
      <c r="P178" s="21" t="s">
        <v>22</v>
      </c>
    </row>
    <row r="179" spans="1:16" s="3" customFormat="1" ht="12.75" customHeight="1">
      <c r="A179" s="65">
        <v>166</v>
      </c>
      <c r="B179" s="3" t="s">
        <v>508</v>
      </c>
      <c r="C179" s="3">
        <v>103</v>
      </c>
      <c r="D179" s="12" t="s">
        <v>508</v>
      </c>
      <c r="E179" s="72" t="s">
        <v>508</v>
      </c>
      <c r="F179" s="3" t="s">
        <v>1151</v>
      </c>
      <c r="G179" s="12" t="s">
        <v>1202</v>
      </c>
      <c r="H179" s="12" t="s">
        <v>823</v>
      </c>
      <c r="N179" s="3">
        <v>125</v>
      </c>
      <c r="O179" s="24"/>
      <c r="P179" s="21" t="s">
        <v>22</v>
      </c>
    </row>
    <row r="180" spans="1:16" s="3" customFormat="1" ht="12.75" customHeight="1">
      <c r="A180" s="65">
        <v>167</v>
      </c>
      <c r="B180" s="3" t="s">
        <v>360</v>
      </c>
      <c r="C180" s="3">
        <v>104</v>
      </c>
      <c r="D180" s="3" t="s">
        <v>359</v>
      </c>
      <c r="E180" s="72" t="s">
        <v>238</v>
      </c>
      <c r="F180" s="3" t="s">
        <v>958</v>
      </c>
      <c r="G180" s="12" t="s">
        <v>1202</v>
      </c>
      <c r="H180" s="12" t="s">
        <v>823</v>
      </c>
      <c r="J180" s="3" t="s">
        <v>1572</v>
      </c>
      <c r="K180" s="3" t="s">
        <v>1769</v>
      </c>
      <c r="N180" s="3">
        <v>128</v>
      </c>
      <c r="O180" s="21"/>
      <c r="P180" s="21" t="s">
        <v>22</v>
      </c>
    </row>
    <row r="181" spans="1:16" s="3" customFormat="1" ht="12.75" customHeight="1">
      <c r="A181" s="65">
        <v>168</v>
      </c>
      <c r="C181" s="3">
        <v>436</v>
      </c>
      <c r="E181" s="72" t="s">
        <v>137</v>
      </c>
      <c r="F181" s="69"/>
      <c r="G181" s="69" t="s">
        <v>128</v>
      </c>
      <c r="H181" s="12"/>
      <c r="O181" s="21"/>
      <c r="P181" s="21" t="s">
        <v>22</v>
      </c>
    </row>
    <row r="182" spans="1:16" s="3" customFormat="1" ht="12.75" customHeight="1">
      <c r="A182" s="65">
        <v>169</v>
      </c>
      <c r="C182" s="3">
        <v>437</v>
      </c>
      <c r="E182" s="72" t="s">
        <v>138</v>
      </c>
      <c r="F182" s="69"/>
      <c r="G182" s="69" t="s">
        <v>132</v>
      </c>
      <c r="H182" s="12"/>
      <c r="O182" s="21"/>
      <c r="P182" s="21" t="s">
        <v>22</v>
      </c>
    </row>
    <row r="183" spans="1:16" s="3" customFormat="1" ht="12.75" customHeight="1">
      <c r="A183" s="65">
        <v>170</v>
      </c>
      <c r="B183" s="3" t="s">
        <v>830</v>
      </c>
      <c r="C183" s="3">
        <v>116</v>
      </c>
      <c r="D183" s="3" t="s">
        <v>453</v>
      </c>
      <c r="E183" s="72" t="s">
        <v>1504</v>
      </c>
      <c r="F183" s="12" t="s">
        <v>1697</v>
      </c>
      <c r="G183" s="12" t="s">
        <v>1202</v>
      </c>
      <c r="H183" s="12" t="s">
        <v>823</v>
      </c>
      <c r="N183" s="3">
        <v>130</v>
      </c>
      <c r="O183" s="21"/>
      <c r="P183" s="21" t="s">
        <v>22</v>
      </c>
    </row>
    <row r="184" spans="1:16" s="3" customFormat="1" ht="12.75" customHeight="1">
      <c r="A184" s="65">
        <v>171</v>
      </c>
      <c r="B184" s="3" t="s">
        <v>1090</v>
      </c>
      <c r="C184" s="3">
        <v>117</v>
      </c>
      <c r="D184" s="3" t="s">
        <v>1090</v>
      </c>
      <c r="E184" s="72" t="s">
        <v>1505</v>
      </c>
      <c r="F184" s="12" t="s">
        <v>1697</v>
      </c>
      <c r="G184" s="12" t="s">
        <v>1202</v>
      </c>
      <c r="H184" s="12" t="s">
        <v>823</v>
      </c>
      <c r="N184" s="3">
        <v>131</v>
      </c>
      <c r="O184" s="21"/>
      <c r="P184" s="21" t="s">
        <v>22</v>
      </c>
    </row>
    <row r="185" spans="1:16" s="3" customFormat="1" ht="12.75" customHeight="1">
      <c r="A185" s="65">
        <v>173</v>
      </c>
      <c r="B185" s="3" t="s">
        <v>693</v>
      </c>
      <c r="C185" s="3">
        <v>119</v>
      </c>
      <c r="D185" s="3" t="s">
        <v>711</v>
      </c>
      <c r="E185" s="72" t="s">
        <v>1187</v>
      </c>
      <c r="F185" s="12" t="s">
        <v>1697</v>
      </c>
      <c r="G185" s="12" t="s">
        <v>1202</v>
      </c>
      <c r="H185" s="12" t="s">
        <v>823</v>
      </c>
      <c r="N185" s="3">
        <v>132</v>
      </c>
      <c r="O185" s="21"/>
      <c r="P185" s="21" t="s">
        <v>22</v>
      </c>
    </row>
    <row r="186" spans="1:16" s="3" customFormat="1" ht="12.75" customHeight="1">
      <c r="A186" s="65">
        <v>175</v>
      </c>
      <c r="B186" s="3" t="s">
        <v>824</v>
      </c>
      <c r="C186" s="3">
        <v>120</v>
      </c>
      <c r="D186" s="3" t="s">
        <v>824</v>
      </c>
      <c r="E186" s="72" t="s">
        <v>1177</v>
      </c>
      <c r="F186" s="3" t="s">
        <v>2557</v>
      </c>
      <c r="G186" s="12" t="s">
        <v>1202</v>
      </c>
      <c r="H186" s="29" t="s">
        <v>823</v>
      </c>
      <c r="J186" s="12" t="s">
        <v>1572</v>
      </c>
      <c r="K186" s="12" t="s">
        <v>1769</v>
      </c>
      <c r="L186" s="12"/>
      <c r="M186" s="12"/>
      <c r="N186" s="3">
        <v>133</v>
      </c>
      <c r="O186" s="24"/>
      <c r="P186" s="21" t="s">
        <v>22</v>
      </c>
    </row>
    <row r="187" spans="1:16" s="3" customFormat="1" ht="12.75" customHeight="1">
      <c r="A187" s="65">
        <v>177</v>
      </c>
      <c r="B187" s="3" t="s">
        <v>3</v>
      </c>
      <c r="C187" s="3">
        <v>122</v>
      </c>
      <c r="D187" s="3" t="s">
        <v>955</v>
      </c>
      <c r="E187" s="72" t="s">
        <v>3</v>
      </c>
      <c r="F187" s="3" t="s">
        <v>943</v>
      </c>
      <c r="G187" s="12" t="s">
        <v>1202</v>
      </c>
      <c r="H187" s="12" t="s">
        <v>944</v>
      </c>
      <c r="N187" s="3">
        <v>134</v>
      </c>
      <c r="O187" s="24"/>
      <c r="P187" s="21" t="s">
        <v>22</v>
      </c>
    </row>
    <row r="188" spans="1:16" s="3" customFormat="1" ht="12.75" customHeight="1">
      <c r="A188" s="65">
        <v>179</v>
      </c>
      <c r="B188" s="3" t="s">
        <v>279</v>
      </c>
      <c r="C188" s="3">
        <v>124</v>
      </c>
      <c r="D188" s="12" t="s">
        <v>279</v>
      </c>
      <c r="E188" s="72" t="s">
        <v>938</v>
      </c>
      <c r="F188" s="3" t="s">
        <v>2557</v>
      </c>
      <c r="G188" s="12" t="s">
        <v>1202</v>
      </c>
      <c r="H188" s="12" t="s">
        <v>823</v>
      </c>
      <c r="J188" s="12" t="s">
        <v>1572</v>
      </c>
      <c r="K188" s="12" t="s">
        <v>1769</v>
      </c>
      <c r="L188" s="12"/>
      <c r="M188" s="12"/>
      <c r="N188" s="3">
        <v>136</v>
      </c>
      <c r="O188" s="24"/>
      <c r="P188" s="21" t="s">
        <v>22</v>
      </c>
    </row>
    <row r="189" spans="1:16" s="3" customFormat="1" ht="12.75" customHeight="1">
      <c r="A189" s="65">
        <v>180</v>
      </c>
      <c r="B189" s="3" t="s">
        <v>460</v>
      </c>
      <c r="C189" s="3">
        <v>130</v>
      </c>
      <c r="D189" s="12" t="s">
        <v>459</v>
      </c>
      <c r="E189" s="72" t="s">
        <v>110</v>
      </c>
      <c r="F189" s="12" t="s">
        <v>1640</v>
      </c>
      <c r="G189" s="12" t="s">
        <v>1202</v>
      </c>
      <c r="H189" s="25" t="s">
        <v>1748</v>
      </c>
      <c r="J189" s="12"/>
      <c r="K189" s="12"/>
      <c r="L189" s="12"/>
      <c r="M189" s="12"/>
      <c r="N189" s="3">
        <v>137</v>
      </c>
      <c r="O189" s="24"/>
      <c r="P189" s="21" t="s">
        <v>22</v>
      </c>
    </row>
    <row r="190" spans="1:16" s="3" customFormat="1" ht="12.75" customHeight="1">
      <c r="A190" s="65">
        <v>181</v>
      </c>
      <c r="B190" s="3" t="s">
        <v>167</v>
      </c>
      <c r="C190" s="3">
        <v>125</v>
      </c>
      <c r="D190" s="3" t="s">
        <v>169</v>
      </c>
      <c r="E190" s="72" t="s">
        <v>962</v>
      </c>
      <c r="F190" s="12" t="s">
        <v>239</v>
      </c>
      <c r="G190" s="12" t="s">
        <v>1087</v>
      </c>
      <c r="N190" s="3">
        <v>138</v>
      </c>
      <c r="O190" s="21"/>
      <c r="P190" s="21" t="s">
        <v>22</v>
      </c>
    </row>
    <row r="191" spans="1:16" s="3" customFormat="1" ht="12.75" customHeight="1">
      <c r="A191" s="65">
        <v>183</v>
      </c>
      <c r="B191" s="3" t="s">
        <v>1330</v>
      </c>
      <c r="C191" s="3">
        <v>127</v>
      </c>
      <c r="D191" s="12" t="s">
        <v>415</v>
      </c>
      <c r="E191" s="72" t="s">
        <v>109</v>
      </c>
      <c r="F191" s="12" t="s">
        <v>1640</v>
      </c>
      <c r="G191" s="12" t="s">
        <v>1302</v>
      </c>
      <c r="M191" s="3" t="s">
        <v>1201</v>
      </c>
      <c r="N191" s="3">
        <v>139</v>
      </c>
      <c r="O191" s="24"/>
      <c r="P191" s="21" t="s">
        <v>22</v>
      </c>
    </row>
    <row r="192" spans="1:16" s="3" customFormat="1" ht="12.75" customHeight="1">
      <c r="A192" s="65">
        <v>186</v>
      </c>
      <c r="B192" s="3" t="s">
        <v>597</v>
      </c>
      <c r="C192" s="3">
        <v>142</v>
      </c>
      <c r="D192" s="12" t="s">
        <v>596</v>
      </c>
      <c r="E192" s="72" t="s">
        <v>1375</v>
      </c>
      <c r="F192" s="3" t="s">
        <v>2557</v>
      </c>
      <c r="G192" s="12" t="s">
        <v>1202</v>
      </c>
      <c r="H192" s="12" t="s">
        <v>823</v>
      </c>
      <c r="N192" s="3">
        <v>141</v>
      </c>
      <c r="O192" s="21"/>
      <c r="P192" s="21" t="s">
        <v>22</v>
      </c>
    </row>
    <row r="193" spans="1:16" s="3" customFormat="1" ht="12.75" customHeight="1">
      <c r="A193" s="65">
        <v>187</v>
      </c>
      <c r="B193" s="3" t="s">
        <v>609</v>
      </c>
      <c r="C193" s="3">
        <v>143</v>
      </c>
      <c r="D193" s="3" t="s">
        <v>598</v>
      </c>
      <c r="E193" s="72" t="s">
        <v>2610</v>
      </c>
      <c r="F193" s="3" t="s">
        <v>1761</v>
      </c>
      <c r="G193" s="12" t="s">
        <v>1202</v>
      </c>
      <c r="H193" s="12" t="s">
        <v>823</v>
      </c>
      <c r="N193" s="3">
        <v>142</v>
      </c>
      <c r="O193" s="21"/>
      <c r="P193" s="21" t="s">
        <v>22</v>
      </c>
    </row>
    <row r="194" spans="1:16" s="3" customFormat="1" ht="12.75" customHeight="1">
      <c r="A194" s="65">
        <v>188</v>
      </c>
      <c r="B194" s="3" t="s">
        <v>856</v>
      </c>
      <c r="C194" s="3">
        <v>144</v>
      </c>
      <c r="D194" s="3" t="s">
        <v>610</v>
      </c>
      <c r="E194" s="72" t="s">
        <v>856</v>
      </c>
      <c r="F194" s="3" t="s">
        <v>1761</v>
      </c>
      <c r="G194" s="12" t="s">
        <v>1302</v>
      </c>
      <c r="M194" s="3" t="s">
        <v>1201</v>
      </c>
      <c r="N194" s="3">
        <v>143</v>
      </c>
      <c r="O194" s="21"/>
      <c r="P194" s="21" t="s">
        <v>22</v>
      </c>
    </row>
    <row r="195" spans="1:16" s="3" customFormat="1" ht="12.75" customHeight="1">
      <c r="A195" s="65">
        <v>189</v>
      </c>
      <c r="B195" s="3" t="s">
        <v>760</v>
      </c>
      <c r="C195" s="3">
        <v>145</v>
      </c>
      <c r="D195" s="3" t="s">
        <v>857</v>
      </c>
      <c r="E195" s="72" t="s">
        <v>760</v>
      </c>
      <c r="F195" s="12" t="s">
        <v>1630</v>
      </c>
      <c r="G195" s="12" t="s">
        <v>1202</v>
      </c>
      <c r="H195" s="12" t="s">
        <v>823</v>
      </c>
      <c r="J195" s="12" t="s">
        <v>1572</v>
      </c>
      <c r="K195" s="12" t="s">
        <v>1769</v>
      </c>
      <c r="L195" s="12"/>
      <c r="M195" s="12"/>
      <c r="N195" s="3">
        <v>144</v>
      </c>
      <c r="O195" s="24"/>
      <c r="P195" s="21" t="s">
        <v>22</v>
      </c>
    </row>
    <row r="196" spans="1:16" s="3" customFormat="1" ht="12.75" customHeight="1">
      <c r="A196" s="65">
        <v>190</v>
      </c>
      <c r="B196" s="3" t="s">
        <v>585</v>
      </c>
      <c r="C196" s="3">
        <v>131</v>
      </c>
      <c r="D196" s="3" t="s">
        <v>461</v>
      </c>
      <c r="E196" s="72" t="s">
        <v>585</v>
      </c>
      <c r="F196" s="12" t="s">
        <v>1697</v>
      </c>
      <c r="G196" s="12" t="s">
        <v>1202</v>
      </c>
      <c r="H196" s="12" t="s">
        <v>823</v>
      </c>
      <c r="J196" s="12" t="s">
        <v>1572</v>
      </c>
      <c r="K196" s="12" t="s">
        <v>1769</v>
      </c>
      <c r="L196" s="12"/>
      <c r="M196" s="12"/>
      <c r="N196" s="3">
        <v>145</v>
      </c>
      <c r="O196" s="24"/>
      <c r="P196" s="21" t="s">
        <v>22</v>
      </c>
    </row>
    <row r="197" spans="1:16" s="3" customFormat="1" ht="12.75" customHeight="1">
      <c r="A197" s="65">
        <v>192</v>
      </c>
      <c r="B197" s="3" t="s">
        <v>735</v>
      </c>
      <c r="C197" s="3">
        <v>133</v>
      </c>
      <c r="D197" s="3" t="s">
        <v>734</v>
      </c>
      <c r="E197" s="72" t="s">
        <v>2110</v>
      </c>
      <c r="F197" s="12" t="s">
        <v>1965</v>
      </c>
      <c r="G197" s="12" t="s">
        <v>1202</v>
      </c>
      <c r="H197" s="25" t="s">
        <v>1966</v>
      </c>
      <c r="N197" s="3">
        <v>146</v>
      </c>
      <c r="O197" s="21"/>
      <c r="P197" s="21" t="s">
        <v>22</v>
      </c>
    </row>
    <row r="198" spans="1:16" s="3" customFormat="1" ht="12.75" customHeight="1">
      <c r="A198" s="65">
        <v>193</v>
      </c>
      <c r="B198" s="3" t="s">
        <v>1096</v>
      </c>
      <c r="C198" s="3">
        <v>134</v>
      </c>
      <c r="D198" s="12" t="s">
        <v>1096</v>
      </c>
      <c r="E198" s="72" t="s">
        <v>1096</v>
      </c>
      <c r="F198" s="12" t="s">
        <v>1697</v>
      </c>
      <c r="G198" s="12" t="s">
        <v>1202</v>
      </c>
      <c r="H198" s="12" t="s">
        <v>823</v>
      </c>
      <c r="J198" s="3" t="s">
        <v>1572</v>
      </c>
      <c r="K198" s="3" t="s">
        <v>1769</v>
      </c>
      <c r="N198" s="3">
        <v>147</v>
      </c>
      <c r="O198" s="24"/>
      <c r="P198" s="21" t="s">
        <v>22</v>
      </c>
    </row>
    <row r="199" spans="1:16" s="3" customFormat="1" ht="12.75" customHeight="1">
      <c r="A199" s="65">
        <v>194</v>
      </c>
      <c r="B199" s="3" t="s">
        <v>1244</v>
      </c>
      <c r="C199" s="3">
        <v>135</v>
      </c>
      <c r="D199" s="12" t="s">
        <v>1262</v>
      </c>
      <c r="E199" s="72" t="s">
        <v>1244</v>
      </c>
      <c r="F199" s="12" t="s">
        <v>1965</v>
      </c>
      <c r="G199" s="12" t="s">
        <v>1202</v>
      </c>
      <c r="H199" s="29" t="s">
        <v>823</v>
      </c>
      <c r="J199" s="3" t="s">
        <v>1572</v>
      </c>
      <c r="K199" s="12" t="s">
        <v>1769</v>
      </c>
      <c r="L199" s="12"/>
      <c r="M199" s="12"/>
      <c r="N199" s="3">
        <v>149</v>
      </c>
      <c r="O199" s="24"/>
      <c r="P199" s="21" t="s">
        <v>22</v>
      </c>
    </row>
    <row r="200" spans="1:16" s="3" customFormat="1" ht="12.75" customHeight="1">
      <c r="A200" s="65">
        <v>195</v>
      </c>
      <c r="B200" s="3" t="s">
        <v>1356</v>
      </c>
      <c r="C200" s="3">
        <v>136</v>
      </c>
      <c r="D200" s="3" t="s">
        <v>1381</v>
      </c>
      <c r="E200" s="72" t="s">
        <v>1969</v>
      </c>
      <c r="F200" s="12" t="s">
        <v>1965</v>
      </c>
      <c r="G200" s="12" t="s">
        <v>1202</v>
      </c>
      <c r="H200" s="12" t="s">
        <v>823</v>
      </c>
      <c r="J200" s="12" t="s">
        <v>1572</v>
      </c>
      <c r="K200" s="12" t="s">
        <v>1769</v>
      </c>
      <c r="L200" s="12"/>
      <c r="M200" s="12"/>
      <c r="N200" s="3">
        <v>151</v>
      </c>
      <c r="O200" s="21"/>
      <c r="P200" s="21" t="s">
        <v>22</v>
      </c>
    </row>
    <row r="201" spans="1:16" s="3" customFormat="1" ht="12.75" customHeight="1">
      <c r="A201" s="65">
        <v>196</v>
      </c>
      <c r="B201" s="3" t="s">
        <v>834</v>
      </c>
      <c r="C201" s="3">
        <v>137</v>
      </c>
      <c r="D201" s="3" t="s">
        <v>968</v>
      </c>
      <c r="E201" s="72" t="s">
        <v>834</v>
      </c>
      <c r="F201" s="12" t="s">
        <v>1697</v>
      </c>
      <c r="G201" s="12" t="s">
        <v>1202</v>
      </c>
      <c r="H201" s="29" t="s">
        <v>823</v>
      </c>
      <c r="J201" s="12" t="s">
        <v>1572</v>
      </c>
      <c r="K201" s="12" t="s">
        <v>1769</v>
      </c>
      <c r="L201" s="12"/>
      <c r="M201" s="12"/>
      <c r="N201" s="3">
        <v>152</v>
      </c>
      <c r="O201" s="24"/>
      <c r="P201" s="21" t="s">
        <v>22</v>
      </c>
    </row>
    <row r="202" spans="1:16" s="3" customFormat="1" ht="12.75" customHeight="1">
      <c r="A202" s="65">
        <v>198</v>
      </c>
      <c r="B202" s="3" t="s">
        <v>978</v>
      </c>
      <c r="C202" s="3">
        <v>139</v>
      </c>
      <c r="D202" s="3" t="s">
        <v>977</v>
      </c>
      <c r="E202" s="72" t="s">
        <v>978</v>
      </c>
      <c r="F202" s="12" t="s">
        <v>1088</v>
      </c>
      <c r="G202" s="12" t="s">
        <v>1202</v>
      </c>
      <c r="H202" s="29" t="s">
        <v>823</v>
      </c>
      <c r="K202" s="12"/>
      <c r="L202" s="12"/>
      <c r="M202" s="12"/>
      <c r="N202" s="3">
        <v>153</v>
      </c>
      <c r="O202" s="24"/>
      <c r="P202" s="21" t="s">
        <v>22</v>
      </c>
    </row>
    <row r="203" spans="1:16" s="3" customFormat="1" ht="12.75" customHeight="1">
      <c r="A203" s="65">
        <v>200</v>
      </c>
      <c r="B203" s="3" t="s">
        <v>738</v>
      </c>
      <c r="C203" s="3">
        <v>141</v>
      </c>
      <c r="D203" s="3" t="s">
        <v>737</v>
      </c>
      <c r="E203" s="72" t="s">
        <v>1222</v>
      </c>
      <c r="F203" s="12" t="s">
        <v>1371</v>
      </c>
      <c r="G203" s="12" t="s">
        <v>1202</v>
      </c>
      <c r="H203" s="12" t="s">
        <v>1753</v>
      </c>
      <c r="J203" s="12" t="s">
        <v>1572</v>
      </c>
      <c r="K203" s="12"/>
      <c r="L203" s="12"/>
      <c r="M203" s="12"/>
      <c r="N203" s="3">
        <v>154</v>
      </c>
      <c r="O203" s="24"/>
      <c r="P203" s="21" t="s">
        <v>22</v>
      </c>
    </row>
    <row r="204" spans="1:16" s="3" customFormat="1" ht="12.75" customHeight="1">
      <c r="A204" s="65">
        <v>201</v>
      </c>
      <c r="B204" s="3" t="s">
        <v>636</v>
      </c>
      <c r="C204" s="3">
        <v>146</v>
      </c>
      <c r="D204" s="3" t="s">
        <v>635</v>
      </c>
      <c r="E204" s="72" t="s">
        <v>636</v>
      </c>
      <c r="F204" s="12" t="s">
        <v>1697</v>
      </c>
      <c r="G204" s="12" t="s">
        <v>1202</v>
      </c>
      <c r="H204" s="12" t="s">
        <v>823</v>
      </c>
      <c r="J204" s="3" t="s">
        <v>189</v>
      </c>
      <c r="K204" s="3" t="s">
        <v>291</v>
      </c>
      <c r="N204" s="3">
        <v>155</v>
      </c>
      <c r="O204" s="21"/>
      <c r="P204" s="21" t="s">
        <v>22</v>
      </c>
    </row>
    <row r="205" spans="1:16" s="3" customFormat="1" ht="12.75" customHeight="1">
      <c r="A205" s="65">
        <v>203</v>
      </c>
      <c r="B205" s="3" t="s">
        <v>696</v>
      </c>
      <c r="C205" s="3">
        <v>148</v>
      </c>
      <c r="D205" s="3" t="s">
        <v>680</v>
      </c>
      <c r="E205" s="72" t="s">
        <v>1970</v>
      </c>
      <c r="F205" s="3" t="s">
        <v>2530</v>
      </c>
      <c r="G205" s="12" t="s">
        <v>882</v>
      </c>
      <c r="H205" s="12" t="s">
        <v>1651</v>
      </c>
      <c r="J205" s="3" t="s">
        <v>1572</v>
      </c>
      <c r="K205" s="3" t="s">
        <v>1652</v>
      </c>
      <c r="N205" s="3">
        <v>156</v>
      </c>
      <c r="O205" s="21"/>
      <c r="P205" s="21" t="s">
        <v>22</v>
      </c>
    </row>
    <row r="206" spans="1:16" s="3" customFormat="1" ht="12.75" customHeight="1">
      <c r="A206" s="65">
        <v>204</v>
      </c>
      <c r="B206" s="3" t="s">
        <v>517</v>
      </c>
      <c r="C206" s="3">
        <v>149</v>
      </c>
      <c r="D206" s="3" t="s">
        <v>516</v>
      </c>
      <c r="E206" s="72" t="s">
        <v>1653</v>
      </c>
      <c r="F206" s="12" t="s">
        <v>1697</v>
      </c>
      <c r="G206" s="12" t="s">
        <v>1202</v>
      </c>
      <c r="H206" s="12" t="s">
        <v>823</v>
      </c>
      <c r="N206" s="3">
        <v>158</v>
      </c>
      <c r="O206" s="21"/>
      <c r="P206" s="21" t="s">
        <v>22</v>
      </c>
    </row>
    <row r="207" spans="1:16" s="3" customFormat="1" ht="12.75" customHeight="1">
      <c r="A207" s="65">
        <v>206</v>
      </c>
      <c r="B207" s="3" t="s">
        <v>380</v>
      </c>
      <c r="C207" s="3">
        <v>151</v>
      </c>
      <c r="D207" s="3" t="s">
        <v>518</v>
      </c>
      <c r="E207" s="72" t="s">
        <v>2531</v>
      </c>
      <c r="F207" s="12" t="s">
        <v>1697</v>
      </c>
      <c r="G207" s="12" t="s">
        <v>1202</v>
      </c>
      <c r="H207" s="12" t="s">
        <v>823</v>
      </c>
      <c r="J207" s="3" t="s">
        <v>2477</v>
      </c>
      <c r="K207" s="3" t="s">
        <v>2527</v>
      </c>
      <c r="N207" s="3">
        <v>159</v>
      </c>
      <c r="O207" s="21"/>
      <c r="P207" s="21" t="s">
        <v>22</v>
      </c>
    </row>
    <row r="208" spans="1:16" s="3" customFormat="1" ht="12.75" customHeight="1">
      <c r="A208" s="65">
        <v>207</v>
      </c>
      <c r="B208" s="3" t="s">
        <v>903</v>
      </c>
      <c r="C208" s="3">
        <v>152</v>
      </c>
      <c r="D208" s="3" t="s">
        <v>902</v>
      </c>
      <c r="E208" s="72" t="s">
        <v>903</v>
      </c>
      <c r="F208" s="12" t="s">
        <v>1697</v>
      </c>
      <c r="G208" s="12" t="s">
        <v>1202</v>
      </c>
      <c r="H208" s="12" t="s">
        <v>823</v>
      </c>
      <c r="J208" s="12" t="s">
        <v>1572</v>
      </c>
      <c r="K208" s="12" t="s">
        <v>1769</v>
      </c>
      <c r="L208" s="12"/>
      <c r="M208" s="12"/>
      <c r="N208" s="3">
        <v>160</v>
      </c>
      <c r="O208" s="21"/>
      <c r="P208" s="21" t="s">
        <v>22</v>
      </c>
    </row>
    <row r="209" spans="1:16" s="3" customFormat="1" ht="12.75" customHeight="1">
      <c r="A209" s="65">
        <v>209</v>
      </c>
      <c r="B209" s="3" t="s">
        <v>93</v>
      </c>
      <c r="C209" s="3">
        <v>154</v>
      </c>
      <c r="D209" s="3" t="s">
        <v>778</v>
      </c>
      <c r="E209" s="72" t="s">
        <v>1629</v>
      </c>
      <c r="F209" s="12" t="s">
        <v>1632</v>
      </c>
      <c r="G209" s="12" t="s">
        <v>882</v>
      </c>
      <c r="H209" s="25" t="s">
        <v>1506</v>
      </c>
      <c r="J209" s="12"/>
      <c r="N209" s="3">
        <v>162</v>
      </c>
      <c r="O209" s="21"/>
      <c r="P209" s="21" t="s">
        <v>22</v>
      </c>
    </row>
    <row r="210" spans="1:16" s="3" customFormat="1" ht="12.75" customHeight="1">
      <c r="A210" s="65">
        <v>210</v>
      </c>
      <c r="B210" s="3" t="s">
        <v>274</v>
      </c>
      <c r="C210" s="3">
        <v>155</v>
      </c>
      <c r="D210" s="3" t="s">
        <v>657</v>
      </c>
      <c r="E210" s="72" t="s">
        <v>1994</v>
      </c>
      <c r="F210" s="12" t="s">
        <v>1632</v>
      </c>
      <c r="G210" s="12" t="s">
        <v>1443</v>
      </c>
      <c r="H210" s="25"/>
      <c r="I210" s="29">
        <v>65535</v>
      </c>
      <c r="J210" s="12"/>
      <c r="N210" s="3">
        <v>163</v>
      </c>
      <c r="O210" s="21"/>
      <c r="P210" s="21" t="s">
        <v>22</v>
      </c>
    </row>
    <row r="211" spans="1:16" s="3" customFormat="1" ht="12.75" customHeight="1">
      <c r="A211" s="65">
        <v>211</v>
      </c>
      <c r="B211" s="3" t="s">
        <v>272</v>
      </c>
      <c r="C211" s="3">
        <v>156</v>
      </c>
      <c r="D211" s="3" t="s">
        <v>654</v>
      </c>
      <c r="E211" s="72" t="s">
        <v>320</v>
      </c>
      <c r="F211" s="12" t="s">
        <v>1697</v>
      </c>
      <c r="G211" s="12" t="s">
        <v>1202</v>
      </c>
      <c r="H211" s="12" t="s">
        <v>823</v>
      </c>
      <c r="J211" s="3" t="s">
        <v>2518</v>
      </c>
      <c r="K211" s="3" t="s">
        <v>2527</v>
      </c>
      <c r="N211" s="3">
        <v>164</v>
      </c>
      <c r="O211" s="21"/>
      <c r="P211" s="21" t="s">
        <v>22</v>
      </c>
    </row>
    <row r="212" spans="1:16" s="3" customFormat="1" ht="12.75" customHeight="1">
      <c r="A212" s="65">
        <v>213</v>
      </c>
      <c r="B212" s="3" t="s">
        <v>524</v>
      </c>
      <c r="C212" s="3">
        <v>158</v>
      </c>
      <c r="D212" s="3" t="s">
        <v>523</v>
      </c>
      <c r="E212" s="72" t="s">
        <v>524</v>
      </c>
      <c r="F212" s="22" t="s">
        <v>1697</v>
      </c>
      <c r="G212" s="12" t="s">
        <v>1202</v>
      </c>
      <c r="H212" s="12" t="s">
        <v>823</v>
      </c>
      <c r="J212" s="3" t="s">
        <v>1572</v>
      </c>
      <c r="K212" s="3" t="s">
        <v>1769</v>
      </c>
      <c r="N212" s="3">
        <v>165</v>
      </c>
      <c r="O212" s="24"/>
      <c r="P212" s="21" t="s">
        <v>22</v>
      </c>
    </row>
    <row r="213" spans="1:16" s="3" customFormat="1" ht="12.75" customHeight="1">
      <c r="A213" s="65">
        <v>215</v>
      </c>
      <c r="B213" s="3" t="s">
        <v>1026</v>
      </c>
      <c r="C213" s="3">
        <v>160</v>
      </c>
      <c r="D213" s="3" t="s">
        <v>1405</v>
      </c>
      <c r="E213" s="72" t="s">
        <v>2517</v>
      </c>
      <c r="F213" s="12" t="s">
        <v>1697</v>
      </c>
      <c r="G213" s="12" t="s">
        <v>1202</v>
      </c>
      <c r="H213" s="12" t="s">
        <v>823</v>
      </c>
      <c r="J213" s="3" t="s">
        <v>2518</v>
      </c>
      <c r="K213" s="3" t="s">
        <v>2527</v>
      </c>
      <c r="N213" s="3">
        <v>166</v>
      </c>
      <c r="O213" s="24"/>
      <c r="P213" s="21" t="s">
        <v>22</v>
      </c>
    </row>
    <row r="214" spans="1:16" s="3" customFormat="1" ht="12.75" customHeight="1">
      <c r="A214" s="65">
        <v>218</v>
      </c>
      <c r="B214" s="3" t="s">
        <v>677</v>
      </c>
      <c r="C214" s="3">
        <v>163</v>
      </c>
      <c r="D214" s="12" t="s">
        <v>909</v>
      </c>
      <c r="E214" s="72" t="s">
        <v>677</v>
      </c>
      <c r="F214" s="12" t="s">
        <v>1697</v>
      </c>
      <c r="G214" s="12" t="s">
        <v>1202</v>
      </c>
      <c r="H214" s="29" t="s">
        <v>823</v>
      </c>
      <c r="J214" s="12" t="s">
        <v>1572</v>
      </c>
      <c r="K214" s="12" t="s">
        <v>1769</v>
      </c>
      <c r="L214" s="12"/>
      <c r="M214" s="12"/>
      <c r="N214" s="3">
        <v>171</v>
      </c>
      <c r="O214" s="24"/>
      <c r="P214" s="21" t="s">
        <v>22</v>
      </c>
    </row>
    <row r="215" spans="1:16" s="3" customFormat="1" ht="12.75" customHeight="1">
      <c r="A215" s="65">
        <v>219</v>
      </c>
      <c r="B215" s="3" t="s">
        <v>653</v>
      </c>
      <c r="C215" s="3">
        <v>164</v>
      </c>
      <c r="D215" s="3" t="s">
        <v>678</v>
      </c>
      <c r="E215" s="72" t="s">
        <v>1142</v>
      </c>
      <c r="F215" s="12" t="s">
        <v>1697</v>
      </c>
      <c r="G215" s="12" t="s">
        <v>1202</v>
      </c>
      <c r="H215" s="12" t="s">
        <v>823</v>
      </c>
      <c r="J215" s="12" t="s">
        <v>1572</v>
      </c>
      <c r="K215" s="12" t="s">
        <v>1769</v>
      </c>
      <c r="L215" s="12"/>
      <c r="M215" s="12"/>
      <c r="N215" s="3">
        <v>172</v>
      </c>
      <c r="O215" s="24"/>
      <c r="P215" s="21" t="s">
        <v>22</v>
      </c>
    </row>
    <row r="216" spans="1:16" s="3" customFormat="1" ht="12.75" customHeight="1">
      <c r="A216" s="65">
        <v>220</v>
      </c>
      <c r="B216" s="3" t="s">
        <v>775</v>
      </c>
      <c r="C216" s="3">
        <v>165</v>
      </c>
      <c r="D216" s="3" t="s">
        <v>1035</v>
      </c>
      <c r="E216" s="72" t="s">
        <v>1143</v>
      </c>
      <c r="F216" s="3" t="s">
        <v>1411</v>
      </c>
      <c r="G216" s="12" t="s">
        <v>1202</v>
      </c>
      <c r="H216" s="12" t="s">
        <v>823</v>
      </c>
      <c r="N216" s="3">
        <v>173</v>
      </c>
      <c r="O216" s="24"/>
      <c r="P216" s="21" t="s">
        <v>22</v>
      </c>
    </row>
    <row r="217" spans="1:16" s="3" customFormat="1" ht="12.75" customHeight="1">
      <c r="A217" s="65">
        <v>222</v>
      </c>
      <c r="B217" s="3" t="s">
        <v>1427</v>
      </c>
      <c r="C217" s="3">
        <v>167</v>
      </c>
      <c r="D217" s="3" t="s">
        <v>907</v>
      </c>
      <c r="E217" s="72" t="s">
        <v>1427</v>
      </c>
      <c r="F217" s="3" t="s">
        <v>1012</v>
      </c>
      <c r="G217" s="12" t="s">
        <v>882</v>
      </c>
      <c r="H217" s="12" t="s">
        <v>1021</v>
      </c>
      <c r="J217" s="3" t="s">
        <v>1572</v>
      </c>
      <c r="K217" s="3" t="s">
        <v>1652</v>
      </c>
      <c r="N217" s="3">
        <v>174</v>
      </c>
      <c r="O217" s="24"/>
      <c r="P217" s="21" t="s">
        <v>22</v>
      </c>
    </row>
    <row r="218" spans="1:16" s="3" customFormat="1" ht="12.75" customHeight="1">
      <c r="A218" s="65">
        <v>223</v>
      </c>
      <c r="B218" s="3" t="s">
        <v>1296</v>
      </c>
      <c r="C218" s="3">
        <v>168</v>
      </c>
      <c r="D218" s="3" t="s">
        <v>1197</v>
      </c>
      <c r="E218" s="72" t="s">
        <v>1296</v>
      </c>
      <c r="F218" s="12" t="s">
        <v>1697</v>
      </c>
      <c r="G218" s="12" t="s">
        <v>1202</v>
      </c>
      <c r="H218" s="12" t="s">
        <v>823</v>
      </c>
      <c r="J218" s="12" t="s">
        <v>1572</v>
      </c>
      <c r="K218" s="12" t="s">
        <v>1769</v>
      </c>
      <c r="L218" s="12"/>
      <c r="M218" s="12"/>
      <c r="N218" s="3">
        <v>175</v>
      </c>
      <c r="O218" s="21"/>
      <c r="P218" s="21" t="s">
        <v>22</v>
      </c>
    </row>
    <row r="219" spans="1:16" s="3" customFormat="1" ht="12.75" customHeight="1">
      <c r="A219" s="65">
        <v>224</v>
      </c>
      <c r="C219" s="3">
        <v>438</v>
      </c>
      <c r="E219" s="72" t="s">
        <v>138</v>
      </c>
      <c r="F219" s="69"/>
      <c r="G219" s="69" t="s">
        <v>128</v>
      </c>
      <c r="H219" s="12"/>
      <c r="J219" s="12"/>
      <c r="K219" s="12"/>
      <c r="L219" s="12"/>
      <c r="M219" s="12"/>
      <c r="O219" s="21"/>
      <c r="P219" s="21" t="s">
        <v>22</v>
      </c>
    </row>
    <row r="220" spans="1:16" s="3" customFormat="1" ht="12.75" customHeight="1">
      <c r="A220" s="65">
        <v>225</v>
      </c>
      <c r="C220" s="3">
        <v>439</v>
      </c>
      <c r="E220" s="72" t="s">
        <v>139</v>
      </c>
      <c r="F220" s="69"/>
      <c r="G220" s="69" t="s">
        <v>132</v>
      </c>
      <c r="H220" s="12"/>
      <c r="J220" s="12"/>
      <c r="K220" s="12"/>
      <c r="L220" s="12"/>
      <c r="M220" s="12"/>
      <c r="O220" s="21"/>
      <c r="P220" s="21" t="s">
        <v>22</v>
      </c>
    </row>
    <row r="221" spans="1:16" s="3" customFormat="1" ht="12.75" customHeight="1">
      <c r="A221" s="65">
        <v>226</v>
      </c>
      <c r="B221" s="3" t="s">
        <v>1070</v>
      </c>
      <c r="C221" s="3">
        <v>169</v>
      </c>
      <c r="D221" s="3" t="s">
        <v>1069</v>
      </c>
      <c r="E221" s="72" t="s">
        <v>1070</v>
      </c>
      <c r="F221" s="12" t="s">
        <v>1697</v>
      </c>
      <c r="G221" s="12" t="s">
        <v>1202</v>
      </c>
      <c r="H221" s="12" t="s">
        <v>823</v>
      </c>
      <c r="N221" s="3">
        <v>177</v>
      </c>
      <c r="O221" s="21"/>
      <c r="P221" s="21" t="s">
        <v>22</v>
      </c>
    </row>
    <row r="222" spans="1:16" s="3" customFormat="1" ht="12.75" customHeight="1">
      <c r="A222" s="65">
        <v>227</v>
      </c>
      <c r="B222" s="3" t="s">
        <v>1282</v>
      </c>
      <c r="C222" s="3">
        <v>170</v>
      </c>
      <c r="D222" s="12" t="s">
        <v>1282</v>
      </c>
      <c r="E222" s="72" t="s">
        <v>1282</v>
      </c>
      <c r="F222" s="12" t="s">
        <v>1697</v>
      </c>
      <c r="G222" s="12" t="s">
        <v>1202</v>
      </c>
      <c r="H222" s="12" t="s">
        <v>823</v>
      </c>
      <c r="N222" s="3">
        <v>178</v>
      </c>
      <c r="O222" s="24"/>
      <c r="P222" s="21" t="s">
        <v>22</v>
      </c>
    </row>
    <row r="223" spans="1:16" s="3" customFormat="1" ht="12.75" customHeight="1">
      <c r="A223" s="65">
        <v>229</v>
      </c>
      <c r="B223" s="3" t="s">
        <v>1166</v>
      </c>
      <c r="C223" s="3">
        <v>172</v>
      </c>
      <c r="D223" s="3" t="s">
        <v>1165</v>
      </c>
      <c r="E223" s="72" t="s">
        <v>1166</v>
      </c>
      <c r="F223" s="12" t="s">
        <v>1140</v>
      </c>
      <c r="G223" s="12" t="s">
        <v>1202</v>
      </c>
      <c r="H223" s="30" t="s">
        <v>1141</v>
      </c>
      <c r="N223" s="3">
        <v>179</v>
      </c>
      <c r="O223" s="24"/>
      <c r="P223" s="21" t="s">
        <v>22</v>
      </c>
    </row>
    <row r="224" spans="1:16" s="3" customFormat="1" ht="12.75" customHeight="1">
      <c r="A224" s="65">
        <v>230</v>
      </c>
      <c r="B224" s="3" t="s">
        <v>1167</v>
      </c>
      <c r="C224" s="3">
        <v>173</v>
      </c>
      <c r="D224" s="12" t="s">
        <v>1167</v>
      </c>
      <c r="E224" s="72" t="s">
        <v>1167</v>
      </c>
      <c r="F224" s="12" t="s">
        <v>1697</v>
      </c>
      <c r="G224" s="12" t="s">
        <v>1202</v>
      </c>
      <c r="H224" s="29" t="s">
        <v>823</v>
      </c>
      <c r="J224" s="12" t="s">
        <v>1572</v>
      </c>
      <c r="K224" s="12" t="s">
        <v>1769</v>
      </c>
      <c r="L224" s="12"/>
      <c r="M224" s="12"/>
      <c r="N224" s="3">
        <v>180</v>
      </c>
      <c r="O224" s="24"/>
      <c r="P224" s="21" t="s">
        <v>22</v>
      </c>
    </row>
    <row r="225" spans="1:16" s="3" customFormat="1" ht="12.75" customHeight="1">
      <c r="A225" s="65">
        <v>232</v>
      </c>
      <c r="B225" s="3" t="s">
        <v>665</v>
      </c>
      <c r="C225" s="3">
        <v>175</v>
      </c>
      <c r="D225" s="3" t="s">
        <v>528</v>
      </c>
      <c r="E225" s="72" t="s">
        <v>665</v>
      </c>
      <c r="F225" s="12" t="s">
        <v>2519</v>
      </c>
      <c r="G225" s="12" t="s">
        <v>1202</v>
      </c>
      <c r="H225" s="12" t="s">
        <v>528</v>
      </c>
      <c r="N225" s="3">
        <v>181</v>
      </c>
      <c r="O225" s="24"/>
      <c r="P225" s="21" t="s">
        <v>22</v>
      </c>
    </row>
    <row r="226" spans="1:16" s="3" customFormat="1" ht="12.75" customHeight="1">
      <c r="A226" s="65">
        <v>233</v>
      </c>
      <c r="B226" s="3" t="s">
        <v>682</v>
      </c>
      <c r="C226" s="3">
        <v>397</v>
      </c>
      <c r="D226" s="9" t="s">
        <v>666</v>
      </c>
      <c r="E226" s="72" t="s">
        <v>2520</v>
      </c>
      <c r="F226" s="22" t="s">
        <v>717</v>
      </c>
      <c r="G226" s="22" t="s">
        <v>1202</v>
      </c>
      <c r="H226" s="12" t="s">
        <v>823</v>
      </c>
      <c r="N226" s="3">
        <v>182</v>
      </c>
      <c r="O226" s="66"/>
      <c r="P226" s="21" t="s">
        <v>22</v>
      </c>
    </row>
    <row r="227" spans="1:16" s="3" customFormat="1" ht="12.75" customHeight="1">
      <c r="A227" s="65">
        <v>235</v>
      </c>
      <c r="B227" s="3" t="s">
        <v>926</v>
      </c>
      <c r="C227" s="3">
        <v>398</v>
      </c>
      <c r="D227" s="9" t="s">
        <v>394</v>
      </c>
      <c r="E227" s="72" t="s">
        <v>2521</v>
      </c>
      <c r="F227" s="22" t="s">
        <v>717</v>
      </c>
      <c r="G227" s="22" t="s">
        <v>1202</v>
      </c>
      <c r="H227" s="12" t="s">
        <v>823</v>
      </c>
      <c r="N227" s="3">
        <v>183</v>
      </c>
      <c r="O227" s="66"/>
      <c r="P227" s="21" t="s">
        <v>22</v>
      </c>
    </row>
    <row r="228" spans="1:16" s="3" customFormat="1" ht="12.75" customHeight="1">
      <c r="A228" s="65">
        <v>238</v>
      </c>
      <c r="B228" s="3" t="s">
        <v>47</v>
      </c>
      <c r="C228" s="3">
        <v>407</v>
      </c>
      <c r="D228" s="68" t="s">
        <v>199</v>
      </c>
      <c r="E228" s="72" t="s">
        <v>201</v>
      </c>
      <c r="F228" s="22" t="s">
        <v>717</v>
      </c>
      <c r="G228" s="22" t="s">
        <v>1202</v>
      </c>
      <c r="H228" s="12" t="s">
        <v>823</v>
      </c>
      <c r="N228" s="3">
        <v>187</v>
      </c>
      <c r="O228" s="66"/>
      <c r="P228" s="21" t="s">
        <v>22</v>
      </c>
    </row>
    <row r="229" spans="1:16" s="3" customFormat="1" ht="12.75" customHeight="1">
      <c r="A229" s="65">
        <v>239</v>
      </c>
      <c r="B229" s="3" t="s">
        <v>1731</v>
      </c>
      <c r="C229" s="3">
        <v>399</v>
      </c>
      <c r="D229" s="9" t="s">
        <v>2575</v>
      </c>
      <c r="E229" s="72" t="s">
        <v>2522</v>
      </c>
      <c r="F229" s="22" t="s">
        <v>494</v>
      </c>
      <c r="G229" s="22" t="s">
        <v>2433</v>
      </c>
      <c r="H229" s="12" t="s">
        <v>823</v>
      </c>
      <c r="N229" s="3">
        <v>188</v>
      </c>
      <c r="O229" s="66"/>
      <c r="P229" s="21" t="s">
        <v>22</v>
      </c>
    </row>
    <row r="230" spans="1:16" s="3" customFormat="1" ht="12.75" customHeight="1">
      <c r="A230" s="65">
        <v>241</v>
      </c>
      <c r="B230" s="3" t="s">
        <v>599</v>
      </c>
      <c r="C230" s="3">
        <v>176</v>
      </c>
      <c r="D230" s="3" t="s">
        <v>364</v>
      </c>
      <c r="E230" s="72" t="s">
        <v>1270</v>
      </c>
      <c r="F230" s="12" t="s">
        <v>1697</v>
      </c>
      <c r="G230" s="12" t="s">
        <v>1202</v>
      </c>
      <c r="H230" s="12" t="s">
        <v>823</v>
      </c>
      <c r="N230" s="3">
        <v>189</v>
      </c>
      <c r="O230" s="21"/>
      <c r="P230" s="21" t="s">
        <v>22</v>
      </c>
    </row>
    <row r="231" spans="1:16" s="3" customFormat="1" ht="12.75" customHeight="1">
      <c r="A231" s="65">
        <v>243</v>
      </c>
      <c r="B231" s="3" t="s">
        <v>831</v>
      </c>
      <c r="C231" s="3">
        <v>178</v>
      </c>
      <c r="D231" s="12" t="s">
        <v>831</v>
      </c>
      <c r="E231" s="72" t="s">
        <v>1394</v>
      </c>
      <c r="F231" s="12" t="s">
        <v>2574</v>
      </c>
      <c r="G231" s="22" t="s">
        <v>1202</v>
      </c>
      <c r="H231" s="12" t="s">
        <v>823</v>
      </c>
      <c r="N231" s="3">
        <v>190</v>
      </c>
      <c r="O231" s="24"/>
      <c r="P231" s="21" t="s">
        <v>22</v>
      </c>
    </row>
    <row r="232" spans="1:16" s="3" customFormat="1" ht="12.75" customHeight="1">
      <c r="A232" s="65">
        <v>246</v>
      </c>
      <c r="B232" s="3" t="s">
        <v>48</v>
      </c>
      <c r="C232" s="3">
        <v>408</v>
      </c>
      <c r="D232" s="68" t="s">
        <v>2286</v>
      </c>
      <c r="E232" s="71" t="s">
        <v>2379</v>
      </c>
      <c r="F232" s="22" t="s">
        <v>2534</v>
      </c>
      <c r="G232" s="22" t="s">
        <v>1202</v>
      </c>
      <c r="H232" s="9" t="s">
        <v>2473</v>
      </c>
      <c r="N232" s="3">
        <v>191</v>
      </c>
      <c r="O232" s="21"/>
      <c r="P232" s="21" t="s">
        <v>22</v>
      </c>
    </row>
    <row r="233" spans="1:16" s="3" customFormat="1" ht="12.75" customHeight="1">
      <c r="A233" s="65">
        <v>248</v>
      </c>
      <c r="B233" s="3" t="s">
        <v>49</v>
      </c>
      <c r="C233" s="3">
        <v>409</v>
      </c>
      <c r="D233" s="68" t="s">
        <v>2288</v>
      </c>
      <c r="E233" s="71" t="s">
        <v>2381</v>
      </c>
      <c r="F233" s="22" t="s">
        <v>2534</v>
      </c>
      <c r="G233" s="22" t="s">
        <v>1202</v>
      </c>
      <c r="H233" s="9" t="s">
        <v>2473</v>
      </c>
      <c r="N233" s="3">
        <v>192</v>
      </c>
      <c r="O233" s="21"/>
      <c r="P233" s="21" t="s">
        <v>22</v>
      </c>
    </row>
    <row r="234" spans="1:16" s="3" customFormat="1" ht="12.75" customHeight="1">
      <c r="A234" s="65">
        <v>250</v>
      </c>
      <c r="B234" s="3" t="s">
        <v>50</v>
      </c>
      <c r="C234" s="3">
        <v>410</v>
      </c>
      <c r="D234" s="68" t="s">
        <v>2290</v>
      </c>
      <c r="E234" s="71" t="s">
        <v>2506</v>
      </c>
      <c r="F234" s="22" t="s">
        <v>2534</v>
      </c>
      <c r="G234" s="22" t="s">
        <v>1202</v>
      </c>
      <c r="H234" s="9" t="s">
        <v>2473</v>
      </c>
      <c r="N234" s="3">
        <v>193</v>
      </c>
      <c r="O234" s="21"/>
      <c r="P234" s="21" t="s">
        <v>22</v>
      </c>
    </row>
    <row r="235" spans="1:16" s="3" customFormat="1" ht="12.75" customHeight="1">
      <c r="A235" s="65">
        <v>251</v>
      </c>
      <c r="B235" s="3" t="s">
        <v>1474</v>
      </c>
      <c r="C235" s="3">
        <v>180</v>
      </c>
      <c r="D235" s="3" t="s">
        <v>1473</v>
      </c>
      <c r="E235" s="72" t="s">
        <v>1114</v>
      </c>
      <c r="F235" s="12" t="s">
        <v>1697</v>
      </c>
      <c r="G235" s="12" t="s">
        <v>1202</v>
      </c>
      <c r="H235" s="12" t="s">
        <v>823</v>
      </c>
      <c r="J235" s="12"/>
      <c r="N235" s="3">
        <v>203</v>
      </c>
      <c r="O235" s="21"/>
      <c r="P235" s="21" t="s">
        <v>22</v>
      </c>
    </row>
    <row r="236" spans="1:16" s="3" customFormat="1" ht="12.75" customHeight="1">
      <c r="A236" s="65">
        <v>252</v>
      </c>
      <c r="B236" s="3" t="s">
        <v>1492</v>
      </c>
      <c r="C236" s="3">
        <v>181</v>
      </c>
      <c r="D236" s="3" t="s">
        <v>1221</v>
      </c>
      <c r="E236" s="72" t="s">
        <v>321</v>
      </c>
      <c r="F236" s="12" t="s">
        <v>1697</v>
      </c>
      <c r="G236" s="12" t="s">
        <v>1202</v>
      </c>
      <c r="H236" s="12" t="s">
        <v>823</v>
      </c>
      <c r="N236" s="3">
        <v>204</v>
      </c>
      <c r="O236" s="21"/>
      <c r="P236" s="21" t="s">
        <v>22</v>
      </c>
    </row>
    <row r="237" spans="1:16" s="3" customFormat="1" ht="12.75" customHeight="1">
      <c r="A237" s="65">
        <v>254</v>
      </c>
      <c r="B237" s="3" t="s">
        <v>1472</v>
      </c>
      <c r="C237" s="3">
        <v>183</v>
      </c>
      <c r="D237" s="3" t="s">
        <v>725</v>
      </c>
      <c r="E237" s="72" t="s">
        <v>1472</v>
      </c>
      <c r="F237" s="12" t="s">
        <v>1697</v>
      </c>
      <c r="G237" s="12" t="s">
        <v>1202</v>
      </c>
      <c r="H237" s="12" t="s">
        <v>823</v>
      </c>
      <c r="J237" s="12" t="s">
        <v>1572</v>
      </c>
      <c r="K237" s="12" t="s">
        <v>1769</v>
      </c>
      <c r="L237" s="12"/>
      <c r="M237" s="12"/>
      <c r="N237" s="3">
        <v>206</v>
      </c>
      <c r="O237" s="21"/>
      <c r="P237" s="21" t="s">
        <v>22</v>
      </c>
    </row>
    <row r="238" spans="1:16" s="3" customFormat="1" ht="12.75" customHeight="1">
      <c r="A238" s="65">
        <v>255</v>
      </c>
      <c r="C238" s="3">
        <v>440</v>
      </c>
      <c r="E238" s="72" t="s">
        <v>139</v>
      </c>
      <c r="F238" s="69"/>
      <c r="G238" s="69" t="s">
        <v>128</v>
      </c>
      <c r="H238" s="12"/>
      <c r="J238" s="12"/>
      <c r="K238" s="12"/>
      <c r="L238" s="12"/>
      <c r="M238" s="12"/>
      <c r="O238" s="21"/>
      <c r="P238" s="21" t="s">
        <v>22</v>
      </c>
    </row>
    <row r="239" spans="1:16" s="3" customFormat="1" ht="12.75" customHeight="1">
      <c r="A239" s="65">
        <v>256</v>
      </c>
      <c r="C239" s="3">
        <v>441</v>
      </c>
      <c r="E239" s="72" t="s">
        <v>140</v>
      </c>
      <c r="F239" s="69"/>
      <c r="G239" s="69" t="s">
        <v>132</v>
      </c>
      <c r="H239" s="12"/>
      <c r="J239" s="12"/>
      <c r="K239" s="12"/>
      <c r="L239" s="12"/>
      <c r="M239" s="12"/>
      <c r="O239" s="21"/>
      <c r="P239" s="21" t="s">
        <v>22</v>
      </c>
    </row>
    <row r="240" spans="1:16" s="3" customFormat="1" ht="12.75" customHeight="1">
      <c r="A240" s="65">
        <v>257</v>
      </c>
      <c r="B240" s="3" t="s">
        <v>1365</v>
      </c>
      <c r="C240" s="3">
        <v>184</v>
      </c>
      <c r="D240" s="3" t="s">
        <v>1124</v>
      </c>
      <c r="E240" s="72" t="s">
        <v>1365</v>
      </c>
      <c r="F240" s="12" t="s">
        <v>1697</v>
      </c>
      <c r="G240" s="12" t="s">
        <v>2603</v>
      </c>
      <c r="H240" s="12" t="s">
        <v>823</v>
      </c>
      <c r="J240" s="3" t="s">
        <v>2518</v>
      </c>
      <c r="K240" s="3" t="s">
        <v>2527</v>
      </c>
      <c r="N240" s="3">
        <v>207</v>
      </c>
      <c r="O240" s="24"/>
      <c r="P240" s="21" t="s">
        <v>22</v>
      </c>
    </row>
    <row r="241" spans="1:16" s="3" customFormat="1" ht="12.75" customHeight="1">
      <c r="A241" s="65">
        <v>258</v>
      </c>
      <c r="B241" s="3" t="s">
        <v>1259</v>
      </c>
      <c r="C241" s="3">
        <v>400</v>
      </c>
      <c r="D241" s="9" t="s">
        <v>2443</v>
      </c>
      <c r="E241" s="72" t="s">
        <v>2523</v>
      </c>
      <c r="F241" s="3" t="s">
        <v>2543</v>
      </c>
      <c r="G241" s="12" t="s">
        <v>2433</v>
      </c>
      <c r="H241" s="12" t="s">
        <v>823</v>
      </c>
      <c r="J241" s="12" t="s">
        <v>292</v>
      </c>
      <c r="K241" s="12" t="s">
        <v>2527</v>
      </c>
      <c r="L241" s="12"/>
      <c r="M241" s="12"/>
      <c r="N241" s="3">
        <v>208</v>
      </c>
      <c r="O241" s="66"/>
      <c r="P241" s="21" t="s">
        <v>22</v>
      </c>
    </row>
    <row r="242" spans="1:16" s="3" customFormat="1" ht="12.75" customHeight="1">
      <c r="A242" s="65">
        <v>260</v>
      </c>
      <c r="B242" s="3" t="s">
        <v>59</v>
      </c>
      <c r="C242" s="3">
        <v>411</v>
      </c>
      <c r="D242" s="9" t="s">
        <v>2602</v>
      </c>
      <c r="E242" s="72" t="s">
        <v>2528</v>
      </c>
      <c r="F242" s="3" t="s">
        <v>2543</v>
      </c>
      <c r="G242" s="22" t="s">
        <v>552</v>
      </c>
      <c r="H242" s="12" t="s">
        <v>1317</v>
      </c>
      <c r="J242" s="12" t="s">
        <v>2529</v>
      </c>
      <c r="K242" s="12"/>
      <c r="L242" s="12"/>
      <c r="M242" s="12"/>
      <c r="N242" s="3">
        <v>209</v>
      </c>
      <c r="O242" s="66"/>
      <c r="P242" s="21" t="s">
        <v>22</v>
      </c>
    </row>
    <row r="243" spans="1:16" s="3" customFormat="1" ht="12.75" customHeight="1">
      <c r="A243" s="65">
        <v>261</v>
      </c>
      <c r="B243" s="3" t="s">
        <v>1251</v>
      </c>
      <c r="C243" s="3">
        <v>186</v>
      </c>
      <c r="D243" s="3" t="s">
        <v>1380</v>
      </c>
      <c r="E243" s="72" t="s">
        <v>1109</v>
      </c>
      <c r="F243" s="12" t="s">
        <v>1697</v>
      </c>
      <c r="G243" s="12" t="s">
        <v>1202</v>
      </c>
      <c r="H243" s="12" t="s">
        <v>823</v>
      </c>
      <c r="J243" s="3" t="s">
        <v>1572</v>
      </c>
      <c r="K243" s="3" t="s">
        <v>1769</v>
      </c>
      <c r="N243" s="3">
        <v>210</v>
      </c>
      <c r="O243" s="21"/>
      <c r="P243" s="21" t="s">
        <v>22</v>
      </c>
    </row>
    <row r="244" spans="1:16" s="3" customFormat="1" ht="12.75" customHeight="1">
      <c r="A244" s="65">
        <v>263</v>
      </c>
      <c r="B244" s="3" t="s">
        <v>1239</v>
      </c>
      <c r="C244" s="3">
        <v>188</v>
      </c>
      <c r="D244" s="3" t="s">
        <v>1238</v>
      </c>
      <c r="E244" s="72" t="s">
        <v>1415</v>
      </c>
      <c r="F244" s="12" t="s">
        <v>1697</v>
      </c>
      <c r="G244" s="12" t="s">
        <v>1202</v>
      </c>
      <c r="H244" s="12" t="s">
        <v>823</v>
      </c>
      <c r="N244" s="3">
        <v>211</v>
      </c>
      <c r="O244" s="21"/>
      <c r="P244" s="21" t="s">
        <v>22</v>
      </c>
    </row>
    <row r="245" spans="1:16" s="3" customFormat="1" ht="12.75" customHeight="1">
      <c r="A245" s="65">
        <v>265</v>
      </c>
      <c r="B245" s="3" t="s">
        <v>602</v>
      </c>
      <c r="C245" s="3">
        <v>190</v>
      </c>
      <c r="D245" s="3" t="s">
        <v>601</v>
      </c>
      <c r="E245" s="72" t="s">
        <v>602</v>
      </c>
      <c r="F245" s="12" t="s">
        <v>1697</v>
      </c>
      <c r="G245" s="12" t="s">
        <v>1202</v>
      </c>
      <c r="H245" s="12" t="s">
        <v>823</v>
      </c>
      <c r="N245" s="3">
        <v>213</v>
      </c>
      <c r="O245" s="21"/>
      <c r="P245" s="21" t="s">
        <v>22</v>
      </c>
    </row>
    <row r="246" spans="1:16" s="3" customFormat="1" ht="12.75" customHeight="1">
      <c r="A246" s="65">
        <v>267</v>
      </c>
      <c r="B246" s="3" t="s">
        <v>633</v>
      </c>
      <c r="C246" s="3">
        <v>192</v>
      </c>
      <c r="D246" s="3" t="s">
        <v>604</v>
      </c>
      <c r="E246" s="72" t="s">
        <v>633</v>
      </c>
      <c r="F246" s="12" t="s">
        <v>1697</v>
      </c>
      <c r="G246" s="12" t="s">
        <v>1202</v>
      </c>
      <c r="H246" s="12" t="s">
        <v>823</v>
      </c>
      <c r="N246" s="3">
        <v>214</v>
      </c>
      <c r="O246" s="21"/>
      <c r="P246" s="21" t="s">
        <v>22</v>
      </c>
    </row>
    <row r="247" spans="1:16" s="3" customFormat="1" ht="12.75" customHeight="1">
      <c r="A247" s="65">
        <v>269</v>
      </c>
      <c r="B247" s="3" t="s">
        <v>859</v>
      </c>
      <c r="C247" s="3">
        <v>194</v>
      </c>
      <c r="D247" s="3" t="s">
        <v>858</v>
      </c>
      <c r="E247" s="72" t="s">
        <v>859</v>
      </c>
      <c r="F247" s="12" t="s">
        <v>2250</v>
      </c>
      <c r="G247" s="12" t="s">
        <v>1202</v>
      </c>
      <c r="H247" s="30" t="s">
        <v>2166</v>
      </c>
      <c r="N247" s="3">
        <v>215</v>
      </c>
      <c r="O247" s="21"/>
      <c r="P247" s="21" t="s">
        <v>22</v>
      </c>
    </row>
    <row r="248" spans="1:16" s="3" customFormat="1" ht="12.75" customHeight="1">
      <c r="A248" s="65">
        <v>270</v>
      </c>
      <c r="B248" s="3" t="s">
        <v>685</v>
      </c>
      <c r="C248" s="3">
        <v>195</v>
      </c>
      <c r="D248" s="3" t="s">
        <v>637</v>
      </c>
      <c r="E248" s="72" t="s">
        <v>685</v>
      </c>
      <c r="F248" s="12" t="s">
        <v>2250</v>
      </c>
      <c r="G248" s="12" t="s">
        <v>1202</v>
      </c>
      <c r="H248" s="29" t="s">
        <v>823</v>
      </c>
      <c r="J248" s="12" t="s">
        <v>1572</v>
      </c>
      <c r="K248" s="12" t="s">
        <v>1769</v>
      </c>
      <c r="L248" s="12"/>
      <c r="M248" s="12"/>
      <c r="N248" s="3">
        <v>216</v>
      </c>
      <c r="O248" s="24"/>
      <c r="P248" s="21" t="s">
        <v>22</v>
      </c>
    </row>
    <row r="249" spans="1:16" s="3" customFormat="1" ht="12.75" customHeight="1">
      <c r="A249" s="65">
        <v>271</v>
      </c>
      <c r="B249" s="3" t="s">
        <v>60</v>
      </c>
      <c r="C249" s="3">
        <v>405</v>
      </c>
      <c r="D249" s="68" t="s">
        <v>155</v>
      </c>
      <c r="E249" s="72" t="s">
        <v>197</v>
      </c>
      <c r="F249" s="12" t="s">
        <v>2250</v>
      </c>
      <c r="G249" s="12" t="s">
        <v>198</v>
      </c>
      <c r="H249" s="29"/>
      <c r="J249" s="12"/>
      <c r="K249" s="12"/>
      <c r="L249" s="12"/>
      <c r="M249" s="12"/>
      <c r="N249" s="3">
        <v>217</v>
      </c>
      <c r="O249" s="24"/>
      <c r="P249" s="21" t="s">
        <v>22</v>
      </c>
    </row>
    <row r="250" spans="1:16" s="3" customFormat="1" ht="12.75" customHeight="1">
      <c r="A250" s="65">
        <v>273</v>
      </c>
      <c r="B250" s="3" t="s">
        <v>571</v>
      </c>
      <c r="C250" s="3">
        <v>197</v>
      </c>
      <c r="D250" s="3" t="s">
        <v>564</v>
      </c>
      <c r="E250" s="72" t="s">
        <v>1908</v>
      </c>
      <c r="F250" s="3" t="s">
        <v>1697</v>
      </c>
      <c r="G250" s="12" t="s">
        <v>1202</v>
      </c>
      <c r="H250" s="12" t="s">
        <v>823</v>
      </c>
      <c r="J250" s="12" t="s">
        <v>1572</v>
      </c>
      <c r="K250" s="12" t="s">
        <v>1769</v>
      </c>
      <c r="L250" s="12"/>
      <c r="M250" s="12"/>
      <c r="N250" s="3">
        <v>218</v>
      </c>
      <c r="O250" s="21"/>
      <c r="P250" s="21" t="s">
        <v>22</v>
      </c>
    </row>
    <row r="251" spans="1:16" s="3" customFormat="1" ht="12.75" customHeight="1">
      <c r="A251" s="65">
        <v>276</v>
      </c>
      <c r="B251" s="3" t="s">
        <v>358</v>
      </c>
      <c r="C251" s="3">
        <v>202</v>
      </c>
      <c r="D251" s="3" t="s">
        <v>94</v>
      </c>
      <c r="E251" s="72" t="s">
        <v>1820</v>
      </c>
      <c r="F251" s="12" t="s">
        <v>1697</v>
      </c>
      <c r="G251" s="12" t="s">
        <v>1202</v>
      </c>
      <c r="H251" s="12" t="s">
        <v>823</v>
      </c>
      <c r="J251" s="12" t="s">
        <v>1572</v>
      </c>
      <c r="K251" s="12" t="s">
        <v>1769</v>
      </c>
      <c r="L251" s="12"/>
      <c r="M251" s="12"/>
      <c r="N251" s="3">
        <v>223</v>
      </c>
      <c r="O251" s="21"/>
      <c r="P251" s="21" t="s">
        <v>22</v>
      </c>
    </row>
    <row r="252" spans="1:16" s="3" customFormat="1" ht="12.75" customHeight="1">
      <c r="A252" s="65">
        <v>277</v>
      </c>
      <c r="C252" s="3">
        <v>442</v>
      </c>
      <c r="E252" s="72" t="s">
        <v>140</v>
      </c>
      <c r="F252" s="69"/>
      <c r="G252" s="69" t="s">
        <v>128</v>
      </c>
      <c r="H252" s="12"/>
      <c r="J252" s="12"/>
      <c r="K252" s="12"/>
      <c r="L252" s="12"/>
      <c r="M252" s="12"/>
      <c r="O252" s="21"/>
      <c r="P252" s="21" t="s">
        <v>22</v>
      </c>
    </row>
    <row r="253" spans="1:16" s="3" customFormat="1" ht="12.75" customHeight="1">
      <c r="A253" s="65">
        <v>278</v>
      </c>
      <c r="C253" s="3">
        <v>443</v>
      </c>
      <c r="E253" s="72" t="s">
        <v>141</v>
      </c>
      <c r="F253" s="69"/>
      <c r="G253" s="69" t="s">
        <v>132</v>
      </c>
      <c r="H253" s="12"/>
      <c r="J253" s="12"/>
      <c r="K253" s="12"/>
      <c r="L253" s="12"/>
      <c r="M253" s="12"/>
      <c r="O253" s="21"/>
      <c r="P253" s="21" t="s">
        <v>22</v>
      </c>
    </row>
    <row r="254" spans="1:16" s="3" customFormat="1" ht="12.75" customHeight="1">
      <c r="A254" s="65">
        <v>279</v>
      </c>
      <c r="B254" s="3" t="s">
        <v>1025</v>
      </c>
      <c r="C254" s="3">
        <v>203</v>
      </c>
      <c r="D254" s="3" t="s">
        <v>1276</v>
      </c>
      <c r="E254" s="72" t="s">
        <v>1025</v>
      </c>
      <c r="F254" s="12" t="s">
        <v>1697</v>
      </c>
      <c r="G254" s="12" t="s">
        <v>1202</v>
      </c>
      <c r="H254" s="12" t="s">
        <v>823</v>
      </c>
      <c r="J254" s="12" t="s">
        <v>1572</v>
      </c>
      <c r="K254" s="12" t="s">
        <v>1769</v>
      </c>
      <c r="L254" s="12"/>
      <c r="M254" s="12"/>
      <c r="N254" s="3">
        <v>224</v>
      </c>
      <c r="O254" s="21"/>
      <c r="P254" s="21" t="s">
        <v>22</v>
      </c>
    </row>
    <row r="255" spans="1:16" s="3" customFormat="1" ht="12.75" customHeight="1">
      <c r="A255" s="65">
        <v>281</v>
      </c>
      <c r="B255" s="3" t="s">
        <v>268</v>
      </c>
      <c r="C255" s="3">
        <v>205</v>
      </c>
      <c r="D255" s="3" t="s">
        <v>514</v>
      </c>
      <c r="E255" s="72" t="s">
        <v>268</v>
      </c>
      <c r="F255" s="12" t="s">
        <v>1697</v>
      </c>
      <c r="G255" s="12" t="s">
        <v>1202</v>
      </c>
      <c r="H255" s="12" t="s">
        <v>823</v>
      </c>
      <c r="N255" s="3">
        <v>227</v>
      </c>
      <c r="O255" s="21"/>
      <c r="P255" s="21" t="s">
        <v>22</v>
      </c>
    </row>
    <row r="256" spans="1:16" s="3" customFormat="1" ht="12.75" customHeight="1">
      <c r="A256" s="65">
        <v>283</v>
      </c>
      <c r="B256" s="3" t="s">
        <v>1273</v>
      </c>
      <c r="C256" s="3">
        <v>207</v>
      </c>
      <c r="D256" s="3" t="s">
        <v>899</v>
      </c>
      <c r="E256" s="72" t="s">
        <v>1445</v>
      </c>
      <c r="F256" s="3" t="s">
        <v>714</v>
      </c>
      <c r="G256" s="12" t="s">
        <v>1202</v>
      </c>
      <c r="H256" s="12" t="s">
        <v>823</v>
      </c>
      <c r="J256" s="12" t="s">
        <v>1572</v>
      </c>
      <c r="K256" s="12" t="s">
        <v>1769</v>
      </c>
      <c r="L256" s="12"/>
      <c r="M256" s="12"/>
      <c r="N256" s="3">
        <v>228</v>
      </c>
      <c r="O256" s="21"/>
      <c r="P256" s="21" t="s">
        <v>22</v>
      </c>
    </row>
    <row r="257" spans="1:16" s="3" customFormat="1" ht="12.75" customHeight="1">
      <c r="A257" s="65">
        <v>285</v>
      </c>
      <c r="B257" s="3" t="s">
        <v>649</v>
      </c>
      <c r="C257" s="3">
        <v>209</v>
      </c>
      <c r="D257" s="12" t="s">
        <v>649</v>
      </c>
      <c r="E257" s="72" t="s">
        <v>649</v>
      </c>
      <c r="F257" s="3" t="s">
        <v>714</v>
      </c>
      <c r="G257" s="12" t="s">
        <v>1202</v>
      </c>
      <c r="H257" s="12" t="s">
        <v>823</v>
      </c>
      <c r="J257" s="12" t="s">
        <v>1572</v>
      </c>
      <c r="K257" s="12" t="s">
        <v>1769</v>
      </c>
      <c r="L257" s="12"/>
      <c r="M257" s="12"/>
      <c r="N257" s="3">
        <v>230</v>
      </c>
      <c r="O257" s="24"/>
      <c r="P257" s="21" t="s">
        <v>22</v>
      </c>
    </row>
    <row r="258" spans="1:16" s="3" customFormat="1" ht="12.75" customHeight="1">
      <c r="A258" s="65">
        <v>287</v>
      </c>
      <c r="B258" s="3" t="s">
        <v>1397</v>
      </c>
      <c r="C258" s="3">
        <v>211</v>
      </c>
      <c r="D258" s="3" t="s">
        <v>650</v>
      </c>
      <c r="E258" s="72" t="s">
        <v>1397</v>
      </c>
      <c r="F258" s="12" t="s">
        <v>1432</v>
      </c>
      <c r="G258" s="12" t="s">
        <v>1202</v>
      </c>
      <c r="H258" s="12" t="s">
        <v>1559</v>
      </c>
      <c r="J258" s="12" t="s">
        <v>1811</v>
      </c>
      <c r="K258" s="12" t="s">
        <v>1769</v>
      </c>
      <c r="L258" s="12"/>
      <c r="M258" s="12"/>
      <c r="N258" s="3">
        <v>231</v>
      </c>
      <c r="O258" s="24"/>
      <c r="P258" s="21" t="s">
        <v>22</v>
      </c>
    </row>
    <row r="259" spans="1:16" s="3" customFormat="1" ht="12.75" customHeight="1">
      <c r="A259" s="65">
        <v>288</v>
      </c>
      <c r="B259" s="3" t="s">
        <v>646</v>
      </c>
      <c r="C259" s="3">
        <v>212</v>
      </c>
      <c r="D259" s="3" t="s">
        <v>640</v>
      </c>
      <c r="E259" s="72" t="s">
        <v>1685</v>
      </c>
      <c r="F259" s="3" t="s">
        <v>714</v>
      </c>
      <c r="G259" s="12" t="s">
        <v>1202</v>
      </c>
      <c r="H259" s="12" t="s">
        <v>823</v>
      </c>
      <c r="J259" s="12" t="s">
        <v>1572</v>
      </c>
      <c r="K259" s="12" t="s">
        <v>1769</v>
      </c>
      <c r="L259" s="12"/>
      <c r="M259" s="12"/>
      <c r="N259" s="3">
        <v>233</v>
      </c>
      <c r="O259" s="21"/>
      <c r="P259" s="21" t="s">
        <v>22</v>
      </c>
    </row>
    <row r="260" spans="1:16" s="3" customFormat="1" ht="12.75" customHeight="1">
      <c r="A260" s="65">
        <v>289</v>
      </c>
      <c r="C260" s="3">
        <v>444</v>
      </c>
      <c r="E260" s="72" t="s">
        <v>141</v>
      </c>
      <c r="F260" s="69"/>
      <c r="G260" s="69" t="s">
        <v>128</v>
      </c>
      <c r="H260" s="12"/>
      <c r="J260" s="12"/>
      <c r="K260" s="12"/>
      <c r="L260" s="12"/>
      <c r="M260" s="12"/>
      <c r="O260" s="21"/>
      <c r="P260" s="21" t="s">
        <v>22</v>
      </c>
    </row>
    <row r="261" spans="1:16" s="3" customFormat="1" ht="12.75" customHeight="1">
      <c r="A261" s="65">
        <v>290</v>
      </c>
      <c r="C261" s="3">
        <v>445</v>
      </c>
      <c r="E261" s="72" t="s">
        <v>142</v>
      </c>
      <c r="F261" s="69"/>
      <c r="G261" s="69" t="s">
        <v>132</v>
      </c>
      <c r="H261" s="12"/>
      <c r="J261" s="12"/>
      <c r="K261" s="12"/>
      <c r="L261" s="12"/>
      <c r="M261" s="12"/>
      <c r="O261" s="21"/>
      <c r="P261" s="21" t="s">
        <v>22</v>
      </c>
    </row>
    <row r="262" spans="1:16" s="3" customFormat="1" ht="12.75" customHeight="1">
      <c r="A262" s="65">
        <v>291</v>
      </c>
      <c r="B262" s="3" t="s">
        <v>647</v>
      </c>
      <c r="C262" s="3">
        <v>213</v>
      </c>
      <c r="D262" s="12" t="s">
        <v>647</v>
      </c>
      <c r="E262" s="72" t="s">
        <v>647</v>
      </c>
      <c r="F262" s="12" t="s">
        <v>1697</v>
      </c>
      <c r="G262" s="12" t="s">
        <v>1202</v>
      </c>
      <c r="H262" s="12" t="s">
        <v>823</v>
      </c>
      <c r="N262" s="3">
        <v>234</v>
      </c>
      <c r="O262" s="24"/>
      <c r="P262" s="21" t="s">
        <v>22</v>
      </c>
    </row>
    <row r="263" spans="1:16" s="3" customFormat="1" ht="12.75" customHeight="1">
      <c r="A263" s="65">
        <v>293</v>
      </c>
      <c r="B263" s="3" t="s">
        <v>1145</v>
      </c>
      <c r="C263" s="3">
        <v>215</v>
      </c>
      <c r="D263" s="3" t="s">
        <v>1274</v>
      </c>
      <c r="E263" s="72" t="s">
        <v>1145</v>
      </c>
      <c r="F263" s="12" t="s">
        <v>1446</v>
      </c>
      <c r="G263" s="12" t="s">
        <v>1202</v>
      </c>
      <c r="H263" s="12" t="s">
        <v>2135</v>
      </c>
      <c r="N263" s="3">
        <v>235</v>
      </c>
      <c r="O263" s="24"/>
      <c r="P263" s="21" t="s">
        <v>22</v>
      </c>
    </row>
    <row r="264" spans="1:16" s="3" customFormat="1" ht="12.75" customHeight="1">
      <c r="A264" s="65">
        <v>294</v>
      </c>
      <c r="B264" s="3" t="s">
        <v>1552</v>
      </c>
      <c r="C264" s="3">
        <v>216</v>
      </c>
      <c r="D264" s="3" t="s">
        <v>1391</v>
      </c>
      <c r="E264" s="72" t="s">
        <v>1552</v>
      </c>
      <c r="F264" s="12" t="s">
        <v>1446</v>
      </c>
      <c r="G264" s="12" t="s">
        <v>1202</v>
      </c>
      <c r="H264" s="12" t="s">
        <v>2031</v>
      </c>
      <c r="N264" s="3">
        <v>236</v>
      </c>
      <c r="O264" s="24"/>
      <c r="P264" s="21" t="s">
        <v>22</v>
      </c>
    </row>
    <row r="265" spans="1:16" s="3" customFormat="1" ht="12.75" customHeight="1">
      <c r="A265" s="65">
        <v>296</v>
      </c>
      <c r="B265" s="3" t="s">
        <v>1288</v>
      </c>
      <c r="C265" s="3">
        <v>217</v>
      </c>
      <c r="D265" s="3" t="s">
        <v>1298</v>
      </c>
      <c r="E265" s="72" t="s">
        <v>1288</v>
      </c>
      <c r="F265" s="12" t="s">
        <v>1446</v>
      </c>
      <c r="G265" s="12" t="s">
        <v>1202</v>
      </c>
      <c r="H265" s="12" t="s">
        <v>823</v>
      </c>
      <c r="N265" s="3">
        <v>237</v>
      </c>
      <c r="O265" s="24"/>
      <c r="P265" s="21" t="s">
        <v>22</v>
      </c>
    </row>
    <row r="266" spans="1:16" s="3" customFormat="1" ht="12.75" customHeight="1">
      <c r="A266" s="65">
        <v>297</v>
      </c>
      <c r="B266" s="3" t="s">
        <v>1312</v>
      </c>
      <c r="C266" s="3">
        <v>218</v>
      </c>
      <c r="D266" s="3" t="s">
        <v>1158</v>
      </c>
      <c r="E266" s="72" t="s">
        <v>1312</v>
      </c>
      <c r="F266" s="12" t="s">
        <v>1446</v>
      </c>
      <c r="G266" s="12" t="s">
        <v>1202</v>
      </c>
      <c r="H266" s="12" t="s">
        <v>823</v>
      </c>
      <c r="N266" s="3">
        <v>238</v>
      </c>
      <c r="O266" s="24"/>
      <c r="P266" s="21" t="s">
        <v>22</v>
      </c>
    </row>
    <row r="267" spans="1:16" s="3" customFormat="1" ht="12.75" customHeight="1">
      <c r="A267" s="65">
        <v>298</v>
      </c>
      <c r="B267" s="3" t="s">
        <v>1458</v>
      </c>
      <c r="C267" s="3">
        <v>401</v>
      </c>
      <c r="D267" s="3" t="s">
        <v>1313</v>
      </c>
      <c r="E267" s="71" t="s">
        <v>2525</v>
      </c>
      <c r="F267" s="22" t="s">
        <v>1697</v>
      </c>
      <c r="G267" s="22" t="s">
        <v>1202</v>
      </c>
      <c r="H267" s="12" t="s">
        <v>823</v>
      </c>
      <c r="J267" s="22"/>
      <c r="K267" s="22"/>
      <c r="L267" s="22"/>
      <c r="M267" s="22"/>
      <c r="N267" s="3">
        <v>239</v>
      </c>
      <c r="O267" s="66"/>
      <c r="P267" s="21" t="s">
        <v>22</v>
      </c>
    </row>
    <row r="268" spans="1:16" s="3" customFormat="1" ht="12.75" customHeight="1">
      <c r="A268" s="65">
        <v>300</v>
      </c>
      <c r="B268" s="3" t="s">
        <v>61</v>
      </c>
      <c r="C268" s="3">
        <v>402</v>
      </c>
      <c r="D268" s="12" t="s">
        <v>2430</v>
      </c>
      <c r="E268" s="72" t="s">
        <v>2430</v>
      </c>
      <c r="F268" s="22" t="s">
        <v>328</v>
      </c>
      <c r="G268" s="12" t="s">
        <v>1202</v>
      </c>
      <c r="H268" s="12" t="s">
        <v>823</v>
      </c>
      <c r="J268" s="3" t="s">
        <v>2518</v>
      </c>
      <c r="K268" s="3" t="s">
        <v>2526</v>
      </c>
      <c r="N268" s="3">
        <v>240</v>
      </c>
      <c r="O268" s="21"/>
      <c r="P268" s="21" t="s">
        <v>22</v>
      </c>
    </row>
    <row r="269" spans="1:16" s="3" customFormat="1" ht="12.75" customHeight="1">
      <c r="A269" s="65">
        <v>301</v>
      </c>
      <c r="B269" s="3" t="s">
        <v>1451</v>
      </c>
      <c r="C269" s="3">
        <v>220</v>
      </c>
      <c r="D269" s="12" t="s">
        <v>1451</v>
      </c>
      <c r="E269" s="72" t="s">
        <v>1451</v>
      </c>
      <c r="F269" s="22" t="s">
        <v>328</v>
      </c>
      <c r="G269" s="12" t="s">
        <v>1202</v>
      </c>
      <c r="H269" s="12" t="s">
        <v>823</v>
      </c>
      <c r="J269" s="3" t="s">
        <v>2518</v>
      </c>
      <c r="K269" s="3" t="s">
        <v>2526</v>
      </c>
      <c r="N269" s="3">
        <v>241</v>
      </c>
      <c r="O269" s="21"/>
      <c r="P269" s="21" t="s">
        <v>22</v>
      </c>
    </row>
    <row r="270" spans="1:16" s="3" customFormat="1" ht="12.75" customHeight="1">
      <c r="A270" s="65">
        <v>303</v>
      </c>
      <c r="B270" s="3" t="s">
        <v>1452</v>
      </c>
      <c r="C270" s="3">
        <v>221</v>
      </c>
      <c r="D270" s="12" t="s">
        <v>1452</v>
      </c>
      <c r="E270" s="72" t="s">
        <v>1452</v>
      </c>
      <c r="F270" s="22" t="s">
        <v>328</v>
      </c>
      <c r="G270" s="12" t="s">
        <v>1202</v>
      </c>
      <c r="H270" s="12" t="s">
        <v>823</v>
      </c>
      <c r="J270" s="3" t="s">
        <v>2477</v>
      </c>
      <c r="K270" s="3" t="s">
        <v>2527</v>
      </c>
      <c r="N270" s="3">
        <v>242</v>
      </c>
      <c r="O270" s="21"/>
      <c r="P270" s="21" t="s">
        <v>22</v>
      </c>
    </row>
    <row r="271" spans="1:16" s="3" customFormat="1" ht="12.75" customHeight="1">
      <c r="A271" s="65">
        <v>305</v>
      </c>
      <c r="B271" s="3" t="s">
        <v>1436</v>
      </c>
      <c r="C271" s="3">
        <v>222</v>
      </c>
      <c r="D271" s="3" t="s">
        <v>1435</v>
      </c>
      <c r="E271" s="72" t="s">
        <v>1436</v>
      </c>
      <c r="F271" s="12" t="s">
        <v>1697</v>
      </c>
      <c r="G271" s="12" t="s">
        <v>1202</v>
      </c>
      <c r="H271" s="12" t="s">
        <v>823</v>
      </c>
      <c r="J271" s="3" t="s">
        <v>1572</v>
      </c>
      <c r="K271" s="3" t="s">
        <v>1769</v>
      </c>
      <c r="N271" s="3">
        <v>243</v>
      </c>
      <c r="O271" s="21"/>
      <c r="P271" s="21" t="s">
        <v>22</v>
      </c>
    </row>
    <row r="272" spans="1:16" s="3" customFormat="1" ht="12.75" customHeight="1">
      <c r="A272" s="65">
        <v>306</v>
      </c>
      <c r="C272" s="3">
        <v>446</v>
      </c>
      <c r="E272" s="71" t="s">
        <v>142</v>
      </c>
      <c r="F272" s="69"/>
      <c r="G272" s="69" t="s">
        <v>128</v>
      </c>
      <c r="H272" s="28"/>
      <c r="O272" s="66"/>
      <c r="P272" s="21" t="s">
        <v>22</v>
      </c>
    </row>
    <row r="273" spans="1:16" s="3" customFormat="1" ht="12.75" customHeight="1">
      <c r="A273" s="65">
        <v>307</v>
      </c>
      <c r="C273" s="3">
        <v>447</v>
      </c>
      <c r="E273" s="71" t="s">
        <v>143</v>
      </c>
      <c r="F273" s="69"/>
      <c r="G273" s="69" t="s">
        <v>132</v>
      </c>
      <c r="H273" s="28"/>
      <c r="O273" s="66"/>
      <c r="P273" s="21" t="s">
        <v>22</v>
      </c>
    </row>
    <row r="274" spans="1:16" s="3" customFormat="1" ht="12.75" customHeight="1">
      <c r="A274" s="65">
        <v>310</v>
      </c>
      <c r="B274" s="3" t="s">
        <v>1194</v>
      </c>
      <c r="C274" s="3">
        <v>226</v>
      </c>
      <c r="D274" s="3" t="s">
        <v>1193</v>
      </c>
      <c r="E274" s="72" t="s">
        <v>1194</v>
      </c>
      <c r="F274" s="12" t="s">
        <v>1697</v>
      </c>
      <c r="G274" s="12" t="s">
        <v>1202</v>
      </c>
      <c r="H274" s="12" t="s">
        <v>823</v>
      </c>
      <c r="N274" s="3">
        <v>245</v>
      </c>
      <c r="O274" s="21"/>
      <c r="P274" s="21" t="s">
        <v>22</v>
      </c>
    </row>
    <row r="275" spans="1:16" s="3" customFormat="1" ht="12.75" customHeight="1">
      <c r="A275" s="65">
        <v>311</v>
      </c>
      <c r="B275" s="3" t="s">
        <v>1161</v>
      </c>
      <c r="C275" s="3">
        <v>227</v>
      </c>
      <c r="D275" s="3" t="s">
        <v>1161</v>
      </c>
      <c r="E275" s="72" t="s">
        <v>1924</v>
      </c>
      <c r="F275" s="3" t="s">
        <v>1925</v>
      </c>
      <c r="G275" s="12" t="s">
        <v>1202</v>
      </c>
      <c r="H275" s="12" t="s">
        <v>823</v>
      </c>
      <c r="N275" s="3">
        <v>246</v>
      </c>
      <c r="O275" s="24"/>
      <c r="P275" s="21" t="s">
        <v>22</v>
      </c>
    </row>
    <row r="276" spans="1:16" s="3" customFormat="1" ht="12.75" customHeight="1">
      <c r="A276" s="65">
        <v>313</v>
      </c>
      <c r="B276" s="3" t="s">
        <v>1163</v>
      </c>
      <c r="C276" s="3">
        <v>228</v>
      </c>
      <c r="D276" s="12" t="s">
        <v>1162</v>
      </c>
      <c r="E276" s="72" t="s">
        <v>1163</v>
      </c>
      <c r="F276" s="3" t="s">
        <v>1915</v>
      </c>
      <c r="G276" s="12" t="s">
        <v>1202</v>
      </c>
      <c r="H276" s="12" t="s">
        <v>1162</v>
      </c>
      <c r="N276" s="3">
        <v>247</v>
      </c>
      <c r="O276" s="24"/>
      <c r="P276" s="21" t="s">
        <v>22</v>
      </c>
    </row>
    <row r="277" spans="1:16" s="3" customFormat="1" ht="12.75" customHeight="1">
      <c r="A277" s="65">
        <v>315</v>
      </c>
      <c r="B277" s="3" t="s">
        <v>913</v>
      </c>
      <c r="C277" s="3">
        <v>229</v>
      </c>
      <c r="D277" s="3" t="s">
        <v>914</v>
      </c>
      <c r="E277" s="72" t="s">
        <v>913</v>
      </c>
      <c r="F277" s="3" t="s">
        <v>1925</v>
      </c>
      <c r="G277" s="12" t="s">
        <v>1202</v>
      </c>
      <c r="H277" s="12" t="s">
        <v>823</v>
      </c>
      <c r="J277" s="3" t="s">
        <v>1572</v>
      </c>
      <c r="K277" s="3" t="s">
        <v>1769</v>
      </c>
      <c r="N277" s="3">
        <v>248</v>
      </c>
      <c r="O277" s="21"/>
      <c r="P277" s="21" t="s">
        <v>22</v>
      </c>
    </row>
    <row r="278" spans="1:16" s="3" customFormat="1" ht="12.75" customHeight="1">
      <c r="A278" s="65">
        <v>316</v>
      </c>
      <c r="B278" s="3" t="s">
        <v>913</v>
      </c>
      <c r="C278" s="3">
        <v>230</v>
      </c>
      <c r="D278" s="3" t="s">
        <v>914</v>
      </c>
      <c r="E278" s="72" t="s">
        <v>2156</v>
      </c>
      <c r="F278" s="3" t="s">
        <v>2042</v>
      </c>
      <c r="G278" s="12" t="s">
        <v>1087</v>
      </c>
      <c r="N278" s="3">
        <v>248</v>
      </c>
      <c r="O278" s="21"/>
      <c r="P278" s="21" t="s">
        <v>22</v>
      </c>
    </row>
    <row r="279" spans="1:16" s="3" customFormat="1" ht="12.75" customHeight="1">
      <c r="A279" s="65">
        <v>317</v>
      </c>
      <c r="B279" s="3" t="s">
        <v>684</v>
      </c>
      <c r="C279" s="3">
        <v>231</v>
      </c>
      <c r="D279" s="3" t="s">
        <v>683</v>
      </c>
      <c r="E279" s="72" t="s">
        <v>1687</v>
      </c>
      <c r="F279" s="12" t="s">
        <v>1697</v>
      </c>
      <c r="G279" s="12" t="s">
        <v>1202</v>
      </c>
      <c r="H279" s="12" t="s">
        <v>823</v>
      </c>
      <c r="J279" s="12" t="s">
        <v>1572</v>
      </c>
      <c r="K279" s="12" t="s">
        <v>1769</v>
      </c>
      <c r="L279" s="12"/>
      <c r="M279" s="12"/>
      <c r="N279" s="3">
        <v>249</v>
      </c>
      <c r="O279" s="21"/>
      <c r="P279" s="21" t="s">
        <v>22</v>
      </c>
    </row>
    <row r="280" spans="1:16" s="3" customFormat="1" ht="12.75" customHeight="1">
      <c r="A280" s="65">
        <v>318</v>
      </c>
      <c r="C280" s="3">
        <v>448</v>
      </c>
      <c r="E280" s="72" t="s">
        <v>143</v>
      </c>
      <c r="F280" s="69"/>
      <c r="G280" s="69" t="s">
        <v>128</v>
      </c>
      <c r="H280" s="12"/>
      <c r="J280" s="12"/>
      <c r="K280" s="12"/>
      <c r="L280" s="12"/>
      <c r="M280" s="12"/>
      <c r="O280" s="21"/>
      <c r="P280" s="21" t="s">
        <v>22</v>
      </c>
    </row>
    <row r="281" spans="1:16" s="3" customFormat="1" ht="12.75" customHeight="1">
      <c r="A281" s="65">
        <v>319</v>
      </c>
      <c r="C281" s="3">
        <v>449</v>
      </c>
      <c r="E281" s="72" t="s">
        <v>144</v>
      </c>
      <c r="F281" s="69"/>
      <c r="G281" s="69" t="s">
        <v>132</v>
      </c>
      <c r="H281" s="12"/>
      <c r="J281" s="12"/>
      <c r="K281" s="12"/>
      <c r="L281" s="12"/>
      <c r="M281" s="12"/>
      <c r="O281" s="21"/>
      <c r="P281" s="21" t="s">
        <v>22</v>
      </c>
    </row>
    <row r="282" spans="1:16" s="3" customFormat="1" ht="12.75" customHeight="1">
      <c r="A282" s="65">
        <v>320</v>
      </c>
      <c r="B282" s="3" t="s">
        <v>799</v>
      </c>
      <c r="C282" s="3">
        <v>232</v>
      </c>
      <c r="D282" s="3" t="s">
        <v>551</v>
      </c>
      <c r="E282" s="72" t="s">
        <v>1825</v>
      </c>
      <c r="F282" s="12" t="s">
        <v>2596</v>
      </c>
      <c r="G282" s="12" t="s">
        <v>1202</v>
      </c>
      <c r="H282" s="29" t="s">
        <v>823</v>
      </c>
      <c r="N282" s="3">
        <v>250</v>
      </c>
      <c r="O282" s="24"/>
      <c r="P282" s="21" t="s">
        <v>22</v>
      </c>
    </row>
    <row r="283" spans="1:16" s="3" customFormat="1" ht="12.75" customHeight="1">
      <c r="A283" s="65">
        <v>322</v>
      </c>
      <c r="B283" s="3" t="s">
        <v>262</v>
      </c>
      <c r="C283" s="3">
        <v>234</v>
      </c>
      <c r="D283" s="3" t="s">
        <v>798</v>
      </c>
      <c r="E283" s="72" t="s">
        <v>2547</v>
      </c>
      <c r="F283" s="12" t="s">
        <v>2546</v>
      </c>
      <c r="G283" s="12" t="s">
        <v>1202</v>
      </c>
      <c r="H283" s="12" t="s">
        <v>1342</v>
      </c>
      <c r="N283" s="3">
        <v>251</v>
      </c>
      <c r="O283" s="24"/>
      <c r="P283" s="21" t="s">
        <v>22</v>
      </c>
    </row>
    <row r="284" spans="1:16" s="3" customFormat="1" ht="12.75" customHeight="1">
      <c r="A284" s="65">
        <v>324</v>
      </c>
      <c r="B284" s="3" t="s">
        <v>816</v>
      </c>
      <c r="C284" s="3">
        <v>236</v>
      </c>
      <c r="D284" s="3" t="s">
        <v>815</v>
      </c>
      <c r="E284" s="72" t="s">
        <v>2548</v>
      </c>
      <c r="F284" s="12" t="s">
        <v>1835</v>
      </c>
      <c r="G284" s="12" t="s">
        <v>1302</v>
      </c>
      <c r="M284" s="3" t="s">
        <v>1201</v>
      </c>
      <c r="N284" s="3">
        <v>252</v>
      </c>
      <c r="O284" s="21"/>
      <c r="P284" s="21" t="s">
        <v>22</v>
      </c>
    </row>
    <row r="285" spans="1:16" s="3" customFormat="1" ht="12.75" customHeight="1">
      <c r="A285" s="65">
        <v>326</v>
      </c>
      <c r="B285" s="3" t="s">
        <v>400</v>
      </c>
      <c r="C285" s="3">
        <v>238</v>
      </c>
      <c r="D285" s="3" t="s">
        <v>506</v>
      </c>
      <c r="E285" s="72" t="s">
        <v>400</v>
      </c>
      <c r="F285" s="12" t="s">
        <v>1720</v>
      </c>
      <c r="G285" s="12" t="s">
        <v>1087</v>
      </c>
      <c r="N285" s="3">
        <v>253</v>
      </c>
      <c r="O285" s="21"/>
      <c r="P285" s="21" t="s">
        <v>22</v>
      </c>
    </row>
    <row r="286" spans="1:16" s="3" customFormat="1" ht="12.75" customHeight="1">
      <c r="A286" s="65">
        <v>328</v>
      </c>
      <c r="B286" s="3" t="s">
        <v>368</v>
      </c>
      <c r="C286" s="3">
        <v>240</v>
      </c>
      <c r="D286" s="3" t="s">
        <v>401</v>
      </c>
      <c r="E286" s="72" t="s">
        <v>2567</v>
      </c>
      <c r="F286" s="12" t="s">
        <v>1720</v>
      </c>
      <c r="G286" s="12" t="s">
        <v>1302</v>
      </c>
      <c r="M286" s="3" t="s">
        <v>937</v>
      </c>
      <c r="N286" s="3">
        <v>254</v>
      </c>
      <c r="O286" s="24"/>
      <c r="P286" s="21" t="s">
        <v>22</v>
      </c>
    </row>
    <row r="287" spans="1:16" s="3" customFormat="1" ht="12.75" customHeight="1">
      <c r="A287" s="65">
        <v>330</v>
      </c>
      <c r="C287" s="3">
        <v>450</v>
      </c>
      <c r="E287" s="71" t="s">
        <v>144</v>
      </c>
      <c r="F287" s="69"/>
      <c r="G287" s="69" t="s">
        <v>128</v>
      </c>
      <c r="O287" s="66"/>
      <c r="P287" s="21" t="s">
        <v>22</v>
      </c>
    </row>
    <row r="288" spans="1:16" s="3" customFormat="1" ht="12.75" customHeight="1">
      <c r="A288" s="65">
        <v>331</v>
      </c>
      <c r="C288" s="3">
        <v>451</v>
      </c>
      <c r="E288" s="71" t="s">
        <v>145</v>
      </c>
      <c r="F288" s="69"/>
      <c r="G288" s="69" t="s">
        <v>132</v>
      </c>
      <c r="O288" s="66"/>
      <c r="P288" s="21" t="s">
        <v>22</v>
      </c>
    </row>
    <row r="289" spans="1:23" s="3" customFormat="1" ht="12.75" customHeight="1">
      <c r="A289" s="65">
        <v>332</v>
      </c>
      <c r="B289" s="3" t="s">
        <v>51</v>
      </c>
      <c r="C289" s="3">
        <v>403</v>
      </c>
      <c r="D289" s="68" t="s">
        <v>2393</v>
      </c>
      <c r="E289" s="73" t="s">
        <v>2568</v>
      </c>
      <c r="F289" s="3" t="s">
        <v>494</v>
      </c>
      <c r="G289" s="3" t="s">
        <v>2433</v>
      </c>
      <c r="H289" s="9" t="s">
        <v>2285</v>
      </c>
      <c r="J289" s="3" t="s">
        <v>292</v>
      </c>
      <c r="K289" s="3" t="s">
        <v>2527</v>
      </c>
      <c r="N289" s="3">
        <v>264</v>
      </c>
      <c r="O289" s="66"/>
      <c r="P289" s="21" t="s">
        <v>22</v>
      </c>
    </row>
    <row r="290" spans="1:23" s="3" customFormat="1" ht="12.75" customHeight="1">
      <c r="A290" s="65">
        <v>334</v>
      </c>
      <c r="B290" s="3" t="s">
        <v>1487</v>
      </c>
      <c r="C290" s="3">
        <v>242</v>
      </c>
      <c r="D290" s="3" t="s">
        <v>1486</v>
      </c>
      <c r="E290" s="72" t="s">
        <v>1463</v>
      </c>
      <c r="F290" s="12" t="s">
        <v>1697</v>
      </c>
      <c r="G290" s="12" t="s">
        <v>1202</v>
      </c>
      <c r="H290" s="12" t="s">
        <v>823</v>
      </c>
      <c r="J290" s="3" t="s">
        <v>2477</v>
      </c>
      <c r="K290" s="3" t="s">
        <v>2526</v>
      </c>
      <c r="N290" s="3">
        <v>266</v>
      </c>
      <c r="O290" s="21"/>
      <c r="P290" s="21" t="s">
        <v>22</v>
      </c>
    </row>
    <row r="291" spans="1:23" s="3" customFormat="1" ht="12.75" customHeight="1">
      <c r="A291" s="65">
        <v>335</v>
      </c>
      <c r="B291" s="3" t="s">
        <v>1335</v>
      </c>
      <c r="C291" s="3">
        <v>245</v>
      </c>
      <c r="D291" s="3" t="s">
        <v>706</v>
      </c>
      <c r="E291" s="72" t="s">
        <v>1335</v>
      </c>
      <c r="F291" s="12" t="s">
        <v>1697</v>
      </c>
      <c r="G291" s="12" t="s">
        <v>1202</v>
      </c>
      <c r="H291" s="12" t="s">
        <v>823</v>
      </c>
      <c r="J291" s="12" t="s">
        <v>1572</v>
      </c>
      <c r="K291" s="12" t="s">
        <v>1769</v>
      </c>
      <c r="L291" s="12"/>
      <c r="M291" s="12"/>
      <c r="N291" s="3">
        <v>267</v>
      </c>
      <c r="O291" s="21"/>
      <c r="P291" s="21" t="s">
        <v>22</v>
      </c>
    </row>
    <row r="292" spans="1:23" s="3" customFormat="1" ht="12.75" customHeight="1">
      <c r="A292" s="65">
        <v>337</v>
      </c>
      <c r="B292" s="3" t="s">
        <v>1121</v>
      </c>
      <c r="C292" s="3">
        <v>247</v>
      </c>
      <c r="D292" s="3" t="s">
        <v>1618</v>
      </c>
      <c r="E292" s="72" t="s">
        <v>952</v>
      </c>
      <c r="F292" s="12" t="s">
        <v>1697</v>
      </c>
      <c r="G292" s="12" t="s">
        <v>1202</v>
      </c>
      <c r="H292" s="12" t="s">
        <v>823</v>
      </c>
      <c r="J292" s="3" t="s">
        <v>1572</v>
      </c>
      <c r="K292" s="3" t="s">
        <v>1769</v>
      </c>
      <c r="N292" s="3">
        <v>268</v>
      </c>
      <c r="O292" s="21"/>
      <c r="P292" s="21" t="s">
        <v>22</v>
      </c>
    </row>
    <row r="293" spans="1:23" s="3" customFormat="1" ht="12.75" customHeight="1">
      <c r="A293" s="65">
        <v>338</v>
      </c>
      <c r="C293" s="3">
        <v>452</v>
      </c>
      <c r="E293" s="72" t="s">
        <v>145</v>
      </c>
      <c r="F293" s="69"/>
      <c r="G293" s="69" t="s">
        <v>128</v>
      </c>
      <c r="H293" s="12"/>
      <c r="O293" s="21"/>
      <c r="P293" s="21" t="s">
        <v>22</v>
      </c>
    </row>
    <row r="294" spans="1:23" s="3" customFormat="1" ht="12.75" customHeight="1">
      <c r="A294" s="65">
        <v>339</v>
      </c>
      <c r="C294" s="3">
        <v>453</v>
      </c>
      <c r="E294" s="72" t="s">
        <v>146</v>
      </c>
      <c r="F294" s="69"/>
      <c r="G294" s="69" t="s">
        <v>132</v>
      </c>
      <c r="H294" s="12"/>
      <c r="O294" s="21"/>
      <c r="P294" s="21" t="s">
        <v>22</v>
      </c>
    </row>
    <row r="295" spans="1:23" s="3" customFormat="1" ht="12.75" customHeight="1">
      <c r="A295" s="65">
        <v>340</v>
      </c>
      <c r="B295" s="3" t="s">
        <v>1467</v>
      </c>
      <c r="C295" s="3">
        <v>248</v>
      </c>
      <c r="D295" s="3" t="s">
        <v>844</v>
      </c>
      <c r="E295" s="72" t="s">
        <v>1467</v>
      </c>
      <c r="F295" s="12" t="s">
        <v>1697</v>
      </c>
      <c r="G295" s="12" t="s">
        <v>1202</v>
      </c>
      <c r="H295" s="12" t="s">
        <v>823</v>
      </c>
      <c r="N295" s="3">
        <v>269</v>
      </c>
      <c r="O295" s="21"/>
      <c r="P295" s="21" t="s">
        <v>22</v>
      </c>
    </row>
    <row r="296" spans="1:23" s="3" customFormat="1" ht="12.75" customHeight="1">
      <c r="A296" s="65">
        <v>342</v>
      </c>
      <c r="B296" s="3" t="s">
        <v>739</v>
      </c>
      <c r="C296" s="3">
        <v>250</v>
      </c>
      <c r="D296" s="3" t="s">
        <v>1098</v>
      </c>
      <c r="E296" s="72" t="s">
        <v>1508</v>
      </c>
      <c r="F296" s="12" t="s">
        <v>1697</v>
      </c>
      <c r="G296" s="12" t="s">
        <v>1202</v>
      </c>
      <c r="H296" s="12" t="s">
        <v>823</v>
      </c>
      <c r="J296" s="12" t="s">
        <v>1572</v>
      </c>
      <c r="K296" s="12" t="s">
        <v>1769</v>
      </c>
      <c r="L296" s="12"/>
      <c r="M296" s="12"/>
      <c r="N296" s="3">
        <v>274</v>
      </c>
      <c r="O296" s="21"/>
      <c r="P296" s="21" t="s">
        <v>22</v>
      </c>
    </row>
    <row r="297" spans="1:23" s="3" customFormat="1" ht="12.75" customHeight="1">
      <c r="A297" s="65">
        <v>343</v>
      </c>
      <c r="C297" s="3">
        <v>454</v>
      </c>
      <c r="E297" s="72" t="s">
        <v>146</v>
      </c>
      <c r="F297" s="69"/>
      <c r="G297" s="69" t="s">
        <v>128</v>
      </c>
      <c r="H297" s="12"/>
      <c r="J297" s="12"/>
      <c r="K297" s="12"/>
      <c r="L297" s="12"/>
      <c r="M297" s="12"/>
      <c r="O297" s="21"/>
      <c r="P297" s="21" t="s">
        <v>22</v>
      </c>
    </row>
    <row r="298" spans="1:23" s="3" customFormat="1" ht="12.75" customHeight="1">
      <c r="A298" s="65">
        <v>344</v>
      </c>
      <c r="C298" s="3">
        <v>455</v>
      </c>
      <c r="E298" s="72" t="s">
        <v>147</v>
      </c>
      <c r="F298" s="69"/>
      <c r="G298" s="69" t="s">
        <v>132</v>
      </c>
      <c r="H298" s="12"/>
      <c r="J298" s="12"/>
      <c r="K298" s="12"/>
      <c r="L298" s="12"/>
      <c r="M298" s="12"/>
      <c r="O298" s="21"/>
      <c r="P298" s="21" t="s">
        <v>22</v>
      </c>
    </row>
    <row r="299" spans="1:23" s="3" customFormat="1" ht="12.75" customHeight="1">
      <c r="A299" s="65">
        <v>345</v>
      </c>
      <c r="B299" s="3" t="s">
        <v>889</v>
      </c>
      <c r="C299" s="3">
        <v>94</v>
      </c>
      <c r="D299" s="3" t="s">
        <v>895</v>
      </c>
      <c r="E299" s="72" t="s">
        <v>889</v>
      </c>
      <c r="F299" s="3" t="s">
        <v>2207</v>
      </c>
      <c r="G299" s="12" t="s">
        <v>1202</v>
      </c>
      <c r="H299" s="12" t="s">
        <v>823</v>
      </c>
      <c r="N299" s="3">
        <v>276</v>
      </c>
      <c r="O299" s="21"/>
      <c r="P299" s="21" t="s">
        <v>22</v>
      </c>
    </row>
    <row r="300" spans="1:23" s="3" customFormat="1" ht="12.75" customHeight="1">
      <c r="A300" s="65">
        <v>348</v>
      </c>
      <c r="B300" s="3" t="s">
        <v>242</v>
      </c>
      <c r="C300" s="3">
        <v>96</v>
      </c>
      <c r="D300" s="3" t="s">
        <v>897</v>
      </c>
      <c r="E300" s="72" t="s">
        <v>1568</v>
      </c>
      <c r="F300" s="3" t="s">
        <v>1151</v>
      </c>
      <c r="G300" s="12" t="s">
        <v>882</v>
      </c>
      <c r="H300" s="12" t="s">
        <v>1693</v>
      </c>
      <c r="N300" s="3">
        <v>277</v>
      </c>
      <c r="O300" s="21"/>
      <c r="P300" s="21" t="s">
        <v>22</v>
      </c>
    </row>
    <row r="301" spans="1:23" s="3" customFormat="1" ht="12.75" customHeight="1">
      <c r="A301" s="65">
        <v>351</v>
      </c>
      <c r="B301" s="3" t="s">
        <v>776</v>
      </c>
      <c r="C301" s="3">
        <v>98</v>
      </c>
      <c r="D301" s="3" t="s">
        <v>669</v>
      </c>
      <c r="E301" s="72" t="s">
        <v>1212</v>
      </c>
      <c r="F301" s="3" t="s">
        <v>1151</v>
      </c>
      <c r="G301" s="12" t="s">
        <v>882</v>
      </c>
      <c r="H301" s="12" t="s">
        <v>1693</v>
      </c>
      <c r="N301" s="3">
        <v>278</v>
      </c>
      <c r="O301" s="21"/>
      <c r="P301" s="21" t="s">
        <v>22</v>
      </c>
    </row>
    <row r="302" spans="1:23" s="3" customFormat="1" ht="12.75" customHeight="1">
      <c r="A302" s="65">
        <v>353</v>
      </c>
      <c r="C302" s="3">
        <v>456</v>
      </c>
      <c r="E302" s="71" t="s">
        <v>147</v>
      </c>
      <c r="F302" s="69"/>
      <c r="G302" s="69" t="s">
        <v>128</v>
      </c>
      <c r="H302" s="22"/>
      <c r="O302" s="23"/>
      <c r="P302" s="21" t="s">
        <v>22</v>
      </c>
    </row>
    <row r="303" spans="1:23" s="3" customFormat="1" ht="12.75" customHeight="1">
      <c r="A303" s="65">
        <v>354</v>
      </c>
      <c r="C303" s="3">
        <v>457</v>
      </c>
      <c r="E303" s="71" t="s">
        <v>148</v>
      </c>
      <c r="F303" s="69"/>
      <c r="G303" s="69" t="s">
        <v>132</v>
      </c>
      <c r="H303" s="22"/>
      <c r="O303" s="23"/>
      <c r="P303" s="21" t="s">
        <v>22</v>
      </c>
    </row>
    <row r="304" spans="1:23" s="3" customFormat="1" ht="12.75" customHeight="1">
      <c r="A304" s="65">
        <v>355</v>
      </c>
      <c r="B304" s="68" t="s">
        <v>324</v>
      </c>
      <c r="C304" s="68">
        <v>44</v>
      </c>
      <c r="D304" s="68" t="s">
        <v>972</v>
      </c>
      <c r="E304" s="79" t="s">
        <v>964</v>
      </c>
      <c r="F304" s="69" t="s">
        <v>1697</v>
      </c>
      <c r="G304" s="69" t="s">
        <v>1087</v>
      </c>
      <c r="H304" s="68"/>
      <c r="I304" s="68"/>
      <c r="J304" s="68"/>
      <c r="K304" s="68"/>
      <c r="L304" s="68"/>
      <c r="M304" s="68"/>
      <c r="N304" s="68">
        <v>98</v>
      </c>
      <c r="O304" s="75"/>
      <c r="P304" s="75" t="s">
        <v>1572</v>
      </c>
      <c r="Q304" s="68"/>
      <c r="R304" s="68"/>
      <c r="S304" s="68"/>
      <c r="T304" s="68"/>
      <c r="U304" s="68"/>
      <c r="V304" s="68"/>
      <c r="W304" s="68"/>
    </row>
    <row r="305" spans="1:23" s="3" customFormat="1" ht="12.75" customHeight="1">
      <c r="A305" s="65">
        <v>356</v>
      </c>
      <c r="B305" s="68" t="s">
        <v>575</v>
      </c>
      <c r="C305" s="68">
        <v>46</v>
      </c>
      <c r="D305" s="68" t="s">
        <v>574</v>
      </c>
      <c r="E305" s="79" t="s">
        <v>13</v>
      </c>
      <c r="F305" s="69" t="s">
        <v>1697</v>
      </c>
      <c r="G305" s="69" t="s">
        <v>1087</v>
      </c>
      <c r="H305" s="68"/>
      <c r="I305" s="68"/>
      <c r="J305" s="68"/>
      <c r="K305" s="68"/>
      <c r="L305" s="68"/>
      <c r="M305" s="68"/>
      <c r="N305" s="68">
        <v>99</v>
      </c>
      <c r="O305" s="75"/>
      <c r="P305" s="75" t="s">
        <v>1572</v>
      </c>
      <c r="Q305" s="68"/>
      <c r="R305" s="68"/>
      <c r="S305" s="68"/>
      <c r="T305" s="68"/>
      <c r="U305" s="68"/>
      <c r="V305" s="68"/>
      <c r="W305" s="68"/>
    </row>
    <row r="306" spans="1:23" s="3" customFormat="1" ht="12.75" customHeight="1">
      <c r="A306" s="65">
        <v>357</v>
      </c>
      <c r="B306" s="68" t="s">
        <v>967</v>
      </c>
      <c r="C306" s="68">
        <v>65</v>
      </c>
      <c r="D306" s="69" t="s">
        <v>829</v>
      </c>
      <c r="E306" s="79" t="s">
        <v>14</v>
      </c>
      <c r="F306" s="67" t="s">
        <v>1697</v>
      </c>
      <c r="G306" s="69" t="s">
        <v>1202</v>
      </c>
      <c r="H306" s="69" t="s">
        <v>823</v>
      </c>
      <c r="I306" s="68"/>
      <c r="J306" s="69" t="s">
        <v>1572</v>
      </c>
      <c r="K306" s="69" t="s">
        <v>1769</v>
      </c>
      <c r="L306" s="69"/>
      <c r="M306" s="69"/>
      <c r="N306" s="68">
        <v>109</v>
      </c>
      <c r="O306" s="81"/>
      <c r="P306" s="75" t="s">
        <v>1572</v>
      </c>
      <c r="Q306" s="68"/>
      <c r="R306" s="68"/>
      <c r="S306" s="68"/>
      <c r="T306" s="68"/>
      <c r="U306" s="68"/>
      <c r="V306" s="68"/>
      <c r="W306" s="68"/>
    </row>
    <row r="307" spans="1:23" s="3" customFormat="1" ht="12.75" customHeight="1">
      <c r="A307" s="65">
        <v>358</v>
      </c>
      <c r="B307" s="68" t="s">
        <v>15</v>
      </c>
      <c r="C307" s="68">
        <v>395</v>
      </c>
      <c r="D307" s="67" t="s">
        <v>2408</v>
      </c>
      <c r="E307" s="78" t="s">
        <v>16</v>
      </c>
      <c r="F307" s="67" t="s">
        <v>1697</v>
      </c>
      <c r="G307" s="69" t="s">
        <v>1202</v>
      </c>
      <c r="H307" s="69" t="s">
        <v>823</v>
      </c>
      <c r="I307" s="68"/>
      <c r="J307" s="67" t="s">
        <v>1572</v>
      </c>
      <c r="K307" s="67" t="s">
        <v>1769</v>
      </c>
      <c r="L307" s="67"/>
      <c r="M307" s="67"/>
      <c r="N307" s="68">
        <v>110</v>
      </c>
      <c r="O307" s="80"/>
      <c r="P307" s="75" t="s">
        <v>1572</v>
      </c>
      <c r="Q307" s="68"/>
      <c r="R307" s="68"/>
      <c r="S307" s="68"/>
      <c r="T307" s="68"/>
      <c r="U307" s="68"/>
      <c r="V307" s="68"/>
      <c r="W307" s="68"/>
    </row>
    <row r="308" spans="1:23" s="3" customFormat="1" ht="12.75" customHeight="1">
      <c r="A308" s="65">
        <v>359</v>
      </c>
      <c r="B308" s="3" t="s">
        <v>900</v>
      </c>
      <c r="C308" s="3">
        <v>251</v>
      </c>
      <c r="D308" s="3" t="s">
        <v>1034</v>
      </c>
      <c r="E308" s="72" t="s">
        <v>900</v>
      </c>
      <c r="F308" s="12" t="s">
        <v>1697</v>
      </c>
      <c r="G308" s="12" t="s">
        <v>1202</v>
      </c>
      <c r="H308" s="12" t="s">
        <v>823</v>
      </c>
      <c r="J308" s="12" t="s">
        <v>1572</v>
      </c>
      <c r="K308" s="12" t="s">
        <v>1769</v>
      </c>
      <c r="L308" s="12"/>
      <c r="M308" s="12"/>
      <c r="N308" s="3">
        <v>291</v>
      </c>
      <c r="O308" s="21"/>
      <c r="P308" s="21" t="s">
        <v>22</v>
      </c>
    </row>
    <row r="309" spans="1:23" s="3" customFormat="1" ht="12.75" customHeight="1">
      <c r="A309" s="65">
        <v>361</v>
      </c>
      <c r="B309" s="3" t="s">
        <v>1264</v>
      </c>
      <c r="C309" s="3">
        <v>253</v>
      </c>
      <c r="D309" s="3" t="s">
        <v>1286</v>
      </c>
      <c r="E309" s="72" t="s">
        <v>1065</v>
      </c>
      <c r="F309" s="12" t="s">
        <v>1697</v>
      </c>
      <c r="G309" s="12" t="s">
        <v>1202</v>
      </c>
      <c r="H309" s="12" t="s">
        <v>823</v>
      </c>
      <c r="J309" s="12" t="s">
        <v>1572</v>
      </c>
      <c r="K309" s="12" t="s">
        <v>1769</v>
      </c>
      <c r="L309" s="12"/>
      <c r="M309" s="12"/>
      <c r="N309" s="3">
        <v>292</v>
      </c>
      <c r="O309" s="21"/>
      <c r="P309" s="21" t="s">
        <v>22</v>
      </c>
    </row>
    <row r="310" spans="1:23" s="3" customFormat="1" ht="12.75" customHeight="1">
      <c r="A310" s="65">
        <v>363</v>
      </c>
      <c r="C310" s="3">
        <v>458</v>
      </c>
      <c r="E310" s="71" t="s">
        <v>148</v>
      </c>
      <c r="F310" s="69"/>
      <c r="G310" s="69" t="s">
        <v>128</v>
      </c>
      <c r="H310" s="28"/>
      <c r="O310" s="66"/>
      <c r="P310" s="21" t="s">
        <v>22</v>
      </c>
    </row>
    <row r="311" spans="1:23" s="3" customFormat="1" ht="12.75" customHeight="1">
      <c r="A311" s="65">
        <v>364</v>
      </c>
      <c r="C311" s="3">
        <v>459</v>
      </c>
      <c r="E311" s="71" t="s">
        <v>149</v>
      </c>
      <c r="F311" s="69"/>
      <c r="G311" s="69" t="s">
        <v>132</v>
      </c>
      <c r="H311" s="28"/>
      <c r="O311" s="66"/>
      <c r="P311" s="21" t="s">
        <v>22</v>
      </c>
    </row>
    <row r="312" spans="1:23" s="3" customFormat="1" ht="12.75" customHeight="1">
      <c r="A312" s="65">
        <v>365</v>
      </c>
      <c r="B312" s="3" t="s">
        <v>1266</v>
      </c>
      <c r="C312" s="3">
        <v>255</v>
      </c>
      <c r="D312" s="3" t="s">
        <v>1265</v>
      </c>
      <c r="E312" s="72" t="s">
        <v>2388</v>
      </c>
      <c r="F312" s="12" t="s">
        <v>1697</v>
      </c>
      <c r="G312" s="12" t="s">
        <v>1087</v>
      </c>
      <c r="N312" s="3">
        <v>293</v>
      </c>
      <c r="O312" s="24"/>
      <c r="P312" s="21" t="s">
        <v>22</v>
      </c>
    </row>
    <row r="313" spans="1:23" s="3" customFormat="1" ht="12.75" customHeight="1">
      <c r="A313" s="65">
        <v>366</v>
      </c>
      <c r="B313" s="3" t="s">
        <v>1421</v>
      </c>
      <c r="C313" s="3">
        <v>256</v>
      </c>
      <c r="D313" s="3" t="s">
        <v>1529</v>
      </c>
      <c r="E313" s="72" t="s">
        <v>1421</v>
      </c>
      <c r="F313" s="12" t="s">
        <v>1697</v>
      </c>
      <c r="G313" s="12" t="s">
        <v>1087</v>
      </c>
      <c r="N313" s="3">
        <v>294</v>
      </c>
      <c r="O313" s="24"/>
      <c r="P313" s="21" t="s">
        <v>22</v>
      </c>
    </row>
    <row r="314" spans="1:23" s="3" customFormat="1" ht="12.75" customHeight="1">
      <c r="A314" s="65">
        <v>367</v>
      </c>
      <c r="B314" s="3" t="s">
        <v>910</v>
      </c>
      <c r="C314" s="3">
        <v>257</v>
      </c>
      <c r="D314" s="12" t="s">
        <v>910</v>
      </c>
      <c r="E314" s="72" t="s">
        <v>1880</v>
      </c>
      <c r="G314" s="31" t="s">
        <v>1881</v>
      </c>
      <c r="N314" s="3">
        <v>295</v>
      </c>
      <c r="O314" s="24"/>
      <c r="P314" s="21" t="s">
        <v>22</v>
      </c>
    </row>
    <row r="315" spans="1:23" s="3" customFormat="1" ht="12.75" customHeight="1">
      <c r="A315" s="65">
        <v>368</v>
      </c>
      <c r="B315" s="3" t="s">
        <v>652</v>
      </c>
      <c r="C315" s="3">
        <v>258</v>
      </c>
      <c r="D315" s="12" t="s">
        <v>652</v>
      </c>
      <c r="E315" s="72" t="s">
        <v>1971</v>
      </c>
      <c r="G315" s="31" t="s">
        <v>1881</v>
      </c>
      <c r="N315" s="3">
        <v>296</v>
      </c>
      <c r="O315" s="24"/>
      <c r="P315" s="21" t="s">
        <v>22</v>
      </c>
    </row>
    <row r="316" spans="1:23" s="3" customFormat="1" ht="12.75" customHeight="1">
      <c r="A316" s="65">
        <v>369</v>
      </c>
      <c r="B316" s="3" t="s">
        <v>1209</v>
      </c>
      <c r="C316" s="3">
        <v>259</v>
      </c>
      <c r="D316" s="3" t="s">
        <v>1208</v>
      </c>
      <c r="E316" s="72" t="s">
        <v>1734</v>
      </c>
      <c r="F316" s="12" t="s">
        <v>1697</v>
      </c>
      <c r="G316" s="12" t="s">
        <v>1087</v>
      </c>
      <c r="N316" s="3">
        <v>297</v>
      </c>
      <c r="O316" s="21"/>
      <c r="P316" s="21" t="s">
        <v>22</v>
      </c>
    </row>
    <row r="317" spans="1:23" s="3" customFormat="1" ht="12.75" customHeight="1">
      <c r="A317" s="65">
        <v>370</v>
      </c>
      <c r="B317" s="3" t="s">
        <v>1453</v>
      </c>
      <c r="C317" s="3">
        <v>260</v>
      </c>
      <c r="D317" s="3" t="s">
        <v>1314</v>
      </c>
      <c r="E317" s="72" t="s">
        <v>1620</v>
      </c>
      <c r="F317" s="12" t="s">
        <v>1697</v>
      </c>
      <c r="G317" s="12" t="s">
        <v>1087</v>
      </c>
      <c r="N317" s="3">
        <v>298</v>
      </c>
      <c r="O317" s="21"/>
      <c r="P317" s="21" t="s">
        <v>22</v>
      </c>
    </row>
    <row r="318" spans="1:23" s="3" customFormat="1" ht="12.75" customHeight="1">
      <c r="A318" s="65">
        <v>371</v>
      </c>
      <c r="B318" s="3" t="s">
        <v>1198</v>
      </c>
      <c r="C318" s="3">
        <v>261</v>
      </c>
      <c r="D318" s="3" t="s">
        <v>1450</v>
      </c>
      <c r="E318" s="72" t="s">
        <v>1749</v>
      </c>
      <c r="F318" s="12" t="s">
        <v>1697</v>
      </c>
      <c r="G318" s="12" t="s">
        <v>1087</v>
      </c>
      <c r="N318" s="3">
        <v>299</v>
      </c>
      <c r="O318" s="24"/>
      <c r="P318" s="21" t="s">
        <v>22</v>
      </c>
    </row>
    <row r="319" spans="1:23" s="3" customFormat="1" ht="12.75" customHeight="1">
      <c r="A319" s="65">
        <v>373</v>
      </c>
      <c r="B319" s="3" t="s">
        <v>1043</v>
      </c>
      <c r="C319" s="3">
        <v>263</v>
      </c>
      <c r="D319" s="3" t="s">
        <v>1042</v>
      </c>
      <c r="E319" s="72" t="s">
        <v>1784</v>
      </c>
      <c r="F319" s="12" t="s">
        <v>1697</v>
      </c>
      <c r="G319" s="12" t="s">
        <v>1087</v>
      </c>
      <c r="N319" s="3">
        <v>302</v>
      </c>
      <c r="O319" s="21"/>
      <c r="P319" s="21" t="s">
        <v>22</v>
      </c>
    </row>
    <row r="320" spans="1:23" s="3" customFormat="1" ht="12.75" customHeight="1">
      <c r="A320" s="65">
        <v>374</v>
      </c>
      <c r="B320" s="3" t="s">
        <v>1045</v>
      </c>
      <c r="C320" s="3">
        <v>264</v>
      </c>
      <c r="D320" s="3" t="s">
        <v>1044</v>
      </c>
      <c r="E320" s="72" t="s">
        <v>1483</v>
      </c>
      <c r="F320" s="12" t="s">
        <v>1697</v>
      </c>
      <c r="G320" s="12" t="s">
        <v>1087</v>
      </c>
      <c r="N320" s="3">
        <v>303</v>
      </c>
      <c r="O320" s="21"/>
      <c r="P320" s="21" t="s">
        <v>22</v>
      </c>
    </row>
    <row r="321" spans="1:16" s="3" customFormat="1" ht="12.75" customHeight="1">
      <c r="A321" s="65">
        <v>375</v>
      </c>
      <c r="B321" s="3" t="s">
        <v>673</v>
      </c>
      <c r="C321" s="3">
        <v>265</v>
      </c>
      <c r="D321" s="3" t="s">
        <v>664</v>
      </c>
      <c r="E321" s="72" t="s">
        <v>1857</v>
      </c>
      <c r="F321" s="3" t="s">
        <v>1151</v>
      </c>
      <c r="G321" s="12" t="s">
        <v>1202</v>
      </c>
      <c r="H321" s="12" t="s">
        <v>823</v>
      </c>
      <c r="N321" s="3">
        <v>306</v>
      </c>
      <c r="O321" s="21"/>
      <c r="P321" s="21" t="s">
        <v>22</v>
      </c>
    </row>
    <row r="322" spans="1:16" s="3" customFormat="1" ht="12.75" customHeight="1">
      <c r="A322" s="65">
        <v>376</v>
      </c>
      <c r="B322" s="3" t="s">
        <v>214</v>
      </c>
      <c r="C322" s="3">
        <v>266</v>
      </c>
      <c r="D322" s="3" t="s">
        <v>557</v>
      </c>
      <c r="E322" s="72" t="s">
        <v>214</v>
      </c>
      <c r="F322" s="12" t="s">
        <v>1697</v>
      </c>
      <c r="G322" s="12" t="s">
        <v>1202</v>
      </c>
      <c r="H322" s="12" t="s">
        <v>1858</v>
      </c>
      <c r="J322" s="12" t="s">
        <v>1572</v>
      </c>
      <c r="K322" s="12" t="s">
        <v>1859</v>
      </c>
      <c r="L322" s="12"/>
      <c r="M322" s="12"/>
      <c r="N322" s="3">
        <v>312</v>
      </c>
      <c r="O322" s="21"/>
      <c r="P322" s="21" t="s">
        <v>22</v>
      </c>
    </row>
    <row r="323" spans="1:16" s="3" customFormat="1" ht="12.75" customHeight="1">
      <c r="A323" s="65">
        <v>377</v>
      </c>
      <c r="B323" s="3" t="s">
        <v>407</v>
      </c>
      <c r="C323" s="3">
        <v>267</v>
      </c>
      <c r="D323" s="3" t="s">
        <v>299</v>
      </c>
      <c r="E323" s="72" t="s">
        <v>1323</v>
      </c>
      <c r="F323" s="12" t="s">
        <v>1697</v>
      </c>
      <c r="G323" s="12" t="s">
        <v>1202</v>
      </c>
      <c r="H323" s="29" t="s">
        <v>1858</v>
      </c>
      <c r="J323" s="12" t="s">
        <v>1572</v>
      </c>
      <c r="K323" s="29" t="s">
        <v>1859</v>
      </c>
      <c r="L323" s="29"/>
      <c r="M323" s="29"/>
      <c r="N323" s="3">
        <v>313</v>
      </c>
      <c r="O323" s="21"/>
      <c r="P323" s="21" t="s">
        <v>22</v>
      </c>
    </row>
    <row r="324" spans="1:16" s="3" customFormat="1" ht="12.75" customHeight="1">
      <c r="A324" s="65">
        <v>378</v>
      </c>
      <c r="B324" s="3" t="s">
        <v>485</v>
      </c>
      <c r="C324" s="3">
        <v>268</v>
      </c>
      <c r="D324" s="3" t="s">
        <v>484</v>
      </c>
      <c r="E324" s="72" t="s">
        <v>1484</v>
      </c>
      <c r="F324" s="12" t="s">
        <v>1697</v>
      </c>
      <c r="G324" s="12" t="s">
        <v>1202</v>
      </c>
      <c r="H324" s="12" t="s">
        <v>485</v>
      </c>
      <c r="N324" s="3">
        <v>314</v>
      </c>
      <c r="O324" s="21"/>
      <c r="P324" s="21" t="s">
        <v>22</v>
      </c>
    </row>
    <row r="325" spans="1:16" s="3" customFormat="1" ht="12.75" customHeight="1">
      <c r="A325" s="65">
        <v>379</v>
      </c>
      <c r="B325" s="3" t="s">
        <v>699</v>
      </c>
      <c r="C325" s="3">
        <v>269</v>
      </c>
      <c r="D325" s="3" t="s">
        <v>698</v>
      </c>
      <c r="E325" s="72" t="s">
        <v>1344</v>
      </c>
      <c r="F325" s="12" t="s">
        <v>1697</v>
      </c>
      <c r="G325" s="12" t="s">
        <v>1202</v>
      </c>
      <c r="H325" s="12" t="s">
        <v>823</v>
      </c>
      <c r="N325" s="3">
        <v>315</v>
      </c>
      <c r="O325" s="21"/>
      <c r="P325" s="21" t="s">
        <v>22</v>
      </c>
    </row>
    <row r="326" spans="1:16" s="3" customFormat="1" ht="12.75" customHeight="1">
      <c r="A326" s="65">
        <v>380</v>
      </c>
      <c r="B326" s="3" t="s">
        <v>643</v>
      </c>
      <c r="C326" s="3">
        <v>199</v>
      </c>
      <c r="D326" s="3" t="s">
        <v>642</v>
      </c>
      <c r="E326" s="72" t="s">
        <v>153</v>
      </c>
      <c r="F326" s="3" t="s">
        <v>1672</v>
      </c>
      <c r="G326" s="12" t="s">
        <v>1202</v>
      </c>
      <c r="H326" s="12" t="s">
        <v>642</v>
      </c>
      <c r="N326" s="3">
        <v>316</v>
      </c>
      <c r="O326" s="24"/>
      <c r="P326" s="21" t="s">
        <v>22</v>
      </c>
    </row>
    <row r="327" spans="1:16" s="3" customFormat="1" ht="12.75" customHeight="1">
      <c r="A327" s="65">
        <v>381</v>
      </c>
      <c r="B327" s="3" t="s">
        <v>788</v>
      </c>
      <c r="C327" s="3">
        <v>200</v>
      </c>
      <c r="D327" s="3" t="s">
        <v>898</v>
      </c>
      <c r="E327" s="72" t="s">
        <v>788</v>
      </c>
      <c r="F327" s="3" t="s">
        <v>1798</v>
      </c>
      <c r="G327" s="12" t="s">
        <v>1202</v>
      </c>
      <c r="N327" s="3">
        <v>317</v>
      </c>
      <c r="O327" s="21"/>
      <c r="P327" s="21" t="s">
        <v>22</v>
      </c>
    </row>
    <row r="328" spans="1:16" s="3" customFormat="1" ht="12.75" customHeight="1">
      <c r="A328" s="65">
        <v>382</v>
      </c>
      <c r="B328" s="3" t="s">
        <v>310</v>
      </c>
      <c r="C328" s="3">
        <v>201</v>
      </c>
      <c r="D328" s="3" t="s">
        <v>282</v>
      </c>
      <c r="E328" s="72" t="s">
        <v>310</v>
      </c>
      <c r="F328" s="3" t="s">
        <v>1672</v>
      </c>
      <c r="G328" s="12" t="s">
        <v>1202</v>
      </c>
      <c r="H328" s="12" t="s">
        <v>282</v>
      </c>
      <c r="N328" s="3">
        <v>318</v>
      </c>
      <c r="O328" s="24"/>
      <c r="P328" s="21" t="s">
        <v>22</v>
      </c>
    </row>
    <row r="329" spans="1:16" s="3" customFormat="1" ht="12.75" customHeight="1">
      <c r="A329" s="65">
        <v>384</v>
      </c>
      <c r="C329" s="3">
        <v>460</v>
      </c>
      <c r="E329" s="72" t="s">
        <v>150</v>
      </c>
      <c r="F329" s="69"/>
      <c r="G329" s="69" t="s">
        <v>128</v>
      </c>
      <c r="O329" s="21"/>
      <c r="P329" s="21" t="s">
        <v>22</v>
      </c>
    </row>
    <row r="330" spans="1:16" s="3" customFormat="1" ht="12.75" customHeight="1">
      <c r="A330" s="65">
        <v>385</v>
      </c>
      <c r="C330" s="3">
        <v>461</v>
      </c>
      <c r="E330" s="72" t="s">
        <v>17</v>
      </c>
      <c r="F330" s="69"/>
      <c r="G330" s="69" t="s">
        <v>132</v>
      </c>
      <c r="O330" s="21"/>
      <c r="P330" s="21" t="s">
        <v>22</v>
      </c>
    </row>
    <row r="331" spans="1:16" s="3" customFormat="1" ht="12.75" customHeight="1">
      <c r="A331" s="65">
        <v>386</v>
      </c>
      <c r="B331" s="3" t="s">
        <v>1730</v>
      </c>
      <c r="C331" s="3">
        <v>271</v>
      </c>
      <c r="D331" s="7" t="s">
        <v>1346</v>
      </c>
      <c r="E331" s="72" t="s">
        <v>1730</v>
      </c>
      <c r="F331" s="12" t="s">
        <v>1697</v>
      </c>
      <c r="G331" s="12" t="s">
        <v>1202</v>
      </c>
      <c r="H331" s="12" t="s">
        <v>823</v>
      </c>
      <c r="J331" s="3" t="s">
        <v>1572</v>
      </c>
      <c r="K331" s="3" t="s">
        <v>1769</v>
      </c>
      <c r="N331" s="3">
        <v>320</v>
      </c>
      <c r="O331" s="21"/>
      <c r="P331" s="21" t="s">
        <v>22</v>
      </c>
    </row>
    <row r="332" spans="1:16" s="3" customFormat="1" ht="12.75" customHeight="1">
      <c r="A332" s="65">
        <v>388</v>
      </c>
      <c r="B332" s="3" t="s">
        <v>1613</v>
      </c>
      <c r="C332" s="3">
        <v>273</v>
      </c>
      <c r="D332" s="3" t="s">
        <v>1612</v>
      </c>
      <c r="E332" s="72" t="s">
        <v>1613</v>
      </c>
      <c r="F332" s="12" t="s">
        <v>1697</v>
      </c>
      <c r="G332" s="12" t="s">
        <v>1202</v>
      </c>
      <c r="H332" s="12" t="s">
        <v>1613</v>
      </c>
      <c r="N332" s="3">
        <v>322</v>
      </c>
      <c r="O332" s="21"/>
      <c r="P332" s="21" t="s">
        <v>22</v>
      </c>
    </row>
    <row r="333" spans="1:16" s="3" customFormat="1" ht="12.75" customHeight="1">
      <c r="A333" s="65">
        <v>389</v>
      </c>
      <c r="B333" s="3" t="s">
        <v>1374</v>
      </c>
      <c r="C333" s="3">
        <v>274</v>
      </c>
      <c r="D333" s="7" t="s">
        <v>1373</v>
      </c>
      <c r="E333" s="72" t="s">
        <v>241</v>
      </c>
      <c r="F333" s="12" t="s">
        <v>1697</v>
      </c>
      <c r="G333" s="12" t="s">
        <v>1202</v>
      </c>
      <c r="H333" s="25" t="s">
        <v>1373</v>
      </c>
      <c r="N333" s="3">
        <v>325</v>
      </c>
      <c r="O333" s="21"/>
      <c r="P333" s="21" t="s">
        <v>22</v>
      </c>
    </row>
    <row r="334" spans="1:16" s="3" customFormat="1" ht="12.75" customHeight="1">
      <c r="A334" s="65">
        <v>390</v>
      </c>
      <c r="B334" s="3" t="s">
        <v>1382</v>
      </c>
      <c r="C334" s="3">
        <v>275</v>
      </c>
      <c r="D334" s="7" t="s">
        <v>1496</v>
      </c>
      <c r="E334" s="72" t="s">
        <v>253</v>
      </c>
      <c r="F334" s="12" t="s">
        <v>1697</v>
      </c>
      <c r="G334" s="12" t="s">
        <v>1202</v>
      </c>
      <c r="H334" s="12" t="s">
        <v>1638</v>
      </c>
      <c r="N334" s="3">
        <v>326</v>
      </c>
      <c r="O334" s="21"/>
      <c r="P334" s="21" t="s">
        <v>22</v>
      </c>
    </row>
    <row r="335" spans="1:16" s="3" customFormat="1" ht="12.75" customHeight="1">
      <c r="A335" s="65">
        <v>391</v>
      </c>
      <c r="B335" s="3" t="s">
        <v>1254</v>
      </c>
      <c r="C335" s="3">
        <v>276</v>
      </c>
      <c r="D335" s="7" t="s">
        <v>1989</v>
      </c>
      <c r="E335" s="72" t="s">
        <v>1755</v>
      </c>
      <c r="F335" s="12" t="s">
        <v>1697</v>
      </c>
      <c r="G335" s="12" t="s">
        <v>1202</v>
      </c>
      <c r="H335" s="12" t="s">
        <v>823</v>
      </c>
      <c r="J335" s="3" t="s">
        <v>1572</v>
      </c>
      <c r="K335" s="3" t="s">
        <v>1769</v>
      </c>
      <c r="N335" s="3">
        <v>327</v>
      </c>
      <c r="O335" s="21"/>
      <c r="P335" s="21" t="s">
        <v>22</v>
      </c>
    </row>
    <row r="336" spans="1:16" s="3" customFormat="1" ht="12.75" customHeight="1">
      <c r="A336" s="65">
        <v>392</v>
      </c>
      <c r="B336" s="3" t="s">
        <v>979</v>
      </c>
      <c r="C336" s="3">
        <v>277</v>
      </c>
      <c r="D336" s="3" t="s">
        <v>1243</v>
      </c>
      <c r="E336" s="72" t="s">
        <v>1887</v>
      </c>
      <c r="F336" s="12" t="s">
        <v>1697</v>
      </c>
      <c r="G336" s="12" t="s">
        <v>1202</v>
      </c>
      <c r="H336" s="12" t="s">
        <v>823</v>
      </c>
      <c r="N336" s="3">
        <v>328</v>
      </c>
      <c r="O336" s="21"/>
      <c r="P336" s="21" t="s">
        <v>22</v>
      </c>
    </row>
    <row r="337" spans="1:16" s="3" customFormat="1" ht="12.75" customHeight="1">
      <c r="A337" s="65">
        <v>393</v>
      </c>
      <c r="B337" s="3" t="s">
        <v>1103</v>
      </c>
      <c r="C337" s="3">
        <v>278</v>
      </c>
      <c r="D337" s="7" t="s">
        <v>1103</v>
      </c>
      <c r="E337" s="72" t="s">
        <v>1888</v>
      </c>
      <c r="F337" s="12" t="s">
        <v>1697</v>
      </c>
      <c r="G337" s="12" t="s">
        <v>882</v>
      </c>
      <c r="H337" s="12" t="s">
        <v>1757</v>
      </c>
      <c r="J337" s="3" t="s">
        <v>1572</v>
      </c>
      <c r="N337" s="3">
        <v>331</v>
      </c>
      <c r="O337" s="24"/>
      <c r="P337" s="21" t="s">
        <v>22</v>
      </c>
    </row>
    <row r="338" spans="1:16" s="3" customFormat="1" ht="12.75" customHeight="1">
      <c r="A338" s="65">
        <v>394</v>
      </c>
      <c r="B338" s="3" t="s">
        <v>992</v>
      </c>
      <c r="C338" s="3">
        <v>279</v>
      </c>
      <c r="D338" s="7" t="s">
        <v>991</v>
      </c>
      <c r="E338" s="72" t="s">
        <v>151</v>
      </c>
      <c r="F338" s="12" t="s">
        <v>1697</v>
      </c>
      <c r="G338" s="12" t="s">
        <v>1202</v>
      </c>
      <c r="H338" s="25" t="s">
        <v>1783</v>
      </c>
      <c r="N338" s="3">
        <v>332</v>
      </c>
      <c r="O338" s="21"/>
      <c r="P338" s="21" t="s">
        <v>22</v>
      </c>
    </row>
    <row r="339" spans="1:16" s="3" customFormat="1" ht="12.75" customHeight="1">
      <c r="A339" s="65">
        <v>395</v>
      </c>
      <c r="B339" s="3" t="s">
        <v>467</v>
      </c>
      <c r="C339" s="3">
        <v>280</v>
      </c>
      <c r="D339" s="7" t="s">
        <v>507</v>
      </c>
      <c r="E339" s="72" t="s">
        <v>2295</v>
      </c>
      <c r="F339" s="12" t="s">
        <v>1697</v>
      </c>
      <c r="G339" s="12" t="s">
        <v>1202</v>
      </c>
      <c r="H339" s="12" t="s">
        <v>823</v>
      </c>
      <c r="J339" s="3" t="s">
        <v>1572</v>
      </c>
      <c r="K339" s="3" t="s">
        <v>1769</v>
      </c>
      <c r="N339" s="3">
        <v>335</v>
      </c>
      <c r="O339" s="21"/>
      <c r="P339" s="21" t="s">
        <v>22</v>
      </c>
    </row>
    <row r="340" spans="1:16" s="3" customFormat="1" ht="12.75" customHeight="1">
      <c r="A340" s="65">
        <v>396</v>
      </c>
      <c r="B340" s="3" t="s">
        <v>76</v>
      </c>
      <c r="C340" s="3">
        <v>281</v>
      </c>
      <c r="D340" s="7" t="s">
        <v>2595</v>
      </c>
      <c r="E340" s="72" t="s">
        <v>1891</v>
      </c>
      <c r="F340" s="12" t="s">
        <v>1697</v>
      </c>
      <c r="G340" s="12" t="s">
        <v>1202</v>
      </c>
      <c r="H340" s="12" t="s">
        <v>823</v>
      </c>
      <c r="J340" s="3" t="s">
        <v>1572</v>
      </c>
      <c r="K340" s="3" t="s">
        <v>2527</v>
      </c>
      <c r="N340" s="3">
        <v>336</v>
      </c>
      <c r="O340" s="21"/>
      <c r="P340" s="21" t="s">
        <v>22</v>
      </c>
    </row>
    <row r="341" spans="1:16" s="3" customFormat="1" ht="12.75" customHeight="1">
      <c r="A341" s="65">
        <v>397</v>
      </c>
      <c r="B341" s="3" t="s">
        <v>891</v>
      </c>
      <c r="C341" s="3">
        <v>282</v>
      </c>
      <c r="D341" s="7" t="s">
        <v>887</v>
      </c>
      <c r="E341" s="72" t="s">
        <v>891</v>
      </c>
      <c r="F341" s="12" t="s">
        <v>1697</v>
      </c>
      <c r="G341" s="12" t="s">
        <v>1202</v>
      </c>
      <c r="H341" s="12" t="s">
        <v>823</v>
      </c>
      <c r="N341" s="3">
        <v>340</v>
      </c>
      <c r="O341" s="21"/>
      <c r="P341" s="21" t="s">
        <v>22</v>
      </c>
    </row>
    <row r="342" spans="1:16" s="3" customFormat="1" ht="12.75" customHeight="1">
      <c r="A342" s="65">
        <v>398</v>
      </c>
      <c r="B342" s="3" t="s">
        <v>172</v>
      </c>
      <c r="C342" s="3">
        <v>283</v>
      </c>
      <c r="D342" s="7" t="s">
        <v>171</v>
      </c>
      <c r="E342" s="72" t="s">
        <v>152</v>
      </c>
      <c r="F342" s="12" t="s">
        <v>1697</v>
      </c>
      <c r="G342" s="12" t="s">
        <v>1202</v>
      </c>
      <c r="H342" s="25" t="s">
        <v>2113</v>
      </c>
      <c r="N342" s="3">
        <v>341</v>
      </c>
      <c r="O342" s="21"/>
      <c r="P342" s="21" t="s">
        <v>22</v>
      </c>
    </row>
    <row r="343" spans="1:16" s="3" customFormat="1" ht="12.75" customHeight="1">
      <c r="A343" s="65">
        <v>399</v>
      </c>
      <c r="B343" s="3" t="s">
        <v>768</v>
      </c>
      <c r="C343" s="3">
        <v>284</v>
      </c>
      <c r="D343" s="7" t="s">
        <v>513</v>
      </c>
      <c r="E343" s="72" t="s">
        <v>1763</v>
      </c>
      <c r="F343" s="12" t="s">
        <v>1697</v>
      </c>
      <c r="G343" s="12" t="s">
        <v>1202</v>
      </c>
      <c r="H343" s="12" t="s">
        <v>823</v>
      </c>
      <c r="J343" s="3" t="s">
        <v>1572</v>
      </c>
      <c r="K343" s="3" t="s">
        <v>1769</v>
      </c>
      <c r="N343" s="3">
        <v>342</v>
      </c>
      <c r="O343" s="24"/>
      <c r="P343" s="21" t="s">
        <v>22</v>
      </c>
    </row>
    <row r="344" spans="1:16" s="3" customFormat="1" ht="12.75" customHeight="1">
      <c r="A344" s="65">
        <v>400</v>
      </c>
      <c r="B344" s="3" t="s">
        <v>90</v>
      </c>
      <c r="C344" s="3">
        <v>285</v>
      </c>
      <c r="D344" s="7" t="s">
        <v>770</v>
      </c>
      <c r="E344" s="72" t="s">
        <v>90</v>
      </c>
      <c r="F344" s="12" t="s">
        <v>1697</v>
      </c>
      <c r="G344" s="12" t="s">
        <v>1443</v>
      </c>
      <c r="I344" s="12">
        <v>65535</v>
      </c>
      <c r="N344" s="3">
        <v>343</v>
      </c>
      <c r="O344" s="21"/>
      <c r="P344" s="21" t="s">
        <v>22</v>
      </c>
    </row>
    <row r="345" spans="1:16" s="3" customFormat="1" ht="12.75" customHeight="1">
      <c r="A345" s="65">
        <v>401</v>
      </c>
      <c r="C345" s="3">
        <v>462</v>
      </c>
      <c r="D345" s="7"/>
      <c r="E345" s="72" t="s">
        <v>17</v>
      </c>
      <c r="F345" s="69"/>
      <c r="G345" s="69" t="s">
        <v>128</v>
      </c>
      <c r="I345" s="12"/>
      <c r="O345" s="21"/>
      <c r="P345" s="21" t="s">
        <v>22</v>
      </c>
    </row>
    <row r="346" spans="1:16" s="3" customFormat="1" ht="12.75" customHeight="1">
      <c r="A346" s="65">
        <v>402</v>
      </c>
      <c r="C346" s="3">
        <v>463</v>
      </c>
      <c r="D346" s="7"/>
      <c r="E346" s="72" t="s">
        <v>18</v>
      </c>
      <c r="F346" s="69"/>
      <c r="G346" s="69" t="s">
        <v>132</v>
      </c>
      <c r="I346" s="12"/>
      <c r="O346" s="21"/>
      <c r="P346" s="21" t="s">
        <v>22</v>
      </c>
    </row>
    <row r="347" spans="1:16" s="3" customFormat="1" ht="12.75" customHeight="1">
      <c r="A347" s="65">
        <v>403</v>
      </c>
      <c r="B347" s="3" t="s">
        <v>1541</v>
      </c>
      <c r="C347" s="3">
        <v>286</v>
      </c>
      <c r="D347" s="3" t="s">
        <v>313</v>
      </c>
      <c r="E347" s="72" t="s">
        <v>1764</v>
      </c>
      <c r="F347" s="12" t="s">
        <v>1697</v>
      </c>
      <c r="G347" s="12" t="s">
        <v>1202</v>
      </c>
      <c r="H347" s="12" t="s">
        <v>823</v>
      </c>
      <c r="J347" s="12" t="s">
        <v>1572</v>
      </c>
      <c r="K347" s="12" t="s">
        <v>1769</v>
      </c>
      <c r="L347" s="12"/>
      <c r="M347" s="12"/>
      <c r="N347" s="3">
        <v>345</v>
      </c>
      <c r="O347" s="21"/>
      <c r="P347" s="21" t="s">
        <v>22</v>
      </c>
    </row>
    <row r="348" spans="1:16" s="3" customFormat="1" ht="12.75" customHeight="1">
      <c r="A348" s="65">
        <v>404</v>
      </c>
      <c r="B348" s="3" t="s">
        <v>1271</v>
      </c>
      <c r="C348" s="3">
        <v>287</v>
      </c>
      <c r="D348" s="3" t="s">
        <v>1403</v>
      </c>
      <c r="E348" s="72" t="s">
        <v>1765</v>
      </c>
      <c r="F348" s="12" t="s">
        <v>1697</v>
      </c>
      <c r="G348" s="12" t="s">
        <v>1202</v>
      </c>
      <c r="H348" s="29" t="s">
        <v>823</v>
      </c>
      <c r="N348" s="3">
        <v>346</v>
      </c>
      <c r="O348" s="24"/>
      <c r="P348" s="21" t="s">
        <v>22</v>
      </c>
    </row>
    <row r="349" spans="1:16" s="3" customFormat="1" ht="12.75" customHeight="1">
      <c r="A349" s="65">
        <v>408</v>
      </c>
      <c r="B349" s="3" t="s">
        <v>1680</v>
      </c>
      <c r="C349" s="3">
        <v>290</v>
      </c>
      <c r="D349" s="3" t="s">
        <v>1679</v>
      </c>
      <c r="E349" s="72" t="s">
        <v>1680</v>
      </c>
      <c r="F349" s="12" t="s">
        <v>2330</v>
      </c>
      <c r="G349" s="12" t="s">
        <v>2569</v>
      </c>
      <c r="N349" s="3">
        <v>349</v>
      </c>
      <c r="O349" s="21"/>
      <c r="P349" s="21" t="s">
        <v>22</v>
      </c>
    </row>
    <row r="350" spans="1:16" s="3" customFormat="1" ht="12.75" customHeight="1">
      <c r="A350" s="65">
        <v>409</v>
      </c>
      <c r="B350" s="3" t="s">
        <v>1682</v>
      </c>
      <c r="C350" s="3">
        <v>291</v>
      </c>
      <c r="D350" s="3" t="s">
        <v>1285</v>
      </c>
      <c r="E350" s="72" t="s">
        <v>1682</v>
      </c>
      <c r="F350" s="12" t="s">
        <v>2330</v>
      </c>
      <c r="G350" s="12" t="s">
        <v>2569</v>
      </c>
      <c r="N350" s="3">
        <v>350</v>
      </c>
      <c r="O350" s="21"/>
      <c r="P350" s="21" t="s">
        <v>22</v>
      </c>
    </row>
    <row r="351" spans="1:16" s="3" customFormat="1" ht="12.75" customHeight="1">
      <c r="A351" s="65">
        <v>410</v>
      </c>
      <c r="B351" s="3" t="s">
        <v>1549</v>
      </c>
      <c r="C351" s="3">
        <v>292</v>
      </c>
      <c r="D351" s="3" t="s">
        <v>1546</v>
      </c>
      <c r="E351" s="72" t="s">
        <v>1549</v>
      </c>
      <c r="F351" s="12" t="s">
        <v>2330</v>
      </c>
      <c r="G351" s="12" t="s">
        <v>2569</v>
      </c>
      <c r="N351" s="3">
        <v>351</v>
      </c>
      <c r="O351" s="21"/>
      <c r="P351" s="21" t="s">
        <v>22</v>
      </c>
    </row>
    <row r="352" spans="1:16" s="3" customFormat="1" ht="12.75" customHeight="1">
      <c r="A352" s="65">
        <v>411</v>
      </c>
      <c r="B352" s="3" t="s">
        <v>1551</v>
      </c>
      <c r="C352" s="3">
        <v>293</v>
      </c>
      <c r="D352" s="3" t="s">
        <v>1550</v>
      </c>
      <c r="E352" s="72" t="s">
        <v>1793</v>
      </c>
      <c r="F352" s="12" t="s">
        <v>2330</v>
      </c>
      <c r="G352" s="12" t="s">
        <v>2569</v>
      </c>
      <c r="N352" s="3">
        <v>352</v>
      </c>
      <c r="O352" s="21"/>
      <c r="P352" s="21" t="s">
        <v>22</v>
      </c>
    </row>
    <row r="353" spans="1:16" s="3" customFormat="1" ht="12.75" customHeight="1">
      <c r="A353" s="65">
        <v>412</v>
      </c>
      <c r="B353" s="3" t="s">
        <v>1299</v>
      </c>
      <c r="C353" s="3">
        <v>294</v>
      </c>
      <c r="D353" s="3" t="s">
        <v>1441</v>
      </c>
      <c r="E353" s="72" t="s">
        <v>1299</v>
      </c>
      <c r="F353" s="12" t="s">
        <v>2330</v>
      </c>
      <c r="G353" s="12" t="s">
        <v>2569</v>
      </c>
      <c r="N353" s="3">
        <v>353</v>
      </c>
      <c r="O353" s="24"/>
      <c r="P353" s="21" t="s">
        <v>22</v>
      </c>
    </row>
    <row r="354" spans="1:16" s="3" customFormat="1" ht="12.75" customHeight="1">
      <c r="A354" s="65">
        <v>413</v>
      </c>
      <c r="B354" s="3" t="s">
        <v>1290</v>
      </c>
      <c r="C354" s="3">
        <v>295</v>
      </c>
      <c r="D354" s="3" t="s">
        <v>1289</v>
      </c>
      <c r="E354" s="72" t="s">
        <v>1794</v>
      </c>
      <c r="F354" s="12" t="s">
        <v>2330</v>
      </c>
      <c r="G354" s="12" t="s">
        <v>2569</v>
      </c>
      <c r="N354" s="3">
        <v>354</v>
      </c>
      <c r="O354" s="21"/>
      <c r="P354" s="21" t="s">
        <v>22</v>
      </c>
    </row>
    <row r="355" spans="1:16" s="3" customFormat="1" ht="12.75" customHeight="1">
      <c r="A355" s="65">
        <v>414</v>
      </c>
      <c r="B355" s="3" t="s">
        <v>1423</v>
      </c>
      <c r="C355" s="3">
        <v>296</v>
      </c>
      <c r="D355" s="3" t="s">
        <v>1422</v>
      </c>
      <c r="E355" s="72" t="s">
        <v>1795</v>
      </c>
      <c r="F355" s="12" t="s">
        <v>2330</v>
      </c>
      <c r="G355" s="12" t="s">
        <v>2569</v>
      </c>
      <c r="N355" s="3">
        <v>355</v>
      </c>
      <c r="O355" s="21"/>
      <c r="P355" s="21" t="s">
        <v>22</v>
      </c>
    </row>
    <row r="356" spans="1:16" s="3" customFormat="1" ht="12.75" customHeight="1">
      <c r="A356" s="65">
        <v>415</v>
      </c>
      <c r="B356" s="3" t="s">
        <v>1425</v>
      </c>
      <c r="C356" s="3">
        <v>297</v>
      </c>
      <c r="D356" s="3" t="s">
        <v>1424</v>
      </c>
      <c r="E356" s="72" t="s">
        <v>1425</v>
      </c>
      <c r="F356" s="12" t="s">
        <v>2330</v>
      </c>
      <c r="G356" s="12" t="s">
        <v>2569</v>
      </c>
      <c r="N356" s="3">
        <v>356</v>
      </c>
      <c r="O356" s="21"/>
      <c r="P356" s="21" t="s">
        <v>22</v>
      </c>
    </row>
    <row r="357" spans="1:16" s="3" customFormat="1" ht="12.75" customHeight="1">
      <c r="A357" s="65">
        <v>416</v>
      </c>
      <c r="B357" s="3" t="s">
        <v>1315</v>
      </c>
      <c r="C357" s="3">
        <v>298</v>
      </c>
      <c r="D357" s="3" t="s">
        <v>1710</v>
      </c>
      <c r="E357" s="72" t="s">
        <v>1315</v>
      </c>
      <c r="F357" s="12" t="s">
        <v>2330</v>
      </c>
      <c r="G357" s="12" t="s">
        <v>2569</v>
      </c>
      <c r="N357" s="3">
        <v>357</v>
      </c>
      <c r="O357" s="21"/>
      <c r="P357" s="21" t="s">
        <v>22</v>
      </c>
    </row>
    <row r="358" spans="1:16" s="3" customFormat="1" ht="12.75" customHeight="1">
      <c r="A358" s="65">
        <v>417</v>
      </c>
      <c r="B358" s="3" t="s">
        <v>1278</v>
      </c>
      <c r="C358" s="3">
        <v>299</v>
      </c>
      <c r="D358" s="3" t="s">
        <v>1169</v>
      </c>
      <c r="E358" s="72" t="s">
        <v>1278</v>
      </c>
      <c r="F358" s="12" t="s">
        <v>2330</v>
      </c>
      <c r="G358" s="12" t="s">
        <v>2569</v>
      </c>
      <c r="N358" s="3">
        <v>358</v>
      </c>
      <c r="O358" s="24"/>
      <c r="P358" s="21" t="s">
        <v>22</v>
      </c>
    </row>
    <row r="359" spans="1:16" s="3" customFormat="1" ht="12.75" customHeight="1">
      <c r="A359" s="65">
        <v>419</v>
      </c>
      <c r="B359" s="3" t="s">
        <v>1038</v>
      </c>
      <c r="C359" s="3">
        <v>301</v>
      </c>
      <c r="D359" s="12" t="s">
        <v>1037</v>
      </c>
      <c r="E359" s="72" t="s">
        <v>1038</v>
      </c>
      <c r="F359" s="12" t="s">
        <v>2330</v>
      </c>
      <c r="G359" s="12" t="s">
        <v>1087</v>
      </c>
      <c r="N359" s="3">
        <v>360</v>
      </c>
      <c r="O359" s="24"/>
      <c r="P359" s="21" t="s">
        <v>22</v>
      </c>
    </row>
    <row r="360" spans="1:16" s="3" customFormat="1" ht="12.75" customHeight="1">
      <c r="A360" s="65">
        <v>420</v>
      </c>
      <c r="B360" s="3" t="s">
        <v>1303</v>
      </c>
      <c r="C360" s="3">
        <v>302</v>
      </c>
      <c r="D360" s="3" t="s">
        <v>1039</v>
      </c>
      <c r="E360" s="72" t="s">
        <v>1303</v>
      </c>
      <c r="F360" s="12" t="s">
        <v>1446</v>
      </c>
      <c r="G360" s="12" t="s">
        <v>1087</v>
      </c>
      <c r="H360" s="12"/>
      <c r="N360" s="3">
        <v>361</v>
      </c>
      <c r="O360" s="24"/>
      <c r="P360" s="21" t="s">
        <v>22</v>
      </c>
    </row>
    <row r="361" spans="1:16" s="3" customFormat="1" ht="12.75" customHeight="1">
      <c r="A361" s="65">
        <v>421</v>
      </c>
      <c r="B361" s="3" t="s">
        <v>1171</v>
      </c>
      <c r="C361" s="3">
        <v>303</v>
      </c>
      <c r="D361" s="3" t="s">
        <v>1170</v>
      </c>
      <c r="E361" s="72" t="s">
        <v>240</v>
      </c>
      <c r="F361" s="12" t="s">
        <v>1697</v>
      </c>
      <c r="G361" s="12" t="s">
        <v>1202</v>
      </c>
      <c r="H361" s="12" t="s">
        <v>823</v>
      </c>
      <c r="N361" s="3">
        <v>362</v>
      </c>
      <c r="O361" s="24"/>
      <c r="P361" s="21" t="s">
        <v>22</v>
      </c>
    </row>
    <row r="362" spans="1:16" s="3" customFormat="1" ht="12.75" customHeight="1">
      <c r="A362" s="65">
        <v>422</v>
      </c>
      <c r="B362" s="3" t="s">
        <v>1173</v>
      </c>
      <c r="C362" s="3">
        <v>304</v>
      </c>
      <c r="D362" s="3" t="s">
        <v>1172</v>
      </c>
      <c r="E362" s="72" t="s">
        <v>2115</v>
      </c>
      <c r="F362" s="3" t="s">
        <v>427</v>
      </c>
      <c r="G362" s="12" t="s">
        <v>1302</v>
      </c>
      <c r="M362" s="3" t="s">
        <v>1201</v>
      </c>
      <c r="N362" s="3">
        <v>363</v>
      </c>
      <c r="O362" s="24"/>
      <c r="P362" s="21" t="s">
        <v>22</v>
      </c>
    </row>
    <row r="363" spans="1:16" s="3" customFormat="1" ht="12.75" customHeight="1">
      <c r="A363" s="65">
        <v>423</v>
      </c>
      <c r="B363" s="3" t="s">
        <v>1280</v>
      </c>
      <c r="C363" s="3">
        <v>305</v>
      </c>
      <c r="D363" s="3" t="s">
        <v>1279</v>
      </c>
      <c r="E363" s="72" t="s">
        <v>1779</v>
      </c>
      <c r="F363" s="3" t="s">
        <v>427</v>
      </c>
      <c r="G363" s="12" t="s">
        <v>1443</v>
      </c>
      <c r="I363" s="29">
        <v>65535</v>
      </c>
      <c r="N363" s="3">
        <v>364</v>
      </c>
      <c r="O363" s="24"/>
      <c r="P363" s="21" t="s">
        <v>22</v>
      </c>
    </row>
    <row r="364" spans="1:16" s="3" customFormat="1" ht="12.75" customHeight="1">
      <c r="A364" s="65">
        <v>424</v>
      </c>
      <c r="B364" s="3" t="s">
        <v>1048</v>
      </c>
      <c r="C364" s="3">
        <v>306</v>
      </c>
      <c r="D364" s="3" t="s">
        <v>1047</v>
      </c>
      <c r="E364" s="72" t="s">
        <v>1048</v>
      </c>
      <c r="F364" s="12" t="s">
        <v>1697</v>
      </c>
      <c r="G364" s="12" t="s">
        <v>1202</v>
      </c>
      <c r="H364" s="12" t="s">
        <v>823</v>
      </c>
      <c r="N364" s="3">
        <v>365</v>
      </c>
      <c r="O364" s="21"/>
      <c r="P364" s="21" t="s">
        <v>22</v>
      </c>
    </row>
    <row r="365" spans="1:16" s="3" customFormat="1" ht="12.75" customHeight="1">
      <c r="A365" s="65">
        <v>427</v>
      </c>
      <c r="B365" s="3" t="s">
        <v>1051</v>
      </c>
      <c r="C365" s="3">
        <v>309</v>
      </c>
      <c r="D365" s="3" t="s">
        <v>1050</v>
      </c>
      <c r="E365" s="72" t="s">
        <v>1782</v>
      </c>
      <c r="F365" s="3" t="s">
        <v>1781</v>
      </c>
      <c r="G365" s="12" t="s">
        <v>1302</v>
      </c>
      <c r="M365" s="3" t="s">
        <v>1201</v>
      </c>
      <c r="N365" s="3">
        <v>367</v>
      </c>
      <c r="O365" s="21"/>
      <c r="P365" s="21" t="s">
        <v>22</v>
      </c>
    </row>
    <row r="366" spans="1:16" s="3" customFormat="1" ht="12.75" customHeight="1">
      <c r="A366" s="65">
        <v>428</v>
      </c>
      <c r="B366" s="3" t="s">
        <v>631</v>
      </c>
      <c r="C366" s="3">
        <v>308</v>
      </c>
      <c r="D366" s="3" t="s">
        <v>1049</v>
      </c>
      <c r="E366" s="72" t="s">
        <v>631</v>
      </c>
      <c r="F366" s="3" t="s">
        <v>1781</v>
      </c>
      <c r="G366" s="12" t="s">
        <v>1443</v>
      </c>
      <c r="I366" s="29">
        <v>65535</v>
      </c>
      <c r="N366" s="3">
        <v>368</v>
      </c>
      <c r="O366" s="21"/>
      <c r="P366" s="21" t="s">
        <v>22</v>
      </c>
    </row>
    <row r="367" spans="1:16" s="3" customFormat="1" ht="12.75" customHeight="1">
      <c r="A367" s="65">
        <v>429</v>
      </c>
      <c r="B367" s="3" t="s">
        <v>948</v>
      </c>
      <c r="C367" s="3">
        <v>310</v>
      </c>
      <c r="D367" s="3" t="s">
        <v>922</v>
      </c>
      <c r="E367" s="72" t="s">
        <v>106</v>
      </c>
      <c r="F367" s="12" t="s">
        <v>1697</v>
      </c>
      <c r="G367" s="12" t="s">
        <v>1202</v>
      </c>
      <c r="H367" s="12" t="s">
        <v>823</v>
      </c>
      <c r="N367" s="3">
        <v>369</v>
      </c>
      <c r="O367" s="24"/>
      <c r="P367" s="21" t="s">
        <v>22</v>
      </c>
    </row>
    <row r="368" spans="1:16" s="3" customFormat="1" ht="12.75" customHeight="1">
      <c r="A368" s="65">
        <v>432</v>
      </c>
      <c r="B368" s="3" t="s">
        <v>1085</v>
      </c>
      <c r="C368" s="3">
        <v>312</v>
      </c>
      <c r="D368" s="3" t="s">
        <v>1084</v>
      </c>
      <c r="E368" s="72" t="s">
        <v>107</v>
      </c>
      <c r="F368" s="3" t="s">
        <v>1655</v>
      </c>
      <c r="G368" s="12" t="s">
        <v>1302</v>
      </c>
      <c r="M368" s="3" t="s">
        <v>1201</v>
      </c>
      <c r="N368" s="3">
        <v>371</v>
      </c>
      <c r="O368" s="24"/>
      <c r="P368" s="21" t="s">
        <v>22</v>
      </c>
    </row>
    <row r="369" spans="1:16" s="3" customFormat="1" ht="12.75" customHeight="1">
      <c r="A369" s="65">
        <v>433</v>
      </c>
      <c r="B369" s="3" t="s">
        <v>929</v>
      </c>
      <c r="C369" s="3">
        <v>313</v>
      </c>
      <c r="D369" s="3" t="s">
        <v>928</v>
      </c>
      <c r="E369" s="72" t="s">
        <v>108</v>
      </c>
      <c r="F369" s="3" t="s">
        <v>1655</v>
      </c>
      <c r="G369" s="12" t="s">
        <v>1443</v>
      </c>
      <c r="I369" s="29">
        <v>65535</v>
      </c>
      <c r="N369" s="3">
        <v>372</v>
      </c>
      <c r="O369" s="24"/>
      <c r="P369" s="21" t="s">
        <v>22</v>
      </c>
    </row>
    <row r="370" spans="1:16" s="3" customFormat="1" ht="12.75" customHeight="1">
      <c r="A370" s="65">
        <v>434</v>
      </c>
      <c r="B370" s="3" t="s">
        <v>804</v>
      </c>
      <c r="C370" s="3">
        <v>314</v>
      </c>
      <c r="D370" s="3" t="s">
        <v>432</v>
      </c>
      <c r="E370" s="72" t="s">
        <v>1660</v>
      </c>
      <c r="F370" s="12" t="s">
        <v>1697</v>
      </c>
      <c r="G370" s="12" t="s">
        <v>1202</v>
      </c>
      <c r="H370" s="12" t="s">
        <v>823</v>
      </c>
      <c r="N370" s="3">
        <v>373</v>
      </c>
      <c r="O370" s="24"/>
      <c r="P370" s="21" t="s">
        <v>22</v>
      </c>
    </row>
    <row r="371" spans="1:16" s="3" customFormat="1" ht="12.75" customHeight="1">
      <c r="A371" s="65">
        <v>437</v>
      </c>
      <c r="B371" s="3" t="s">
        <v>806</v>
      </c>
      <c r="C371" s="3">
        <v>316</v>
      </c>
      <c r="D371" s="3" t="s">
        <v>805</v>
      </c>
      <c r="E371" s="72" t="s">
        <v>806</v>
      </c>
      <c r="F371" s="3" t="s">
        <v>1115</v>
      </c>
      <c r="G371" s="12" t="s">
        <v>1302</v>
      </c>
      <c r="M371" s="3" t="s">
        <v>1201</v>
      </c>
      <c r="N371" s="3">
        <v>375</v>
      </c>
      <c r="O371" s="24"/>
      <c r="P371" s="21" t="s">
        <v>22</v>
      </c>
    </row>
    <row r="372" spans="1:16" s="3" customFormat="1" ht="12.75" customHeight="1">
      <c r="A372" s="65">
        <v>438</v>
      </c>
      <c r="B372" s="3" t="s">
        <v>945</v>
      </c>
      <c r="C372" s="3">
        <v>317</v>
      </c>
      <c r="D372" s="3" t="s">
        <v>935</v>
      </c>
      <c r="E372" s="72" t="s">
        <v>945</v>
      </c>
      <c r="F372" s="3" t="s">
        <v>1115</v>
      </c>
      <c r="G372" s="12" t="s">
        <v>1443</v>
      </c>
      <c r="I372" s="29">
        <v>65535</v>
      </c>
      <c r="N372" s="3">
        <v>376</v>
      </c>
      <c r="O372" s="24"/>
      <c r="P372" s="21" t="s">
        <v>22</v>
      </c>
    </row>
    <row r="373" spans="1:16" s="3" customFormat="1" ht="12.75" customHeight="1">
      <c r="A373" s="65">
        <v>439</v>
      </c>
      <c r="B373" s="3" t="s">
        <v>1742</v>
      </c>
      <c r="C373" s="3">
        <v>318</v>
      </c>
      <c r="D373" s="3" t="s">
        <v>1328</v>
      </c>
      <c r="E373" s="72" t="s">
        <v>1742</v>
      </c>
      <c r="F373" s="12" t="s">
        <v>1697</v>
      </c>
      <c r="G373" s="12" t="s">
        <v>1202</v>
      </c>
      <c r="H373" s="12" t="s">
        <v>823</v>
      </c>
      <c r="J373" s="12" t="s">
        <v>1572</v>
      </c>
      <c r="K373" s="12" t="s">
        <v>1769</v>
      </c>
      <c r="L373" s="12"/>
      <c r="M373" s="12"/>
      <c r="N373" s="3">
        <v>383</v>
      </c>
      <c r="O373" s="21"/>
      <c r="P373" s="21" t="s">
        <v>22</v>
      </c>
    </row>
    <row r="374" spans="1:16" s="3" customFormat="1" ht="12.75" customHeight="1">
      <c r="A374" s="65">
        <v>440</v>
      </c>
      <c r="B374" s="3" t="s">
        <v>1358</v>
      </c>
      <c r="C374" s="3">
        <v>319</v>
      </c>
      <c r="D374" s="3" t="s">
        <v>1489</v>
      </c>
      <c r="E374" s="72" t="s">
        <v>1116</v>
      </c>
      <c r="F374" s="12" t="s">
        <v>2330</v>
      </c>
      <c r="G374" s="12" t="s">
        <v>1443</v>
      </c>
      <c r="I374" s="29">
        <v>65535</v>
      </c>
      <c r="N374" s="3">
        <v>384</v>
      </c>
      <c r="O374" s="21"/>
      <c r="P374" s="21" t="s">
        <v>22</v>
      </c>
    </row>
    <row r="375" spans="1:16" s="3" customFormat="1" ht="12.75" customHeight="1">
      <c r="A375" s="65">
        <v>441</v>
      </c>
      <c r="C375" s="3">
        <v>464</v>
      </c>
      <c r="E375" s="72" t="s">
        <v>18</v>
      </c>
      <c r="F375" s="69"/>
      <c r="G375" s="69" t="s">
        <v>128</v>
      </c>
      <c r="I375" s="29"/>
      <c r="O375" s="21"/>
      <c r="P375" s="21" t="s">
        <v>22</v>
      </c>
    </row>
    <row r="376" spans="1:16" s="3" customFormat="1" ht="12.75" customHeight="1">
      <c r="A376" s="65">
        <v>442</v>
      </c>
      <c r="C376" s="3">
        <v>465</v>
      </c>
      <c r="E376" s="72" t="s">
        <v>19</v>
      </c>
      <c r="F376" s="69"/>
      <c r="G376" s="69" t="s">
        <v>132</v>
      </c>
      <c r="I376" s="29"/>
      <c r="O376" s="21"/>
      <c r="P376" s="21" t="s">
        <v>22</v>
      </c>
    </row>
    <row r="377" spans="1:16" s="3" customFormat="1" ht="12.75" customHeight="1">
      <c r="A377" s="65">
        <v>443</v>
      </c>
      <c r="B377" s="3" t="s">
        <v>1138</v>
      </c>
      <c r="C377" s="3">
        <v>320</v>
      </c>
      <c r="D377" s="7" t="s">
        <v>1359</v>
      </c>
      <c r="E377" s="72" t="s">
        <v>1138</v>
      </c>
      <c r="F377" s="12" t="s">
        <v>1697</v>
      </c>
      <c r="G377" s="12" t="s">
        <v>1202</v>
      </c>
      <c r="H377" s="12" t="s">
        <v>823</v>
      </c>
      <c r="J377" s="3" t="s">
        <v>1572</v>
      </c>
      <c r="K377" s="3" t="s">
        <v>105</v>
      </c>
      <c r="N377" s="3">
        <v>385</v>
      </c>
      <c r="O377" s="24"/>
      <c r="P377" s="21" t="s">
        <v>22</v>
      </c>
    </row>
    <row r="378" spans="1:16" s="3" customFormat="1" ht="12.75" customHeight="1">
      <c r="A378" s="65">
        <v>444</v>
      </c>
      <c r="B378" s="3" t="s">
        <v>1122</v>
      </c>
      <c r="C378" s="3">
        <v>321</v>
      </c>
      <c r="D378" s="7" t="s">
        <v>1123</v>
      </c>
      <c r="E378" s="72" t="s">
        <v>1122</v>
      </c>
      <c r="F378" s="12" t="s">
        <v>1697</v>
      </c>
      <c r="G378" s="12" t="s">
        <v>1202</v>
      </c>
      <c r="H378" s="12" t="s">
        <v>823</v>
      </c>
      <c r="J378" s="3" t="s">
        <v>1572</v>
      </c>
      <c r="K378" s="3" t="s">
        <v>1769</v>
      </c>
      <c r="N378" s="3">
        <v>386</v>
      </c>
      <c r="O378" s="24"/>
      <c r="P378" s="21" t="s">
        <v>22</v>
      </c>
    </row>
    <row r="379" spans="1:16" s="3" customFormat="1" ht="12.75" customHeight="1">
      <c r="A379" s="65">
        <v>445</v>
      </c>
      <c r="C379" s="3">
        <v>466</v>
      </c>
      <c r="D379" s="7"/>
      <c r="E379" s="72" t="s">
        <v>19</v>
      </c>
      <c r="F379" s="69"/>
      <c r="G379" s="69" t="s">
        <v>128</v>
      </c>
      <c r="H379" s="12"/>
      <c r="O379" s="24"/>
      <c r="P379" s="21" t="s">
        <v>22</v>
      </c>
    </row>
    <row r="380" spans="1:16" s="3" customFormat="1" ht="12.75" customHeight="1">
      <c r="A380" s="65">
        <v>446</v>
      </c>
      <c r="C380" s="3">
        <v>467</v>
      </c>
      <c r="D380" s="7"/>
      <c r="E380" s="72" t="s">
        <v>20</v>
      </c>
      <c r="F380" s="69"/>
      <c r="G380" s="69" t="s">
        <v>132</v>
      </c>
      <c r="H380" s="12"/>
      <c r="O380" s="24"/>
      <c r="P380" s="21" t="s">
        <v>22</v>
      </c>
    </row>
    <row r="381" spans="1:16" s="3" customFormat="1" ht="12.75" customHeight="1">
      <c r="A381" s="65">
        <v>447</v>
      </c>
      <c r="B381" s="3" t="s">
        <v>1372</v>
      </c>
      <c r="C381" s="3">
        <v>322</v>
      </c>
      <c r="D381" s="12" t="s">
        <v>1372</v>
      </c>
      <c r="E381" s="72" t="s">
        <v>1386</v>
      </c>
      <c r="F381" s="12" t="s">
        <v>1697</v>
      </c>
      <c r="G381" s="12" t="s">
        <v>1202</v>
      </c>
      <c r="H381" s="12" t="s">
        <v>245</v>
      </c>
      <c r="N381" s="3">
        <v>387</v>
      </c>
      <c r="O381" s="24"/>
      <c r="P381" s="21" t="s">
        <v>22</v>
      </c>
    </row>
    <row r="382" spans="1:16" s="3" customFormat="1" ht="12.75" customHeight="1">
      <c r="A382" s="65">
        <v>448</v>
      </c>
      <c r="B382" s="3" t="s">
        <v>1378</v>
      </c>
      <c r="C382" s="3">
        <v>323</v>
      </c>
      <c r="D382" s="12" t="s">
        <v>1378</v>
      </c>
      <c r="E382" s="72" t="s">
        <v>1378</v>
      </c>
      <c r="F382" s="12" t="s">
        <v>1697</v>
      </c>
      <c r="G382" s="12" t="s">
        <v>1202</v>
      </c>
      <c r="H382" s="12" t="s">
        <v>823</v>
      </c>
      <c r="N382" s="3">
        <v>388</v>
      </c>
      <c r="O382" s="21"/>
      <c r="P382" s="21" t="s">
        <v>22</v>
      </c>
    </row>
    <row r="383" spans="1:16" s="3" customFormat="1" ht="12.75" customHeight="1">
      <c r="A383" s="65">
        <v>449</v>
      </c>
      <c r="B383" s="3" t="s">
        <v>1230</v>
      </c>
      <c r="C383" s="3">
        <v>324</v>
      </c>
      <c r="D383" s="3" t="s">
        <v>1229</v>
      </c>
      <c r="E383" s="72" t="s">
        <v>104</v>
      </c>
      <c r="F383" s="12" t="s">
        <v>1697</v>
      </c>
      <c r="G383" s="12" t="s">
        <v>882</v>
      </c>
      <c r="H383" s="12" t="s">
        <v>1788</v>
      </c>
      <c r="N383" s="3">
        <v>389</v>
      </c>
      <c r="O383" s="21"/>
      <c r="P383" s="21" t="s">
        <v>22</v>
      </c>
    </row>
    <row r="384" spans="1:16" s="3" customFormat="1" ht="12.75" customHeight="1">
      <c r="A384" s="65">
        <v>450</v>
      </c>
      <c r="B384" s="3" t="s">
        <v>2542</v>
      </c>
      <c r="C384" s="3">
        <v>371</v>
      </c>
      <c r="D384" s="9" t="s">
        <v>2264</v>
      </c>
      <c r="E384" s="74" t="s">
        <v>103</v>
      </c>
      <c r="F384" s="22" t="s">
        <v>2534</v>
      </c>
      <c r="G384" s="22" t="s">
        <v>1202</v>
      </c>
      <c r="H384" s="68" t="s">
        <v>2535</v>
      </c>
      <c r="N384" s="3">
        <v>390</v>
      </c>
      <c r="O384" s="23"/>
      <c r="P384" s="21" t="s">
        <v>22</v>
      </c>
    </row>
    <row r="385" spans="1:17" s="3" customFormat="1" ht="12.75" customHeight="1">
      <c r="A385" s="65">
        <v>451</v>
      </c>
      <c r="B385" s="3" t="s">
        <v>10</v>
      </c>
      <c r="C385" s="3">
        <v>330</v>
      </c>
      <c r="D385" s="3" t="s">
        <v>9</v>
      </c>
      <c r="E385" s="72" t="s">
        <v>10</v>
      </c>
      <c r="F385" s="12" t="s">
        <v>1697</v>
      </c>
      <c r="G385" s="12" t="s">
        <v>1202</v>
      </c>
      <c r="H385" s="12" t="s">
        <v>823</v>
      </c>
      <c r="N385" s="3">
        <v>391</v>
      </c>
      <c r="O385" s="21"/>
      <c r="P385" s="21" t="s">
        <v>22</v>
      </c>
    </row>
    <row r="386" spans="1:17" s="3" customFormat="1" ht="12.75" customHeight="1">
      <c r="A386" s="65">
        <v>452</v>
      </c>
      <c r="C386" s="3">
        <v>468</v>
      </c>
      <c r="E386" s="72" t="s">
        <v>20</v>
      </c>
      <c r="F386" s="69"/>
      <c r="G386" s="69" t="s">
        <v>128</v>
      </c>
      <c r="H386" s="12"/>
      <c r="O386" s="21"/>
      <c r="P386" s="21" t="s">
        <v>22</v>
      </c>
    </row>
    <row r="387" spans="1:17" s="3" customFormat="1" ht="12.75" customHeight="1">
      <c r="A387" s="65">
        <v>453</v>
      </c>
      <c r="C387" s="3">
        <v>469</v>
      </c>
      <c r="E387" s="72" t="s">
        <v>21</v>
      </c>
      <c r="F387" s="69"/>
      <c r="G387" s="69" t="s">
        <v>132</v>
      </c>
      <c r="H387" s="12"/>
      <c r="O387" s="21"/>
      <c r="P387" s="21" t="s">
        <v>22</v>
      </c>
    </row>
    <row r="388" spans="1:17" s="3" customFormat="1" ht="12.75" customHeight="1">
      <c r="A388" s="65">
        <v>454</v>
      </c>
      <c r="B388" s="3" t="s">
        <v>1519</v>
      </c>
      <c r="C388" s="3">
        <v>325</v>
      </c>
      <c r="D388" s="12" t="s">
        <v>1517</v>
      </c>
      <c r="E388" s="72" t="s">
        <v>2577</v>
      </c>
      <c r="F388" s="12" t="s">
        <v>1697</v>
      </c>
      <c r="G388" s="12" t="s">
        <v>882</v>
      </c>
      <c r="H388" s="12" t="s">
        <v>1676</v>
      </c>
      <c r="N388" s="3">
        <v>393</v>
      </c>
      <c r="O388" s="24"/>
      <c r="P388" s="21" t="s">
        <v>22</v>
      </c>
    </row>
    <row r="389" spans="1:17" s="3" customFormat="1" ht="12.75" customHeight="1">
      <c r="A389" s="65">
        <v>455</v>
      </c>
      <c r="B389" s="3" t="s">
        <v>1245</v>
      </c>
      <c r="C389" s="3">
        <v>326</v>
      </c>
      <c r="D389" s="3" t="s">
        <v>1126</v>
      </c>
      <c r="E389" s="72" t="s">
        <v>1430</v>
      </c>
      <c r="F389" s="12" t="s">
        <v>1697</v>
      </c>
      <c r="G389" s="12" t="s">
        <v>882</v>
      </c>
      <c r="H389" s="12" t="s">
        <v>325</v>
      </c>
      <c r="N389" s="3">
        <v>394</v>
      </c>
      <c r="O389" s="21"/>
      <c r="P389" s="21" t="s">
        <v>22</v>
      </c>
    </row>
    <row r="390" spans="1:17" s="3" customFormat="1" ht="12.75" customHeight="1">
      <c r="A390" s="65">
        <v>456</v>
      </c>
      <c r="B390" s="3" t="s">
        <v>1338</v>
      </c>
      <c r="C390" s="3">
        <v>327</v>
      </c>
      <c r="D390" s="3" t="s">
        <v>1337</v>
      </c>
      <c r="E390" s="72" t="s">
        <v>1791</v>
      </c>
      <c r="F390" s="12" t="s">
        <v>1697</v>
      </c>
      <c r="G390" s="12" t="s">
        <v>882</v>
      </c>
      <c r="H390" s="25" t="s">
        <v>1337</v>
      </c>
      <c r="N390" s="3">
        <v>395</v>
      </c>
      <c r="O390" s="21"/>
      <c r="P390" s="21" t="s">
        <v>22</v>
      </c>
    </row>
    <row r="391" spans="1:17" s="3" customFormat="1" ht="12.75" customHeight="1">
      <c r="A391" s="65">
        <v>457</v>
      </c>
      <c r="B391" s="3" t="s">
        <v>1340</v>
      </c>
      <c r="C391" s="3">
        <v>328</v>
      </c>
      <c r="D391" s="3" t="s">
        <v>1339</v>
      </c>
      <c r="E391" s="72" t="s">
        <v>1801</v>
      </c>
      <c r="F391" s="12" t="s">
        <v>1697</v>
      </c>
      <c r="G391" s="12" t="s">
        <v>1443</v>
      </c>
      <c r="I391" s="29">
        <v>65535</v>
      </c>
      <c r="J391" s="12"/>
      <c r="K391" s="12"/>
      <c r="L391" s="12"/>
      <c r="M391" s="12"/>
      <c r="N391" s="3">
        <v>396</v>
      </c>
      <c r="O391" s="21"/>
      <c r="P391" s="21" t="s">
        <v>22</v>
      </c>
    </row>
    <row r="392" spans="1:17" s="3" customFormat="1" ht="12.75" customHeight="1">
      <c r="A392" s="65">
        <v>458</v>
      </c>
      <c r="B392" s="3" t="s">
        <v>988</v>
      </c>
      <c r="C392" s="3">
        <v>329</v>
      </c>
      <c r="D392" s="3" t="s">
        <v>851</v>
      </c>
      <c r="E392" s="72" t="s">
        <v>2424</v>
      </c>
      <c r="F392" s="12" t="s">
        <v>1697</v>
      </c>
      <c r="G392" s="12" t="s">
        <v>1202</v>
      </c>
      <c r="H392" s="12" t="s">
        <v>823</v>
      </c>
      <c r="N392" s="3">
        <v>397</v>
      </c>
      <c r="O392" s="24"/>
      <c r="P392" s="21" t="s">
        <v>22</v>
      </c>
    </row>
    <row r="393" spans="1:17" s="3" customFormat="1" ht="12.75" customHeight="1">
      <c r="A393" s="65">
        <v>459</v>
      </c>
      <c r="B393" s="3" t="s">
        <v>85</v>
      </c>
      <c r="C393" s="3">
        <v>331</v>
      </c>
      <c r="D393" s="3" t="s">
        <v>84</v>
      </c>
      <c r="E393" s="72" t="s">
        <v>85</v>
      </c>
      <c r="F393" s="12" t="s">
        <v>1697</v>
      </c>
      <c r="G393" s="12" t="s">
        <v>1443</v>
      </c>
      <c r="I393" s="29">
        <v>65535</v>
      </c>
      <c r="N393" s="3">
        <v>398</v>
      </c>
      <c r="O393" s="21"/>
      <c r="P393" s="21" t="s">
        <v>22</v>
      </c>
    </row>
    <row r="394" spans="1:17" s="3" customFormat="1" ht="12.75" customHeight="1">
      <c r="A394" s="65">
        <v>469</v>
      </c>
      <c r="C394" s="3">
        <v>470</v>
      </c>
      <c r="E394" s="73" t="s">
        <v>21</v>
      </c>
      <c r="G394" s="3" t="s">
        <v>136</v>
      </c>
      <c r="O394" s="21"/>
      <c r="P394" s="21" t="s">
        <v>22</v>
      </c>
      <c r="Q394" s="21"/>
    </row>
    <row r="395" spans="1:17" s="65" customFormat="1" ht="15" customHeight="1">
      <c r="A395" s="65">
        <v>2</v>
      </c>
      <c r="B395" s="3"/>
      <c r="C395" s="3">
        <v>420</v>
      </c>
      <c r="D395" s="16"/>
      <c r="E395" s="70" t="s">
        <v>99</v>
      </c>
      <c r="F395" s="70"/>
      <c r="G395" s="70" t="s">
        <v>114</v>
      </c>
      <c r="H395" s="66"/>
      <c r="I395" s="66"/>
      <c r="J395" s="66"/>
      <c r="K395" s="66"/>
      <c r="L395" s="66"/>
      <c r="M395" s="66"/>
      <c r="N395" s="3"/>
      <c r="O395" s="66"/>
      <c r="P395" s="66"/>
      <c r="Q395" s="65" t="s">
        <v>25</v>
      </c>
    </row>
    <row r="396" spans="1:17" s="65" customFormat="1" ht="17" customHeight="1">
      <c r="A396" s="65">
        <v>3</v>
      </c>
      <c r="B396" s="3" t="s">
        <v>621</v>
      </c>
      <c r="C396" s="3">
        <v>1</v>
      </c>
      <c r="D396" s="3" t="s">
        <v>469</v>
      </c>
      <c r="E396" s="71" t="s">
        <v>1566</v>
      </c>
      <c r="F396" s="22" t="s">
        <v>1697</v>
      </c>
      <c r="G396" s="22" t="s">
        <v>1571</v>
      </c>
      <c r="H396" s="3"/>
      <c r="I396" s="3">
        <v>20</v>
      </c>
      <c r="J396" s="3"/>
      <c r="K396" s="3"/>
      <c r="L396" s="3"/>
      <c r="M396" s="3"/>
      <c r="N396" s="3">
        <v>2</v>
      </c>
      <c r="O396" s="66"/>
      <c r="P396" s="23"/>
      <c r="Q396" s="21" t="s">
        <v>1572</v>
      </c>
    </row>
    <row r="397" spans="1:17" s="3" customFormat="1" ht="17" customHeight="1">
      <c r="A397" s="65">
        <v>4</v>
      </c>
      <c r="B397" s="3" t="s">
        <v>624</v>
      </c>
      <c r="C397" s="3">
        <v>2</v>
      </c>
      <c r="D397" s="3" t="s">
        <v>623</v>
      </c>
      <c r="E397" s="71" t="s">
        <v>1704</v>
      </c>
      <c r="F397" s="22" t="s">
        <v>1697</v>
      </c>
      <c r="G397" s="22" t="s">
        <v>1571</v>
      </c>
      <c r="I397" s="3">
        <v>20</v>
      </c>
      <c r="N397" s="3">
        <v>3</v>
      </c>
      <c r="O397" s="66"/>
      <c r="P397" s="23"/>
      <c r="Q397" s="21" t="s">
        <v>1572</v>
      </c>
    </row>
    <row r="398" spans="1:17" s="3" customFormat="1" ht="17" customHeight="1">
      <c r="A398" s="65">
        <v>5</v>
      </c>
      <c r="B398" s="3" t="s">
        <v>495</v>
      </c>
      <c r="C398" s="3">
        <v>3</v>
      </c>
      <c r="D398" s="3" t="s">
        <v>625</v>
      </c>
      <c r="E398" s="71" t="s">
        <v>495</v>
      </c>
      <c r="F398" s="22" t="s">
        <v>1697</v>
      </c>
      <c r="G398" s="22" t="s">
        <v>1571</v>
      </c>
      <c r="I398" s="3">
        <v>40</v>
      </c>
      <c r="N398" s="3">
        <v>4</v>
      </c>
      <c r="O398" s="66"/>
      <c r="P398" s="23"/>
      <c r="Q398" s="21" t="s">
        <v>1572</v>
      </c>
    </row>
    <row r="399" spans="1:17" s="3" customFormat="1" ht="12.75" customHeight="1">
      <c r="A399" s="65">
        <v>6</v>
      </c>
      <c r="B399" s="3" t="s">
        <v>750</v>
      </c>
      <c r="C399" s="3">
        <v>4</v>
      </c>
      <c r="D399" s="3" t="s">
        <v>496</v>
      </c>
      <c r="E399" s="71" t="s">
        <v>81</v>
      </c>
      <c r="F399" s="22" t="s">
        <v>1697</v>
      </c>
      <c r="G399" s="22" t="s">
        <v>1302</v>
      </c>
      <c r="M399" s="3" t="s">
        <v>1201</v>
      </c>
      <c r="N399" s="3">
        <v>5</v>
      </c>
      <c r="O399" s="66"/>
      <c r="P399" s="23"/>
      <c r="Q399" s="21" t="s">
        <v>1572</v>
      </c>
    </row>
    <row r="400" spans="1:17" s="3" customFormat="1" ht="12.75" customHeight="1">
      <c r="A400" s="65">
        <v>7</v>
      </c>
      <c r="B400" s="3" t="s">
        <v>369</v>
      </c>
      <c r="C400" s="3">
        <v>5</v>
      </c>
      <c r="D400" s="3" t="s">
        <v>627</v>
      </c>
      <c r="E400" s="72" t="s">
        <v>369</v>
      </c>
      <c r="F400" s="22" t="s">
        <v>1697</v>
      </c>
      <c r="G400" s="12" t="s">
        <v>1202</v>
      </c>
      <c r="H400" s="12" t="s">
        <v>1203</v>
      </c>
      <c r="J400" s="3" t="s">
        <v>292</v>
      </c>
      <c r="K400" s="3" t="s">
        <v>493</v>
      </c>
      <c r="N400" s="3">
        <v>7</v>
      </c>
      <c r="O400" s="21"/>
      <c r="P400" s="24"/>
      <c r="Q400" s="21" t="s">
        <v>2518</v>
      </c>
    </row>
    <row r="401" spans="1:23" s="3" customFormat="1" ht="12.75" customHeight="1">
      <c r="A401" s="65">
        <v>10</v>
      </c>
      <c r="C401" s="3">
        <v>421</v>
      </c>
      <c r="D401" s="9"/>
      <c r="E401" s="71" t="s">
        <v>99</v>
      </c>
      <c r="F401" s="22"/>
      <c r="G401" s="22" t="s">
        <v>24</v>
      </c>
      <c r="H401" s="22"/>
      <c r="O401" s="66"/>
      <c r="P401" s="23"/>
      <c r="Q401" s="21" t="s">
        <v>191</v>
      </c>
    </row>
    <row r="402" spans="1:23" s="3" customFormat="1" ht="12.75" customHeight="1">
      <c r="A402" s="65">
        <v>11</v>
      </c>
      <c r="C402" s="3">
        <v>422</v>
      </c>
      <c r="D402" s="9"/>
      <c r="E402" s="71" t="s">
        <v>100</v>
      </c>
      <c r="F402" s="22"/>
      <c r="G402" s="22" t="s">
        <v>114</v>
      </c>
      <c r="H402" s="22"/>
      <c r="O402" s="66"/>
      <c r="P402" s="23"/>
      <c r="Q402" s="21" t="s">
        <v>25</v>
      </c>
    </row>
    <row r="403" spans="1:23" s="3" customFormat="1" ht="12.75" customHeight="1">
      <c r="A403" s="65">
        <v>12</v>
      </c>
      <c r="B403" s="3" t="s">
        <v>536</v>
      </c>
      <c r="C403" s="3">
        <v>10</v>
      </c>
      <c r="D403" s="3" t="s">
        <v>535</v>
      </c>
      <c r="E403" s="71" t="s">
        <v>1561</v>
      </c>
      <c r="F403" s="22" t="s">
        <v>1697</v>
      </c>
      <c r="G403" s="22" t="s">
        <v>1571</v>
      </c>
      <c r="I403" s="3">
        <v>40</v>
      </c>
      <c r="N403" s="3">
        <v>9</v>
      </c>
      <c r="O403" s="66"/>
      <c r="P403" s="23"/>
      <c r="Q403" s="23" t="s">
        <v>1572</v>
      </c>
      <c r="U403"/>
      <c r="V403"/>
      <c r="W403"/>
    </row>
    <row r="404" spans="1:23" s="3" customFormat="1" ht="12.75" customHeight="1">
      <c r="A404" s="65">
        <v>15</v>
      </c>
      <c r="B404" s="3" t="s">
        <v>446</v>
      </c>
      <c r="C404" s="3">
        <v>389</v>
      </c>
      <c r="D404" s="3" t="s">
        <v>445</v>
      </c>
      <c r="E404" s="71" t="s">
        <v>1434</v>
      </c>
      <c r="F404" s="22" t="s">
        <v>494</v>
      </c>
      <c r="G404" s="22" t="s">
        <v>1571</v>
      </c>
      <c r="I404" s="3">
        <v>20</v>
      </c>
      <c r="N404" s="3">
        <v>12</v>
      </c>
      <c r="O404" s="66"/>
      <c r="P404" s="23"/>
      <c r="Q404" s="23" t="s">
        <v>1572</v>
      </c>
      <c r="U404"/>
      <c r="V404"/>
      <c r="W404"/>
    </row>
    <row r="405" spans="1:23" s="3" customFormat="1" ht="12.75" customHeight="1">
      <c r="A405" s="65">
        <v>17</v>
      </c>
      <c r="B405" s="3" t="s">
        <v>448</v>
      </c>
      <c r="C405" s="3">
        <v>390</v>
      </c>
      <c r="D405" s="3" t="s">
        <v>447</v>
      </c>
      <c r="E405" s="71" t="s">
        <v>1300</v>
      </c>
      <c r="F405" s="22" t="s">
        <v>494</v>
      </c>
      <c r="G405" s="22" t="s">
        <v>1571</v>
      </c>
      <c r="I405" s="3">
        <v>20</v>
      </c>
      <c r="N405" s="3">
        <v>13</v>
      </c>
      <c r="O405" s="66"/>
      <c r="P405" s="23"/>
      <c r="Q405" s="23" t="s">
        <v>1572</v>
      </c>
      <c r="U405"/>
      <c r="V405"/>
      <c r="W405"/>
    </row>
    <row r="406" spans="1:23" s="3" customFormat="1" ht="12.75" customHeight="1">
      <c r="A406" s="65">
        <v>19</v>
      </c>
      <c r="B406" s="3" t="s">
        <v>393</v>
      </c>
      <c r="C406" s="3">
        <v>391</v>
      </c>
      <c r="D406" s="3" t="s">
        <v>392</v>
      </c>
      <c r="E406" s="71" t="s">
        <v>1569</v>
      </c>
      <c r="F406" s="22" t="s">
        <v>494</v>
      </c>
      <c r="G406" s="22" t="s">
        <v>1571</v>
      </c>
      <c r="I406" s="3">
        <v>20</v>
      </c>
      <c r="N406" s="3">
        <v>14</v>
      </c>
      <c r="O406" s="66"/>
      <c r="P406" s="23"/>
      <c r="Q406" s="23" t="s">
        <v>1572</v>
      </c>
      <c r="U406"/>
      <c r="V406"/>
      <c r="W406"/>
    </row>
    <row r="407" spans="1:23" s="3" customFormat="1" ht="12.75" customHeight="1">
      <c r="A407" s="65">
        <v>20</v>
      </c>
      <c r="B407" s="3" t="s">
        <v>757</v>
      </c>
      <c r="C407" s="3">
        <v>11</v>
      </c>
      <c r="D407" s="3" t="s">
        <v>756</v>
      </c>
      <c r="E407" s="71" t="s">
        <v>757</v>
      </c>
      <c r="F407" s="22" t="s">
        <v>1697</v>
      </c>
      <c r="G407" s="22" t="s">
        <v>1443</v>
      </c>
      <c r="I407" s="22">
        <v>1000</v>
      </c>
      <c r="N407" s="3">
        <v>15</v>
      </c>
      <c r="O407" s="23"/>
      <c r="P407" s="23"/>
      <c r="Q407" s="23" t="s">
        <v>1572</v>
      </c>
      <c r="U407"/>
      <c r="V407"/>
      <c r="W407"/>
    </row>
    <row r="408" spans="1:23" s="3" customFormat="1" ht="12.75" customHeight="1">
      <c r="A408" s="65">
        <v>22</v>
      </c>
      <c r="B408" s="3" t="s">
        <v>661</v>
      </c>
      <c r="C408" s="3">
        <v>12</v>
      </c>
      <c r="D408" s="3" t="s">
        <v>543</v>
      </c>
      <c r="E408" s="72" t="s">
        <v>1444</v>
      </c>
      <c r="F408" s="12" t="s">
        <v>1697</v>
      </c>
      <c r="G408" s="12" t="s">
        <v>1202</v>
      </c>
      <c r="H408" s="25" t="s">
        <v>1575</v>
      </c>
      <c r="N408" s="3">
        <v>18</v>
      </c>
      <c r="O408" s="21"/>
      <c r="P408" s="24"/>
      <c r="Q408" s="24" t="s">
        <v>1572</v>
      </c>
      <c r="U408"/>
      <c r="V408"/>
      <c r="W408"/>
    </row>
    <row r="409" spans="1:23" s="3" customFormat="1" ht="12.75" customHeight="1">
      <c r="A409" s="65">
        <v>34</v>
      </c>
      <c r="B409" s="3" t="s">
        <v>62</v>
      </c>
      <c r="C409" s="3">
        <v>412</v>
      </c>
      <c r="D409" s="68" t="s">
        <v>98</v>
      </c>
      <c r="E409" s="73" t="s">
        <v>37</v>
      </c>
      <c r="F409" s="18" t="s">
        <v>118</v>
      </c>
      <c r="G409" s="22" t="s">
        <v>1571</v>
      </c>
      <c r="I409" s="3">
        <v>20</v>
      </c>
      <c r="N409" s="3">
        <v>24</v>
      </c>
      <c r="O409" s="21"/>
      <c r="P409" s="21"/>
      <c r="Q409" s="21" t="s">
        <v>120</v>
      </c>
      <c r="U409"/>
      <c r="V409"/>
      <c r="W409"/>
    </row>
    <row r="410" spans="1:23" s="3" customFormat="1" ht="12.75" customHeight="1">
      <c r="A410" s="65">
        <v>35</v>
      </c>
      <c r="B410" s="3" t="s">
        <v>29</v>
      </c>
      <c r="C410" s="3">
        <v>413</v>
      </c>
      <c r="D410" s="68" t="s">
        <v>258</v>
      </c>
      <c r="E410" s="73" t="s">
        <v>203</v>
      </c>
      <c r="F410" s="18" t="s">
        <v>118</v>
      </c>
      <c r="G410" s="22" t="s">
        <v>1202</v>
      </c>
      <c r="H410" s="22" t="s">
        <v>2285</v>
      </c>
      <c r="N410" s="3">
        <v>25</v>
      </c>
      <c r="O410" s="21"/>
      <c r="P410" s="21"/>
      <c r="Q410" s="21" t="s">
        <v>121</v>
      </c>
      <c r="U410"/>
      <c r="V410"/>
      <c r="W410"/>
    </row>
    <row r="411" spans="1:23" s="3" customFormat="1" ht="12.75" customHeight="1">
      <c r="A411" s="65">
        <v>36</v>
      </c>
      <c r="B411" s="3" t="s">
        <v>63</v>
      </c>
      <c r="C411" s="3">
        <v>414</v>
      </c>
      <c r="D411" s="68" t="s">
        <v>260</v>
      </c>
      <c r="E411" s="73" t="s">
        <v>204</v>
      </c>
      <c r="F411" s="68" t="s">
        <v>119</v>
      </c>
      <c r="G411" s="22" t="s">
        <v>1571</v>
      </c>
      <c r="I411" s="3">
        <v>20</v>
      </c>
      <c r="N411" s="3">
        <v>26</v>
      </c>
      <c r="O411" s="21"/>
      <c r="P411" s="21"/>
      <c r="Q411" s="21" t="s">
        <v>121</v>
      </c>
      <c r="U411"/>
      <c r="V411"/>
      <c r="W411"/>
    </row>
    <row r="412" spans="1:23" s="3" customFormat="1" ht="12.75" customHeight="1">
      <c r="A412" s="65">
        <v>37</v>
      </c>
      <c r="B412" s="3" t="s">
        <v>64</v>
      </c>
      <c r="C412" s="3">
        <v>415</v>
      </c>
      <c r="D412" s="68" t="s">
        <v>30</v>
      </c>
      <c r="E412" s="73" t="s">
        <v>205</v>
      </c>
      <c r="F412" s="68" t="s">
        <v>119</v>
      </c>
      <c r="G412" s="22" t="s">
        <v>1571</v>
      </c>
      <c r="I412" s="3">
        <v>20</v>
      </c>
      <c r="N412" s="3">
        <v>27</v>
      </c>
      <c r="O412" s="21"/>
      <c r="P412" s="21"/>
      <c r="Q412" s="21" t="s">
        <v>122</v>
      </c>
      <c r="U412"/>
      <c r="V412"/>
      <c r="W412"/>
    </row>
    <row r="413" spans="1:23" s="3" customFormat="1" ht="12.75" customHeight="1">
      <c r="A413" s="65">
        <v>38</v>
      </c>
      <c r="B413" s="3" t="s">
        <v>65</v>
      </c>
      <c r="C413" s="3">
        <v>416</v>
      </c>
      <c r="D413" s="68" t="s">
        <v>158</v>
      </c>
      <c r="E413" s="73" t="s">
        <v>102</v>
      </c>
      <c r="F413" s="68" t="s">
        <v>119</v>
      </c>
      <c r="G413" s="22" t="s">
        <v>1571</v>
      </c>
      <c r="I413" s="3">
        <v>20</v>
      </c>
      <c r="N413" s="3">
        <v>28</v>
      </c>
      <c r="O413" s="21"/>
      <c r="P413" s="21"/>
      <c r="Q413" s="21" t="s">
        <v>121</v>
      </c>
      <c r="U413"/>
      <c r="V413"/>
      <c r="W413"/>
    </row>
    <row r="414" spans="1:23" s="3" customFormat="1" ht="12.75" customHeight="1">
      <c r="A414" s="65">
        <v>39</v>
      </c>
      <c r="B414" s="3" t="s">
        <v>66</v>
      </c>
      <c r="C414" s="3">
        <v>417</v>
      </c>
      <c r="D414" s="68" t="s">
        <v>159</v>
      </c>
      <c r="E414" s="73" t="s">
        <v>115</v>
      </c>
      <c r="F414" s="68" t="s">
        <v>119</v>
      </c>
      <c r="G414" s="22" t="s">
        <v>1571</v>
      </c>
      <c r="I414" s="3">
        <v>40</v>
      </c>
      <c r="N414" s="3">
        <v>29</v>
      </c>
      <c r="O414" s="21"/>
      <c r="P414" s="21"/>
      <c r="Q414" s="21" t="s">
        <v>121</v>
      </c>
      <c r="U414"/>
      <c r="V414"/>
      <c r="W414"/>
    </row>
    <row r="415" spans="1:23" s="3" customFormat="1" ht="12.75" customHeight="1">
      <c r="A415" s="65">
        <v>40</v>
      </c>
      <c r="B415" s="3" t="s">
        <v>27</v>
      </c>
      <c r="C415" s="3">
        <v>418</v>
      </c>
      <c r="D415" s="68" t="s">
        <v>160</v>
      </c>
      <c r="E415" s="73" t="s">
        <v>116</v>
      </c>
      <c r="F415" s="68" t="s">
        <v>119</v>
      </c>
      <c r="G415" s="22" t="s">
        <v>1443</v>
      </c>
      <c r="I415" s="3">
        <v>1000</v>
      </c>
      <c r="N415" s="3">
        <v>30</v>
      </c>
      <c r="O415" s="21"/>
      <c r="P415" s="21"/>
      <c r="Q415" s="21" t="s">
        <v>121</v>
      </c>
      <c r="U415"/>
      <c r="V415"/>
      <c r="W415"/>
    </row>
    <row r="416" spans="1:23" s="3" customFormat="1" ht="12.75" customHeight="1">
      <c r="A416" s="65">
        <v>41</v>
      </c>
      <c r="B416" s="3" t="s">
        <v>67</v>
      </c>
      <c r="C416" s="3">
        <v>419</v>
      </c>
      <c r="D416" s="68" t="s">
        <v>28</v>
      </c>
      <c r="E416" s="73" t="s">
        <v>117</v>
      </c>
      <c r="F416" s="68" t="s">
        <v>119</v>
      </c>
      <c r="G416" s="12" t="s">
        <v>1202</v>
      </c>
      <c r="H416" s="25" t="s">
        <v>1575</v>
      </c>
      <c r="N416" s="3">
        <v>31</v>
      </c>
      <c r="O416" s="21"/>
      <c r="P416" s="21"/>
      <c r="Q416" s="21" t="s">
        <v>121</v>
      </c>
      <c r="U416"/>
      <c r="V416"/>
      <c r="W416"/>
    </row>
    <row r="417" spans="1:23" s="3" customFormat="1" ht="12.75" customHeight="1">
      <c r="A417" s="65">
        <v>42</v>
      </c>
      <c r="B417" s="3" t="s">
        <v>41</v>
      </c>
      <c r="C417" s="3">
        <v>18</v>
      </c>
      <c r="D417" s="3" t="s">
        <v>2538</v>
      </c>
      <c r="E417" s="71" t="s">
        <v>2594</v>
      </c>
      <c r="F417" s="3" t="s">
        <v>1215</v>
      </c>
      <c r="G417" s="22" t="s">
        <v>1571</v>
      </c>
      <c r="I417" s="3">
        <v>20</v>
      </c>
      <c r="N417" s="3">
        <v>32</v>
      </c>
      <c r="O417" s="66"/>
      <c r="P417" s="23"/>
      <c r="Q417" s="23" t="s">
        <v>1572</v>
      </c>
      <c r="U417"/>
      <c r="V417"/>
      <c r="W417"/>
    </row>
    <row r="418" spans="1:23" s="3" customFormat="1" ht="12.75" customHeight="1">
      <c r="A418" s="65">
        <v>43</v>
      </c>
      <c r="B418" s="3" t="s">
        <v>42</v>
      </c>
      <c r="C418" s="3">
        <v>19</v>
      </c>
      <c r="D418" s="3" t="s">
        <v>266</v>
      </c>
      <c r="E418" s="71" t="s">
        <v>2367</v>
      </c>
      <c r="F418" s="3" t="s">
        <v>2552</v>
      </c>
      <c r="G418" s="22" t="s">
        <v>1202</v>
      </c>
      <c r="H418" s="22" t="s">
        <v>2285</v>
      </c>
      <c r="N418" s="3">
        <v>33</v>
      </c>
      <c r="O418" s="66"/>
      <c r="P418" s="23"/>
      <c r="Q418" s="23" t="s">
        <v>1572</v>
      </c>
      <c r="U418"/>
      <c r="V418"/>
      <c r="W418"/>
    </row>
    <row r="419" spans="1:23" s="3" customFormat="1" ht="12.75" customHeight="1">
      <c r="A419" s="65">
        <v>44</v>
      </c>
      <c r="B419" s="3" t="s">
        <v>446</v>
      </c>
      <c r="C419" s="3">
        <v>20</v>
      </c>
      <c r="D419" s="3" t="s">
        <v>170</v>
      </c>
      <c r="E419" s="71" t="s">
        <v>2593</v>
      </c>
      <c r="F419" s="3" t="s">
        <v>2108</v>
      </c>
      <c r="G419" s="22" t="s">
        <v>1571</v>
      </c>
      <c r="I419" s="3">
        <v>20</v>
      </c>
      <c r="N419" s="3">
        <v>34</v>
      </c>
      <c r="O419" s="66"/>
      <c r="P419" s="23"/>
      <c r="Q419" s="23" t="s">
        <v>1572</v>
      </c>
      <c r="U419"/>
      <c r="V419"/>
      <c r="W419"/>
    </row>
    <row r="420" spans="1:23" s="3" customFormat="1" ht="12.75" customHeight="1">
      <c r="A420" s="65">
        <v>45</v>
      </c>
      <c r="B420" s="3" t="s">
        <v>448</v>
      </c>
      <c r="C420" s="3">
        <v>21</v>
      </c>
      <c r="D420" s="3" t="s">
        <v>373</v>
      </c>
      <c r="E420" s="71" t="s">
        <v>1983</v>
      </c>
      <c r="F420" s="3" t="s">
        <v>319</v>
      </c>
      <c r="G420" s="22" t="s">
        <v>1571</v>
      </c>
      <c r="I420" s="3">
        <v>20</v>
      </c>
      <c r="N420" s="3">
        <v>35</v>
      </c>
      <c r="O420" s="66"/>
      <c r="P420" s="23"/>
      <c r="Q420" s="23" t="s">
        <v>1572</v>
      </c>
      <c r="U420"/>
      <c r="V420"/>
      <c r="W420"/>
    </row>
    <row r="421" spans="1:23" s="3" customFormat="1" ht="12.75" customHeight="1">
      <c r="A421" s="65">
        <v>46</v>
      </c>
      <c r="B421" s="3" t="s">
        <v>393</v>
      </c>
      <c r="C421" s="3">
        <v>22</v>
      </c>
      <c r="D421" s="3" t="s">
        <v>479</v>
      </c>
      <c r="E421" s="71" t="s">
        <v>2327</v>
      </c>
      <c r="F421" s="3" t="s">
        <v>319</v>
      </c>
      <c r="G421" s="22" t="s">
        <v>1571</v>
      </c>
      <c r="I421" s="3">
        <v>20</v>
      </c>
      <c r="N421" s="3">
        <v>36</v>
      </c>
      <c r="O421" s="66"/>
      <c r="P421" s="23"/>
      <c r="Q421" s="23" t="s">
        <v>1572</v>
      </c>
      <c r="U421"/>
      <c r="V421"/>
      <c r="W421"/>
    </row>
    <row r="422" spans="1:23" s="3" customFormat="1" ht="12.75" customHeight="1">
      <c r="A422" s="65">
        <v>47</v>
      </c>
      <c r="B422" s="3" t="s">
        <v>536</v>
      </c>
      <c r="C422" s="3">
        <v>23</v>
      </c>
      <c r="D422" s="3" t="s">
        <v>248</v>
      </c>
      <c r="E422" s="71" t="s">
        <v>2328</v>
      </c>
      <c r="F422" s="3" t="s">
        <v>319</v>
      </c>
      <c r="G422" s="22" t="s">
        <v>1571</v>
      </c>
      <c r="I422" s="3">
        <v>40</v>
      </c>
      <c r="N422" s="3">
        <v>37</v>
      </c>
      <c r="O422" s="66"/>
      <c r="P422" s="23"/>
      <c r="Q422" s="23" t="s">
        <v>1572</v>
      </c>
      <c r="U422"/>
      <c r="V422"/>
      <c r="W422"/>
    </row>
    <row r="423" spans="1:23" s="3" customFormat="1" ht="12.75" customHeight="1">
      <c r="A423" s="65">
        <v>48</v>
      </c>
      <c r="B423" s="3" t="s">
        <v>250</v>
      </c>
      <c r="C423" s="3">
        <v>24</v>
      </c>
      <c r="D423" s="22" t="s">
        <v>249</v>
      </c>
      <c r="E423" s="71" t="s">
        <v>2404</v>
      </c>
      <c r="F423" s="3" t="s">
        <v>319</v>
      </c>
      <c r="G423" s="22" t="s">
        <v>1443</v>
      </c>
      <c r="I423" s="3">
        <v>1000</v>
      </c>
      <c r="N423" s="3">
        <v>38</v>
      </c>
      <c r="O423" s="23"/>
      <c r="P423" s="23"/>
      <c r="Q423" s="23" t="s">
        <v>1572</v>
      </c>
      <c r="U423"/>
      <c r="V423"/>
      <c r="W423"/>
    </row>
    <row r="424" spans="1:23" s="3" customFormat="1" ht="12.75" customHeight="1">
      <c r="A424" s="65">
        <v>49</v>
      </c>
      <c r="B424" s="3" t="s">
        <v>661</v>
      </c>
      <c r="C424" s="3">
        <v>25</v>
      </c>
      <c r="D424" s="3" t="s">
        <v>251</v>
      </c>
      <c r="E424" s="72" t="s">
        <v>2021</v>
      </c>
      <c r="F424" s="3" t="s">
        <v>319</v>
      </c>
      <c r="G424" s="12" t="s">
        <v>1202</v>
      </c>
      <c r="H424" s="25" t="s">
        <v>1575</v>
      </c>
      <c r="N424" s="3">
        <v>39</v>
      </c>
      <c r="O424" s="66"/>
      <c r="P424" s="24"/>
      <c r="Q424" s="24" t="s">
        <v>1572</v>
      </c>
      <c r="U424"/>
      <c r="V424"/>
      <c r="W424"/>
    </row>
    <row r="425" spans="1:23" s="3" customFormat="1" ht="12.75" customHeight="1">
      <c r="A425" s="65">
        <v>51</v>
      </c>
      <c r="B425" s="3" t="s">
        <v>817</v>
      </c>
      <c r="C425" s="3">
        <v>392</v>
      </c>
      <c r="D425" s="68" t="s">
        <v>817</v>
      </c>
      <c r="E425" s="71" t="s">
        <v>372</v>
      </c>
      <c r="F425" s="3" t="s">
        <v>2552</v>
      </c>
      <c r="G425" s="22" t="s">
        <v>1202</v>
      </c>
      <c r="H425" s="28" t="s">
        <v>2285</v>
      </c>
      <c r="N425" s="3">
        <v>40</v>
      </c>
      <c r="O425" s="23"/>
      <c r="P425" s="23"/>
      <c r="Q425" s="23" t="s">
        <v>2518</v>
      </c>
      <c r="U425"/>
      <c r="V425"/>
      <c r="W425"/>
    </row>
    <row r="426" spans="1:23" s="3" customFormat="1" ht="12.75" customHeight="1">
      <c r="A426" s="65">
        <v>52</v>
      </c>
      <c r="B426" s="3" t="s">
        <v>68</v>
      </c>
      <c r="C426" s="3">
        <v>349</v>
      </c>
      <c r="D426" s="68" t="s">
        <v>1941</v>
      </c>
      <c r="E426" s="71" t="s">
        <v>2038</v>
      </c>
      <c r="F426" s="3" t="s">
        <v>2533</v>
      </c>
      <c r="G426" s="22" t="s">
        <v>2324</v>
      </c>
      <c r="I426" s="3">
        <v>20</v>
      </c>
      <c r="N426" s="3">
        <v>41</v>
      </c>
      <c r="O426" s="23"/>
      <c r="P426" s="23"/>
      <c r="Q426" s="23" t="s">
        <v>2518</v>
      </c>
      <c r="U426"/>
      <c r="V426"/>
      <c r="W426"/>
    </row>
    <row r="427" spans="1:23" s="3" customFormat="1" ht="12.75" customHeight="1">
      <c r="A427" s="65">
        <v>53</v>
      </c>
      <c r="B427" s="3" t="s">
        <v>69</v>
      </c>
      <c r="C427" s="3">
        <v>350</v>
      </c>
      <c r="D427" s="68" t="s">
        <v>2170</v>
      </c>
      <c r="E427" s="71" t="s">
        <v>2082</v>
      </c>
      <c r="F427" s="3" t="s">
        <v>2533</v>
      </c>
      <c r="G427" s="22" t="s">
        <v>1202</v>
      </c>
      <c r="H427" s="22" t="s">
        <v>2285</v>
      </c>
      <c r="N427" s="3">
        <v>42</v>
      </c>
      <c r="O427" s="23"/>
      <c r="P427" s="23"/>
      <c r="Q427" s="23" t="s">
        <v>2518</v>
      </c>
      <c r="U427"/>
      <c r="V427"/>
      <c r="W427"/>
    </row>
    <row r="428" spans="1:23" s="3" customFormat="1" ht="12.75" customHeight="1">
      <c r="A428" s="65">
        <v>54</v>
      </c>
      <c r="B428" s="3" t="s">
        <v>70</v>
      </c>
      <c r="C428" s="3">
        <v>351</v>
      </c>
      <c r="D428" s="68" t="s">
        <v>2138</v>
      </c>
      <c r="E428" s="71" t="s">
        <v>2025</v>
      </c>
      <c r="F428" s="3" t="s">
        <v>2493</v>
      </c>
      <c r="G428" s="22" t="s">
        <v>1571</v>
      </c>
      <c r="I428" s="3">
        <v>20</v>
      </c>
      <c r="N428" s="3">
        <v>43</v>
      </c>
      <c r="O428" s="23"/>
      <c r="P428" s="23"/>
      <c r="Q428" s="23" t="s">
        <v>2518</v>
      </c>
      <c r="U428"/>
      <c r="V428"/>
      <c r="W428"/>
    </row>
    <row r="429" spans="1:23" s="3" customFormat="1" ht="12.75" customHeight="1">
      <c r="A429" s="65">
        <v>55</v>
      </c>
      <c r="B429" s="3" t="s">
        <v>71</v>
      </c>
      <c r="C429" s="3">
        <v>352</v>
      </c>
      <c r="D429" s="68" t="s">
        <v>2265</v>
      </c>
      <c r="E429" s="71" t="s">
        <v>2444</v>
      </c>
      <c r="F429" s="3" t="s">
        <v>2493</v>
      </c>
      <c r="G429" s="22" t="s">
        <v>1571</v>
      </c>
      <c r="I429" s="3">
        <v>20</v>
      </c>
      <c r="N429" s="3">
        <v>44</v>
      </c>
      <c r="O429" s="23"/>
      <c r="P429" s="23"/>
      <c r="Q429" s="23" t="s">
        <v>2518</v>
      </c>
      <c r="U429"/>
      <c r="V429"/>
      <c r="W429"/>
    </row>
    <row r="430" spans="1:23" s="3" customFormat="1" ht="12.75" customHeight="1">
      <c r="A430" s="65">
        <v>56</v>
      </c>
      <c r="B430" s="3" t="s">
        <v>72</v>
      </c>
      <c r="C430" s="3">
        <v>353</v>
      </c>
      <c r="D430" s="68" t="s">
        <v>2184</v>
      </c>
      <c r="E430" s="71" t="s">
        <v>2544</v>
      </c>
      <c r="F430" s="3" t="s">
        <v>2493</v>
      </c>
      <c r="G430" s="22" t="s">
        <v>1571</v>
      </c>
      <c r="I430" s="3">
        <v>20</v>
      </c>
      <c r="N430" s="3">
        <v>45</v>
      </c>
      <c r="O430" s="23"/>
      <c r="P430" s="23"/>
      <c r="Q430" s="23" t="s">
        <v>2518</v>
      </c>
      <c r="U430"/>
      <c r="V430"/>
      <c r="W430"/>
    </row>
    <row r="431" spans="1:23" s="3" customFormat="1" ht="12.75" customHeight="1">
      <c r="A431" s="65">
        <v>57</v>
      </c>
      <c r="B431" s="3" t="s">
        <v>73</v>
      </c>
      <c r="C431" s="3">
        <v>354</v>
      </c>
      <c r="D431" s="68" t="s">
        <v>1862</v>
      </c>
      <c r="E431" s="71" t="s">
        <v>2041</v>
      </c>
      <c r="F431" s="3" t="s">
        <v>2493</v>
      </c>
      <c r="G431" s="22" t="s">
        <v>1571</v>
      </c>
      <c r="I431" s="3">
        <v>40</v>
      </c>
      <c r="N431" s="3">
        <v>46</v>
      </c>
      <c r="O431" s="23"/>
      <c r="P431" s="23"/>
      <c r="Q431" s="23" t="s">
        <v>2518</v>
      </c>
      <c r="U431"/>
      <c r="V431"/>
      <c r="W431"/>
    </row>
    <row r="432" spans="1:23" s="3" customFormat="1" ht="12.75" customHeight="1">
      <c r="A432" s="65">
        <v>58</v>
      </c>
      <c r="B432" s="3" t="s">
        <v>0</v>
      </c>
      <c r="C432" s="3">
        <v>355</v>
      </c>
      <c r="D432" s="68" t="s">
        <v>1978</v>
      </c>
      <c r="E432" s="71" t="s">
        <v>2067</v>
      </c>
      <c r="F432" s="3" t="s">
        <v>2493</v>
      </c>
      <c r="G432" s="22" t="s">
        <v>1443</v>
      </c>
      <c r="I432" s="3">
        <v>1000</v>
      </c>
      <c r="N432" s="3">
        <v>47</v>
      </c>
      <c r="O432" s="23"/>
      <c r="P432" s="23"/>
      <c r="Q432" s="23" t="s">
        <v>2518</v>
      </c>
      <c r="U432"/>
      <c r="V432"/>
      <c r="W432"/>
    </row>
    <row r="433" spans="1:23" s="3" customFormat="1" ht="12.75" customHeight="1">
      <c r="A433" s="65">
        <v>59</v>
      </c>
      <c r="B433" s="3" t="s">
        <v>1</v>
      </c>
      <c r="C433" s="3">
        <v>356</v>
      </c>
      <c r="D433" s="68" t="s">
        <v>2239</v>
      </c>
      <c r="E433" s="72" t="s">
        <v>1937</v>
      </c>
      <c r="F433" s="3" t="s">
        <v>2493</v>
      </c>
      <c r="G433" s="12" t="s">
        <v>1202</v>
      </c>
      <c r="H433" s="25" t="s">
        <v>1575</v>
      </c>
      <c r="N433" s="3">
        <v>48</v>
      </c>
      <c r="O433" s="23"/>
      <c r="P433" s="23"/>
      <c r="Q433" s="23" t="s">
        <v>2518</v>
      </c>
      <c r="U433"/>
      <c r="V433"/>
      <c r="W433"/>
    </row>
    <row r="434" spans="1:23" s="3" customFormat="1" ht="12.75" customHeight="1">
      <c r="A434" s="65">
        <v>60</v>
      </c>
      <c r="B434" s="3" t="s">
        <v>818</v>
      </c>
      <c r="C434" s="3">
        <v>26</v>
      </c>
      <c r="D434" s="22" t="s">
        <v>818</v>
      </c>
      <c r="E434" s="71" t="s">
        <v>294</v>
      </c>
      <c r="F434" s="22" t="s">
        <v>1697</v>
      </c>
      <c r="G434" s="22" t="s">
        <v>1202</v>
      </c>
      <c r="H434" s="28" t="s">
        <v>2285</v>
      </c>
      <c r="N434" s="3">
        <v>49</v>
      </c>
      <c r="O434" s="23"/>
      <c r="P434" s="23"/>
      <c r="Q434" s="23" t="s">
        <v>1572</v>
      </c>
      <c r="U434"/>
      <c r="V434"/>
      <c r="W434"/>
    </row>
    <row r="435" spans="1:23" s="3" customFormat="1" ht="12.75" customHeight="1">
      <c r="A435" s="65">
        <v>62</v>
      </c>
      <c r="B435" s="3" t="s">
        <v>265</v>
      </c>
      <c r="C435" s="3">
        <v>27</v>
      </c>
      <c r="D435" s="3" t="s">
        <v>492</v>
      </c>
      <c r="E435" s="71" t="s">
        <v>1185</v>
      </c>
      <c r="F435" s="3" t="s">
        <v>1186</v>
      </c>
      <c r="G435" s="22" t="s">
        <v>1571</v>
      </c>
      <c r="I435" s="3">
        <v>20</v>
      </c>
      <c r="N435" s="3">
        <v>50</v>
      </c>
      <c r="O435" s="23"/>
      <c r="P435" s="23"/>
      <c r="Q435" s="23" t="s">
        <v>1572</v>
      </c>
      <c r="U435"/>
      <c r="V435"/>
      <c r="W435"/>
    </row>
    <row r="436" spans="1:23" s="3" customFormat="1" ht="12.75" customHeight="1">
      <c r="A436" s="65">
        <v>63</v>
      </c>
      <c r="B436" s="3" t="s">
        <v>446</v>
      </c>
      <c r="C436" s="3">
        <v>28</v>
      </c>
      <c r="D436" s="3" t="s">
        <v>219</v>
      </c>
      <c r="E436" s="71" t="s">
        <v>930</v>
      </c>
      <c r="F436" s="3" t="s">
        <v>1186</v>
      </c>
      <c r="G436" s="22" t="s">
        <v>1571</v>
      </c>
      <c r="I436" s="3">
        <v>20</v>
      </c>
      <c r="N436" s="3">
        <v>51</v>
      </c>
      <c r="O436" s="21"/>
      <c r="P436" s="23"/>
      <c r="Q436" s="23" t="s">
        <v>1572</v>
      </c>
      <c r="U436"/>
      <c r="V436"/>
      <c r="W436"/>
    </row>
    <row r="437" spans="1:23" s="3" customFormat="1" ht="12.75" customHeight="1">
      <c r="A437" s="65">
        <v>64</v>
      </c>
      <c r="B437" s="3" t="s">
        <v>448</v>
      </c>
      <c r="C437" s="3">
        <v>29</v>
      </c>
      <c r="D437" s="3" t="s">
        <v>616</v>
      </c>
      <c r="E437" s="71" t="s">
        <v>931</v>
      </c>
      <c r="F437" s="3" t="s">
        <v>1186</v>
      </c>
      <c r="G437" s="22" t="s">
        <v>1571</v>
      </c>
      <c r="I437" s="3">
        <v>20</v>
      </c>
      <c r="N437" s="3">
        <v>52</v>
      </c>
      <c r="O437" s="21"/>
      <c r="P437" s="23"/>
      <c r="Q437" s="23" t="s">
        <v>1572</v>
      </c>
      <c r="U437"/>
      <c r="V437"/>
      <c r="W437"/>
    </row>
    <row r="438" spans="1:23" s="3" customFormat="1" ht="12.75" customHeight="1">
      <c r="A438" s="65">
        <v>65</v>
      </c>
      <c r="B438" s="3" t="s">
        <v>393</v>
      </c>
      <c r="C438" s="3">
        <v>30</v>
      </c>
      <c r="D438" s="3" t="s">
        <v>617</v>
      </c>
      <c r="E438" s="71" t="s">
        <v>932</v>
      </c>
      <c r="F438" s="3" t="s">
        <v>1186</v>
      </c>
      <c r="G438" s="22" t="s">
        <v>1571</v>
      </c>
      <c r="I438" s="3">
        <v>20</v>
      </c>
      <c r="N438" s="3">
        <v>53</v>
      </c>
      <c r="O438" s="21"/>
      <c r="P438" s="23"/>
      <c r="Q438" s="23" t="s">
        <v>1572</v>
      </c>
      <c r="U438"/>
      <c r="V438"/>
      <c r="W438"/>
    </row>
    <row r="439" spans="1:23" s="3" customFormat="1" ht="12.75" customHeight="1">
      <c r="A439" s="65">
        <v>66</v>
      </c>
      <c r="B439" s="3" t="s">
        <v>536</v>
      </c>
      <c r="C439" s="3">
        <v>31</v>
      </c>
      <c r="D439" s="3" t="s">
        <v>486</v>
      </c>
      <c r="E439" s="71" t="s">
        <v>1843</v>
      </c>
      <c r="F439" s="3" t="s">
        <v>1186</v>
      </c>
      <c r="G439" s="22" t="s">
        <v>1571</v>
      </c>
      <c r="I439" s="3">
        <v>40</v>
      </c>
      <c r="N439" s="3">
        <v>54</v>
      </c>
      <c r="O439" s="23"/>
      <c r="P439" s="23"/>
      <c r="Q439" s="23" t="s">
        <v>1572</v>
      </c>
      <c r="U439"/>
      <c r="V439"/>
      <c r="W439"/>
    </row>
    <row r="440" spans="1:23" s="3" customFormat="1" ht="12.75" customHeight="1">
      <c r="A440" s="65">
        <v>68</v>
      </c>
      <c r="B440" s="3" t="s">
        <v>661</v>
      </c>
      <c r="C440" s="3">
        <v>33</v>
      </c>
      <c r="D440" s="3" t="s">
        <v>808</v>
      </c>
      <c r="E440" s="72" t="s">
        <v>1854</v>
      </c>
      <c r="F440" s="3" t="s">
        <v>1186</v>
      </c>
      <c r="G440" s="12" t="s">
        <v>1202</v>
      </c>
      <c r="H440" s="25" t="s">
        <v>1575</v>
      </c>
      <c r="N440" s="3">
        <v>56</v>
      </c>
      <c r="O440" s="21"/>
      <c r="P440" s="24"/>
      <c r="Q440" s="24" t="s">
        <v>1572</v>
      </c>
      <c r="U440"/>
      <c r="V440"/>
      <c r="W440"/>
    </row>
    <row r="441" spans="1:23" s="3" customFormat="1" ht="12.75" customHeight="1">
      <c r="A441" s="65">
        <v>69</v>
      </c>
      <c r="C441" s="3">
        <v>424</v>
      </c>
      <c r="E441" s="72" t="s">
        <v>101</v>
      </c>
      <c r="G441" s="12" t="s">
        <v>114</v>
      </c>
      <c r="H441" s="25"/>
      <c r="O441" s="21"/>
      <c r="P441" s="24"/>
      <c r="Q441" s="24" t="s">
        <v>25</v>
      </c>
      <c r="U441"/>
      <c r="V441"/>
      <c r="W441"/>
    </row>
    <row r="442" spans="1:23" s="3" customFormat="1" ht="12.75" customHeight="1">
      <c r="A442" s="65">
        <v>71</v>
      </c>
      <c r="B442" s="3" t="s">
        <v>43</v>
      </c>
      <c r="C442" s="3">
        <v>365</v>
      </c>
      <c r="D442" s="3" t="s">
        <v>2494</v>
      </c>
      <c r="E442" s="73" t="s">
        <v>2494</v>
      </c>
      <c r="F442" s="3" t="s">
        <v>1697</v>
      </c>
      <c r="G442" s="3" t="s">
        <v>491</v>
      </c>
      <c r="L442" s="3" t="s">
        <v>2518</v>
      </c>
      <c r="N442" s="3">
        <v>57</v>
      </c>
      <c r="O442" s="21"/>
      <c r="P442" s="21"/>
      <c r="Q442" s="21" t="s">
        <v>2518</v>
      </c>
      <c r="U442"/>
      <c r="V442"/>
      <c r="W442"/>
    </row>
    <row r="443" spans="1:23" s="3" customFormat="1" ht="12.75" customHeight="1">
      <c r="A443" s="65">
        <v>76</v>
      </c>
      <c r="C443" s="3">
        <v>425</v>
      </c>
      <c r="E443" s="72" t="s">
        <v>23</v>
      </c>
      <c r="F443" s="12"/>
      <c r="G443" s="12" t="s">
        <v>24</v>
      </c>
      <c r="H443" s="25"/>
      <c r="O443" s="21"/>
      <c r="P443" s="24"/>
      <c r="Q443" s="3" t="s">
        <v>190</v>
      </c>
    </row>
    <row r="444" spans="1:23" s="3" customFormat="1" ht="12.75" customHeight="1">
      <c r="A444" s="65">
        <v>71</v>
      </c>
      <c r="B444" s="3" t="s">
        <v>43</v>
      </c>
      <c r="C444" s="3">
        <v>365</v>
      </c>
      <c r="D444" s="3" t="s">
        <v>2494</v>
      </c>
      <c r="E444" s="73" t="s">
        <v>2494</v>
      </c>
      <c r="F444" s="3" t="s">
        <v>1697</v>
      </c>
      <c r="G444" s="3" t="s">
        <v>491</v>
      </c>
      <c r="L444" s="3" t="s">
        <v>2518</v>
      </c>
      <c r="N444" s="3">
        <v>57</v>
      </c>
      <c r="O444" s="21"/>
      <c r="P444" s="21"/>
      <c r="Q444" s="21"/>
      <c r="R444" s="3" t="s">
        <v>2518</v>
      </c>
      <c r="U444"/>
      <c r="V444"/>
      <c r="W444"/>
    </row>
    <row r="445" spans="1:23" s="3" customFormat="1" ht="12.75" customHeight="1">
      <c r="A445" s="65">
        <v>73</v>
      </c>
      <c r="B445" s="3" t="s">
        <v>412</v>
      </c>
      <c r="C445" s="3">
        <v>40</v>
      </c>
      <c r="D445" s="3" t="s">
        <v>465</v>
      </c>
      <c r="E445" s="72" t="s">
        <v>1324</v>
      </c>
      <c r="F445" s="12" t="s">
        <v>1697</v>
      </c>
      <c r="G445" s="12" t="s">
        <v>1571</v>
      </c>
      <c r="H445" s="12"/>
      <c r="I445" s="3">
        <v>40</v>
      </c>
      <c r="N445" s="3">
        <v>58</v>
      </c>
      <c r="O445" s="21"/>
      <c r="P445" s="24"/>
      <c r="R445" s="3" t="s">
        <v>2471</v>
      </c>
      <c r="U445"/>
      <c r="V445"/>
      <c r="W445"/>
    </row>
    <row r="446" spans="1:23" s="3" customFormat="1" ht="12.75" customHeight="1">
      <c r="A446" s="65">
        <v>75</v>
      </c>
      <c r="B446" s="3" t="s">
        <v>379</v>
      </c>
      <c r="C446" s="3">
        <v>42</v>
      </c>
      <c r="D446" s="3" t="s">
        <v>275</v>
      </c>
      <c r="E446" s="72" t="s">
        <v>2472</v>
      </c>
      <c r="F446" s="12" t="s">
        <v>1697</v>
      </c>
      <c r="G446" s="12" t="s">
        <v>1202</v>
      </c>
      <c r="H446" s="25" t="s">
        <v>1456</v>
      </c>
      <c r="J446" s="3" t="s">
        <v>1572</v>
      </c>
      <c r="K446" s="3" t="s">
        <v>839</v>
      </c>
      <c r="N446" s="3">
        <v>59</v>
      </c>
      <c r="O446" s="21"/>
      <c r="P446" s="24"/>
      <c r="R446" s="3" t="s">
        <v>2476</v>
      </c>
    </row>
    <row r="447" spans="1:23" s="3" customFormat="1" ht="12.75" customHeight="1">
      <c r="A447" s="65">
        <v>78</v>
      </c>
      <c r="B447" s="3" t="s">
        <v>206</v>
      </c>
      <c r="C447" s="3">
        <v>35</v>
      </c>
      <c r="D447" s="3" t="s">
        <v>475</v>
      </c>
      <c r="E447" s="72" t="s">
        <v>206</v>
      </c>
      <c r="F447" s="12" t="s">
        <v>1697</v>
      </c>
      <c r="G447" s="12" t="s">
        <v>1571</v>
      </c>
      <c r="I447" s="3">
        <v>50</v>
      </c>
      <c r="N447" s="3">
        <v>61</v>
      </c>
      <c r="O447" s="21"/>
      <c r="P447" s="24"/>
      <c r="R447" s="3" t="s">
        <v>2471</v>
      </c>
    </row>
    <row r="448" spans="1:23" s="3" customFormat="1" ht="12.75" customHeight="1">
      <c r="A448" s="65">
        <v>82</v>
      </c>
      <c r="B448" s="3" t="s">
        <v>1155</v>
      </c>
      <c r="C448" s="3">
        <v>37</v>
      </c>
      <c r="D448" s="9" t="s">
        <v>2469</v>
      </c>
      <c r="E448" s="72" t="s">
        <v>126</v>
      </c>
      <c r="F448" s="12" t="s">
        <v>1697</v>
      </c>
      <c r="G448" s="12" t="s">
        <v>1302</v>
      </c>
      <c r="M448" s="3" t="s">
        <v>937</v>
      </c>
      <c r="N448" s="3">
        <v>66</v>
      </c>
      <c r="O448" s="21"/>
      <c r="P448" s="24"/>
      <c r="R448" s="3" t="s">
        <v>2518</v>
      </c>
    </row>
    <row r="449" spans="1:19" s="3" customFormat="1" ht="12.75" customHeight="1">
      <c r="A449" s="65" t="e">
        <f>#REF!+1</f>
        <v>#REF!</v>
      </c>
      <c r="B449" s="3" t="str">
        <f>VLOOKUP(D449,'Concept heirarchy position'!A$1:I$623,2,0)</f>
        <v>Note</v>
      </c>
      <c r="C449" s="3">
        <v>388</v>
      </c>
      <c r="D449" s="9" t="s">
        <v>2502</v>
      </c>
      <c r="E449" s="73" t="s">
        <v>2497</v>
      </c>
      <c r="F449" s="3" t="s">
        <v>2545</v>
      </c>
      <c r="G449" s="3" t="s">
        <v>2498</v>
      </c>
      <c r="H449" s="9"/>
      <c r="N449" s="3">
        <f>VLOOKUP(D449,'Concept heirarchy position'!A$1:I$623,3,0)</f>
        <v>401</v>
      </c>
      <c r="O449" s="21"/>
      <c r="P449" s="21"/>
      <c r="S449" s="3" t="s">
        <v>2499</v>
      </c>
    </row>
  </sheetData>
  <sheetCalcPr fullCalcOnLoad="1"/>
  <customSheetViews>
    <customSheetView guid="{A2822BA0-8792-8A42-8107-58F529CC73B7}" showPageBreaks="1">
      <selection activeCell="A8" sqref="A8:XFD449"/>
    </customSheetView>
  </customSheetViews>
  <phoneticPr fontId="31" type="noConversion"/>
  <pageMargins left="0.75" right="0.75" top="1" bottom="1" header="0.5" footer="0.5"/>
  <pageSetup paperSize="0" orientation="portrait" horizontalDpi="4294967292" verticalDpi="4294967292"/>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9</vt:i4>
      </vt:variant>
    </vt:vector>
  </HeadingPairs>
  <TitlesOfParts>
    <vt:vector size="9" baseType="lpstr">
      <vt:lpstr>Definitions</vt:lpstr>
      <vt:lpstr>Data_Classification for Summary</vt:lpstr>
      <vt:lpstr>Concept heirarchy position</vt:lpstr>
      <vt:lpstr>Questions</vt:lpstr>
      <vt:lpstr>Option_List</vt:lpstr>
      <vt:lpstr>Misc</vt:lpstr>
      <vt:lpstr>SNOMED_Old2</vt:lpstr>
      <vt:lpstr>SNOMED_Old</vt:lpstr>
      <vt:lpstr>Sheet1</vt:lpstr>
    </vt:vector>
  </TitlesOfParts>
  <Manager/>
  <Company/>
  <LinksUpToDate>false</LinksUpToDate>
  <SharedDoc>true</SharedDoc>
  <HyperlinkBase/>
  <HyperlinksChanged>false</HyperlinksChanged>
  <AppVersion>12.0256</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David Belavy</cp:lastModifiedBy>
  <dcterms:created xsi:type="dcterms:W3CDTF">2012-07-21T07:14:48Z</dcterms:created>
  <dcterms:modified xsi:type="dcterms:W3CDTF">2013-01-23T06:07:21Z</dcterms:modified>
  <cp:category/>
</cp:coreProperties>
</file>