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calabilityLUBM" sheetId="1" r:id="rId3"/>
    <sheet state="visible" name="DataScalabilityWatDiv" sheetId="2" r:id="rId4"/>
  </sheets>
  <definedNames/>
  <calcPr/>
</workbook>
</file>

<file path=xl/sharedStrings.xml><?xml version="1.0" encoding="utf-8"?>
<sst xmlns="http://schemas.openxmlformats.org/spreadsheetml/2006/main" count="263" uniqueCount="170">
  <si>
    <t>WatDiv</t>
  </si>
  <si>
    <t>using 20 queries from each category</t>
  </si>
  <si>
    <t>AdPart (s)</t>
  </si>
  <si>
    <t>AdPart-NA (s)</t>
  </si>
  <si>
    <t>S2RDF -ExtVP (ms)</t>
  </si>
  <si>
    <t>S2X (ms)</t>
  </si>
  <si>
    <t>CliqueSquare (ms)</t>
  </si>
  <si>
    <t>Shape (ms)</t>
  </si>
  <si>
    <t>50M</t>
  </si>
  <si>
    <t>100M</t>
  </si>
  <si>
    <t>200M</t>
  </si>
  <si>
    <t>400M</t>
  </si>
  <si>
    <t>800M</t>
  </si>
  <si>
    <t>C1</t>
  </si>
  <si>
    <t>Clique(ms)</t>
  </si>
  <si>
    <t>C1.in</t>
  </si>
  <si>
    <t>shape(ms)</t>
  </si>
  <si>
    <t>S2RDF-ExtVP (ms)</t>
  </si>
  <si>
    <t>C2</t>
  </si>
  <si>
    <t>C2.in</t>
  </si>
  <si>
    <t>C3</t>
  </si>
  <si>
    <t>C3.in</t>
  </si>
  <si>
    <t>C4</t>
  </si>
  <si>
    <t>C4.in</t>
  </si>
  <si>
    <t>C5</t>
  </si>
  <si>
    <t>C5.in</t>
  </si>
  <si>
    <t>C6</t>
  </si>
  <si>
    <t>C6.in</t>
  </si>
  <si>
    <t>C7</t>
  </si>
  <si>
    <t>C7.in</t>
  </si>
  <si>
    <t>C8</t>
  </si>
  <si>
    <t>N/A</t>
  </si>
  <si>
    <t>-</t>
  </si>
  <si>
    <t>C9</t>
  </si>
  <si>
    <t>C10</t>
  </si>
  <si>
    <t>C11</t>
  </si>
  <si>
    <t>C12</t>
  </si>
  <si>
    <t>C13</t>
  </si>
  <si>
    <t>C14</t>
  </si>
  <si>
    <t>C15</t>
  </si>
  <si>
    <t>C15.in</t>
  </si>
  <si>
    <t>C16</t>
  </si>
  <si>
    <t>C16.in</t>
  </si>
  <si>
    <t>C17</t>
  </si>
  <si>
    <t>C17.in</t>
  </si>
  <si>
    <t>C18</t>
  </si>
  <si>
    <t>C18.in</t>
  </si>
  <si>
    <t>sum (s)</t>
  </si>
  <si>
    <t>C19</t>
  </si>
  <si>
    <t>C19.in</t>
  </si>
  <si>
    <t>C20</t>
  </si>
  <si>
    <t>C20.in</t>
  </si>
  <si>
    <t>L1</t>
  </si>
  <si>
    <t>L1.in</t>
  </si>
  <si>
    <t>L2</t>
  </si>
  <si>
    <t>L2.in</t>
  </si>
  <si>
    <t>L3</t>
  </si>
  <si>
    <t>L3.in</t>
  </si>
  <si>
    <t>L4</t>
  </si>
  <si>
    <t>L4.in</t>
  </si>
  <si>
    <t>L5</t>
  </si>
  <si>
    <t>L6</t>
  </si>
  <si>
    <t>L7</t>
  </si>
  <si>
    <t>L8</t>
  </si>
  <si>
    <t>Throughput (queries/hour)</t>
  </si>
  <si>
    <t>L9</t>
  </si>
  <si>
    <t>L9.in</t>
  </si>
  <si>
    <t>L10</t>
  </si>
  <si>
    <t>L10.in</t>
  </si>
  <si>
    <t>L11</t>
  </si>
  <si>
    <t>L11.in</t>
  </si>
  <si>
    <t>L12</t>
  </si>
  <si>
    <t>L12.in</t>
  </si>
  <si>
    <t>L13</t>
  </si>
  <si>
    <t>L13.in</t>
  </si>
  <si>
    <t>L14</t>
  </si>
  <si>
    <t>L14.in</t>
  </si>
  <si>
    <t>L15</t>
  </si>
  <si>
    <t>L15.in</t>
  </si>
  <si>
    <t>L16</t>
  </si>
  <si>
    <t>L16.in</t>
  </si>
  <si>
    <t>L17</t>
  </si>
  <si>
    <t>L18</t>
  </si>
  <si>
    <t>L19</t>
  </si>
  <si>
    <t>L20</t>
  </si>
  <si>
    <t>SF1</t>
  </si>
  <si>
    <t>SF1.in</t>
  </si>
  <si>
    <t>SF2</t>
  </si>
  <si>
    <t>SF2.in</t>
  </si>
  <si>
    <t>SF3</t>
  </si>
  <si>
    <t>SF3.in</t>
  </si>
  <si>
    <t>SF4</t>
  </si>
  <si>
    <t>SF4.in</t>
  </si>
  <si>
    <t>SF5</t>
  </si>
  <si>
    <t>SF5.in</t>
  </si>
  <si>
    <t>SF6</t>
  </si>
  <si>
    <t>SF6.in</t>
  </si>
  <si>
    <t>SF7</t>
  </si>
  <si>
    <t>SF7.in</t>
  </si>
  <si>
    <t>SF8</t>
  </si>
  <si>
    <t>SF8.in</t>
  </si>
  <si>
    <t>SF9</t>
  </si>
  <si>
    <t>Throuput(Qs/Hr)</t>
  </si>
  <si>
    <t>S2X</t>
  </si>
  <si>
    <t>SF10</t>
  </si>
  <si>
    <t>CliqueSquare</t>
  </si>
  <si>
    <t>S2RDF-ExtVP</t>
  </si>
  <si>
    <t>Shape</t>
  </si>
  <si>
    <t>SF11</t>
  </si>
  <si>
    <t>AdPart-NA</t>
  </si>
  <si>
    <t>SF12</t>
  </si>
  <si>
    <t>SF13</t>
  </si>
  <si>
    <t>SF13.in</t>
  </si>
  <si>
    <t>SF14</t>
  </si>
  <si>
    <t>SF14.in</t>
  </si>
  <si>
    <t>SF15</t>
  </si>
  <si>
    <t>SF15.in</t>
  </si>
  <si>
    <t>SF16</t>
  </si>
  <si>
    <t>SF16.in</t>
  </si>
  <si>
    <t>SF17</t>
  </si>
  <si>
    <t>SF17.in</t>
  </si>
  <si>
    <t>SF18</t>
  </si>
  <si>
    <t>SF18.in</t>
  </si>
  <si>
    <t>SF19</t>
  </si>
  <si>
    <t>SF19.in</t>
  </si>
  <si>
    <t>SF20</t>
  </si>
  <si>
    <t>SF20.in</t>
  </si>
  <si>
    <t>S1</t>
  </si>
  <si>
    <t>S1.in</t>
  </si>
  <si>
    <t>S2</t>
  </si>
  <si>
    <t>S10.in</t>
  </si>
  <si>
    <t>S3</t>
  </si>
  <si>
    <t>S11.in</t>
  </si>
  <si>
    <t>S4</t>
  </si>
  <si>
    <t>S12.in</t>
  </si>
  <si>
    <t>S5</t>
  </si>
  <si>
    <t>S13.in</t>
  </si>
  <si>
    <t>S6</t>
  </si>
  <si>
    <t>S14.in</t>
  </si>
  <si>
    <t>S7</t>
  </si>
  <si>
    <t>S15.in</t>
  </si>
  <si>
    <t>S8</t>
  </si>
  <si>
    <t>S16.in</t>
  </si>
  <si>
    <t>S9</t>
  </si>
  <si>
    <t>S17.in</t>
  </si>
  <si>
    <t>S10</t>
  </si>
  <si>
    <t>S18.in</t>
  </si>
  <si>
    <t>S11</t>
  </si>
  <si>
    <t>S19.in</t>
  </si>
  <si>
    <t>S12</t>
  </si>
  <si>
    <t>S2.in</t>
  </si>
  <si>
    <t>S13</t>
  </si>
  <si>
    <t>S20.in</t>
  </si>
  <si>
    <t>S14</t>
  </si>
  <si>
    <t>S3.in</t>
  </si>
  <si>
    <t>S15</t>
  </si>
  <si>
    <t>S4.in</t>
  </si>
  <si>
    <t>S16</t>
  </si>
  <si>
    <t>S5.in</t>
  </si>
  <si>
    <t>S17</t>
  </si>
  <si>
    <t>S6.in</t>
  </si>
  <si>
    <t>S18</t>
  </si>
  <si>
    <t>S7.in</t>
  </si>
  <si>
    <t>S19</t>
  </si>
  <si>
    <t>S8.in</t>
  </si>
  <si>
    <t>S20</t>
  </si>
  <si>
    <t>S9.in</t>
  </si>
  <si>
    <t>Total (sec)</t>
  </si>
  <si>
    <t>Throughput(Qs/Hr)</t>
  </si>
  <si>
    <t>SHAPE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</si>
</sst>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(#,##0)"/>
    <numFmt numFmtId="165" formatCode="#,##0.0000"/>
  </numFmts>
  <fonts count="10">
    <font>
      <sz val="10.0"/>
      <color rgb="FF000000"/>
      <name val="Arial"/>
    </font>
    <font>
      <b/>
    </font>
    <font/>
    <font>
      <color rgb="FF000000"/>
    </font>
    <font>
      <name val="Arial"/>
    </font>
    <font>
      <sz val="10.0"/>
      <name val="Arial"/>
    </font>
    <font>
      <sz val="10.0"/>
      <color rgb="FF000000"/>
    </font>
    <font>
      <color rgb="FF800000"/>
    </font>
    <font>
      <color rgb="FF000080"/>
    </font>
    <font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1" fillId="0" fontId="2" numFmtId="0" xfId="0" applyAlignment="1" applyBorder="1" applyFont="1">
      <alignment horizontal="center"/>
    </xf>
    <xf borderId="2" fillId="0" fontId="2" numFmtId="0" xfId="0" applyBorder="1" applyFont="1"/>
    <xf borderId="0" fillId="2" fontId="3" numFmtId="0" xfId="0" applyAlignment="1" applyFill="1" applyFont="1">
      <alignment horizontal="right"/>
    </xf>
    <xf borderId="3" fillId="0" fontId="2" numFmtId="0" xfId="0" applyBorder="1" applyFont="1"/>
    <xf borderId="0" fillId="2" fontId="3" numFmtId="164" xfId="0" applyAlignment="1" applyFont="1" applyNumberFormat="1">
      <alignment/>
    </xf>
    <xf borderId="0" fillId="2" fontId="3" numFmtId="0" xfId="0" applyAlignment="1" applyFont="1">
      <alignment/>
    </xf>
    <xf borderId="0" fillId="2" fontId="3" numFmtId="3" xfId="0" applyAlignment="1" applyFont="1" applyNumberFormat="1">
      <alignment/>
    </xf>
    <xf borderId="4" fillId="0" fontId="2" numFmtId="0" xfId="0" applyAlignment="1" applyBorder="1" applyFont="1">
      <alignment/>
    </xf>
    <xf borderId="4" fillId="0" fontId="2" numFmtId="165" xfId="0" applyAlignment="1" applyBorder="1" applyFont="1" applyNumberFormat="1">
      <alignment/>
    </xf>
    <xf borderId="0" fillId="0" fontId="2" numFmtId="164" xfId="0" applyFont="1" applyNumberFormat="1"/>
    <xf borderId="4" fillId="0" fontId="2" numFmtId="0" xfId="0" applyAlignment="1" applyBorder="1" applyFont="1">
      <alignment horizontal="right"/>
    </xf>
    <xf borderId="4" fillId="0" fontId="2" numFmtId="3" xfId="0" applyAlignment="1" applyBorder="1" applyFont="1" applyNumberFormat="1">
      <alignment/>
    </xf>
    <xf borderId="0" fillId="0" fontId="2" numFmtId="164" xfId="0" applyAlignment="1" applyFont="1" applyNumberFormat="1">
      <alignment/>
    </xf>
    <xf borderId="0" fillId="0" fontId="4" numFmtId="164" xfId="0" applyAlignment="1" applyFont="1" applyNumberFormat="1">
      <alignment horizontal="center"/>
    </xf>
    <xf borderId="4" fillId="0" fontId="2" numFmtId="0" xfId="0" applyBorder="1" applyFont="1"/>
    <xf borderId="0" fillId="0" fontId="2" numFmtId="3" xfId="0" applyAlignment="1" applyFont="1" applyNumberFormat="1">
      <alignment/>
    </xf>
    <xf borderId="0" fillId="0" fontId="2" numFmtId="165" xfId="0" applyFont="1" applyNumberFormat="1"/>
    <xf borderId="0" fillId="0" fontId="5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2" fontId="3" numFmtId="0" xfId="0" applyAlignment="1" applyFont="1">
      <alignment horizontal="left"/>
    </xf>
    <xf borderId="0" fillId="2" fontId="6" numFmtId="164" xfId="0" applyAlignment="1" applyFont="1" applyNumberFormat="1">
      <alignment horizontal="right"/>
    </xf>
    <xf borderId="0" fillId="2" fontId="3" numFmtId="164" xfId="0" applyAlignment="1" applyFont="1" applyNumberFormat="1">
      <alignment horizontal="right"/>
    </xf>
    <xf borderId="0" fillId="0" fontId="2" numFmtId="4" xfId="0" applyAlignment="1" applyFont="1" applyNumberFormat="1">
      <alignment/>
    </xf>
    <xf borderId="0" fillId="0" fontId="2" numFmtId="3" xfId="0" applyFont="1" applyNumberFormat="1"/>
    <xf borderId="0" fillId="0" fontId="2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4" fillId="0" fontId="2" numFmtId="0" xfId="0" applyAlignment="1" applyBorder="1" applyFont="1">
      <alignment/>
    </xf>
    <xf borderId="4" fillId="0" fontId="2" numFmtId="3" xfId="0" applyBorder="1" applyFont="1" applyNumberFormat="1"/>
    <xf borderId="0" fillId="0" fontId="2" numFmtId="4" xfId="0" applyFont="1" applyNumberFormat="1"/>
    <xf borderId="0" fillId="0" fontId="4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</row>
    <row r="2">
      <c r="A2" s="3"/>
      <c r="B2" s="6" t="s">
        <v>2</v>
      </c>
      <c r="C2" s="7"/>
      <c r="D2" s="7"/>
      <c r="E2" s="7"/>
      <c r="F2" s="7"/>
      <c r="G2" s="7"/>
      <c r="H2" s="9"/>
      <c r="J2" s="6" t="s">
        <v>14</v>
      </c>
      <c r="K2" s="7"/>
      <c r="L2" s="7"/>
      <c r="M2" s="7"/>
      <c r="N2" s="7"/>
      <c r="O2" s="7"/>
      <c r="P2" s="9"/>
      <c r="R2" s="6" t="s">
        <v>16</v>
      </c>
      <c r="S2" s="7"/>
      <c r="T2" s="7"/>
      <c r="U2" s="7"/>
      <c r="V2" s="7"/>
      <c r="W2" s="7"/>
      <c r="X2" s="9"/>
      <c r="Z2" s="6" t="s">
        <v>17</v>
      </c>
      <c r="AA2" s="7"/>
      <c r="AB2" s="7"/>
      <c r="AC2" s="7"/>
      <c r="AD2" s="7"/>
      <c r="AE2" s="7"/>
      <c r="AF2" s="9"/>
      <c r="AG2" s="3"/>
      <c r="AH2" s="6" t="s">
        <v>5</v>
      </c>
      <c r="AI2" s="7"/>
      <c r="AJ2" s="7"/>
      <c r="AK2" s="7"/>
      <c r="AL2" s="7"/>
      <c r="AM2" s="7"/>
      <c r="AN2" s="9"/>
    </row>
    <row r="3">
      <c r="A3" s="2"/>
      <c r="B3" s="13">
        <v>160.0</v>
      </c>
      <c r="C3" s="13">
        <v>320.0</v>
      </c>
      <c r="D3" s="13">
        <v>640.0</v>
      </c>
      <c r="E3" s="13">
        <v>1280.0</v>
      </c>
      <c r="F3" s="13">
        <v>2560.0</v>
      </c>
      <c r="G3" s="13">
        <v>5120.0</v>
      </c>
      <c r="H3" s="14">
        <v>10240.0</v>
      </c>
      <c r="J3" s="13">
        <v>160.0</v>
      </c>
      <c r="K3" s="13">
        <v>320.0</v>
      </c>
      <c r="L3" s="13">
        <v>640.0</v>
      </c>
      <c r="M3" s="13">
        <v>1280.0</v>
      </c>
      <c r="N3" s="13">
        <v>2560.0</v>
      </c>
      <c r="O3" s="13">
        <v>5120.0</v>
      </c>
      <c r="P3" s="13">
        <v>10240.0</v>
      </c>
      <c r="R3" s="13">
        <v>160.0</v>
      </c>
      <c r="S3" s="13">
        <v>320.0</v>
      </c>
      <c r="T3" s="13">
        <v>640.0</v>
      </c>
      <c r="U3" s="13">
        <v>1280.0</v>
      </c>
      <c r="V3" s="13">
        <v>2560.0</v>
      </c>
      <c r="W3" s="13">
        <v>5120.0</v>
      </c>
      <c r="X3" s="13">
        <v>10240.0</v>
      </c>
      <c r="Z3" s="13">
        <v>160.0</v>
      </c>
      <c r="AA3" s="13">
        <v>320.0</v>
      </c>
      <c r="AB3" s="13">
        <v>640.0</v>
      </c>
      <c r="AC3" s="13">
        <v>1280.0</v>
      </c>
      <c r="AD3" s="13">
        <v>2560.0</v>
      </c>
      <c r="AE3" s="13">
        <v>5120.0</v>
      </c>
      <c r="AF3" s="13">
        <v>10240.0</v>
      </c>
      <c r="AG3" s="2"/>
      <c r="AH3" s="13">
        <v>160.0</v>
      </c>
      <c r="AI3" s="13">
        <v>320.0</v>
      </c>
      <c r="AJ3" s="13">
        <v>640.0</v>
      </c>
      <c r="AK3" s="13">
        <v>1280.0</v>
      </c>
      <c r="AL3" s="13">
        <v>2560.0</v>
      </c>
      <c r="AM3" s="13">
        <v>5120.0</v>
      </c>
      <c r="AN3" s="13">
        <v>10240.0</v>
      </c>
    </row>
    <row r="4">
      <c r="A4" s="2"/>
      <c r="B4" s="13">
        <v>0.1423</v>
      </c>
      <c r="C4" s="13">
        <v>0.0968</v>
      </c>
      <c r="D4" s="13">
        <v>0.1836</v>
      </c>
      <c r="E4" s="13">
        <v>0.3924</v>
      </c>
      <c r="F4" s="13">
        <v>0.6265</v>
      </c>
      <c r="G4" s="13">
        <v>1.4939</v>
      </c>
      <c r="H4" s="14">
        <v>5.496</v>
      </c>
      <c r="J4" s="16">
        <v>35005.0</v>
      </c>
      <c r="K4" s="16">
        <v>37005.0</v>
      </c>
      <c r="L4" s="16">
        <v>40006.0</v>
      </c>
      <c r="M4" s="16">
        <v>47007.0</v>
      </c>
      <c r="N4" s="16">
        <v>63010.0</v>
      </c>
      <c r="O4" s="16">
        <v>85012.0</v>
      </c>
      <c r="P4" s="16">
        <v>143021.0</v>
      </c>
      <c r="R4" s="16">
        <v>2189.0</v>
      </c>
      <c r="S4" s="16">
        <v>2457.0</v>
      </c>
      <c r="T4" s="16">
        <v>3181.0</v>
      </c>
      <c r="U4" s="16">
        <v>4643.0</v>
      </c>
      <c r="V4" s="16">
        <v>7841.0</v>
      </c>
      <c r="W4" s="16">
        <v>14267.0</v>
      </c>
      <c r="X4" s="17">
        <v>25319.0</v>
      </c>
      <c r="Z4" s="17">
        <v>4797.0</v>
      </c>
      <c r="AA4" s="17">
        <v>5733.0</v>
      </c>
      <c r="AB4" s="13">
        <v>7358.2</v>
      </c>
      <c r="AC4" s="17">
        <v>10502.0</v>
      </c>
      <c r="AD4" s="17">
        <v>14144.0</v>
      </c>
      <c r="AE4" s="17">
        <v>26663.0</v>
      </c>
      <c r="AF4" s="17">
        <v>46552.0</v>
      </c>
      <c r="AH4" s="13" t="s">
        <v>31</v>
      </c>
      <c r="AI4" s="13" t="s">
        <v>31</v>
      </c>
      <c r="AJ4" s="13" t="s">
        <v>31</v>
      </c>
      <c r="AK4" s="13" t="s">
        <v>31</v>
      </c>
      <c r="AL4" s="13" t="s">
        <v>31</v>
      </c>
      <c r="AM4" s="13" t="s">
        <v>31</v>
      </c>
      <c r="AN4" s="20"/>
    </row>
    <row r="5">
      <c r="A5" s="2"/>
      <c r="B5" s="13">
        <v>0.0018</v>
      </c>
      <c r="C5" s="13">
        <v>0.0055</v>
      </c>
      <c r="D5" s="13">
        <v>0.021</v>
      </c>
      <c r="E5" s="13">
        <v>0.0554</v>
      </c>
      <c r="F5" s="13">
        <v>0.1284</v>
      </c>
      <c r="G5" s="13">
        <v>0.2574</v>
      </c>
      <c r="H5" s="14">
        <v>0.189</v>
      </c>
      <c r="J5" s="16">
        <v>23004.0</v>
      </c>
      <c r="K5" s="16">
        <v>25004.0</v>
      </c>
      <c r="L5" s="16">
        <v>27004.0</v>
      </c>
      <c r="M5" s="16">
        <v>29004.0</v>
      </c>
      <c r="N5" s="16">
        <v>38006.0</v>
      </c>
      <c r="O5" s="16">
        <v>58009.0</v>
      </c>
      <c r="P5" s="16">
        <v>89014.0</v>
      </c>
      <c r="R5" s="16">
        <v>1983.0</v>
      </c>
      <c r="S5" s="16">
        <v>2143.0</v>
      </c>
      <c r="T5" s="16">
        <v>2676.0</v>
      </c>
      <c r="U5" s="16">
        <v>3813.0</v>
      </c>
      <c r="V5" s="16">
        <v>5141.0</v>
      </c>
      <c r="W5" s="16">
        <v>7615.0</v>
      </c>
      <c r="X5" s="17">
        <v>4387.0</v>
      </c>
      <c r="Z5" s="17">
        <v>2267.0</v>
      </c>
      <c r="AA5" s="17">
        <v>3090.0</v>
      </c>
      <c r="AB5" s="13">
        <v>4391.0</v>
      </c>
      <c r="AC5" s="17">
        <v>17781.0</v>
      </c>
      <c r="AD5" s="17">
        <v>12463.0</v>
      </c>
      <c r="AE5" s="17">
        <v>25471.0</v>
      </c>
      <c r="AF5" s="17">
        <v>35802.0</v>
      </c>
      <c r="AH5" s="17">
        <v>216033.0</v>
      </c>
      <c r="AI5" s="17">
        <v>290251.0</v>
      </c>
      <c r="AJ5" s="17">
        <v>500046.0</v>
      </c>
      <c r="AK5" s="17">
        <v>1061184.0</v>
      </c>
      <c r="AL5" s="17">
        <v>1775292.0</v>
      </c>
      <c r="AM5" s="17">
        <v>3281924.0</v>
      </c>
      <c r="AN5" s="20"/>
    </row>
    <row r="6">
      <c r="A6" s="2"/>
      <c r="B6" s="13">
        <v>0.0164</v>
      </c>
      <c r="C6" s="13">
        <v>0.0378</v>
      </c>
      <c r="D6" s="13">
        <v>0.0796</v>
      </c>
      <c r="E6" s="13">
        <v>0.1328</v>
      </c>
      <c r="F6" s="13">
        <v>0.2567</v>
      </c>
      <c r="G6" s="13">
        <v>0.5116</v>
      </c>
      <c r="H6" s="14">
        <v>0.721</v>
      </c>
      <c r="J6" s="16">
        <v>32005.0</v>
      </c>
      <c r="K6" s="16">
        <v>33006.0</v>
      </c>
      <c r="L6" s="16">
        <v>36005.0</v>
      </c>
      <c r="M6" s="16">
        <v>38005.0</v>
      </c>
      <c r="N6" s="16">
        <v>45006.0</v>
      </c>
      <c r="O6" s="16">
        <v>62009.0</v>
      </c>
      <c r="P6" s="16">
        <v>111017.0</v>
      </c>
      <c r="R6" s="16">
        <v>2112.0</v>
      </c>
      <c r="S6" s="16">
        <v>2497.0</v>
      </c>
      <c r="T6" s="16">
        <v>3281.0</v>
      </c>
      <c r="U6" s="16">
        <v>4752.0</v>
      </c>
      <c r="V6" s="16">
        <v>7814.0</v>
      </c>
      <c r="W6" s="16">
        <v>14028.0</v>
      </c>
      <c r="X6" s="17">
        <v>25360.0</v>
      </c>
      <c r="Z6" s="17">
        <v>3545.0</v>
      </c>
      <c r="AA6" s="17">
        <v>4227.0</v>
      </c>
      <c r="AB6" s="13">
        <v>5117.8</v>
      </c>
      <c r="AC6" s="17">
        <v>6947.0</v>
      </c>
      <c r="AD6" s="17">
        <v>8737.0</v>
      </c>
      <c r="AE6" s="17">
        <v>12670.0</v>
      </c>
      <c r="AF6" s="17">
        <v>21533.0</v>
      </c>
      <c r="AH6" s="13" t="s">
        <v>31</v>
      </c>
      <c r="AI6" s="13" t="s">
        <v>31</v>
      </c>
      <c r="AJ6" s="13" t="s">
        <v>31</v>
      </c>
      <c r="AK6" s="13" t="s">
        <v>31</v>
      </c>
      <c r="AL6" s="13" t="s">
        <v>31</v>
      </c>
      <c r="AM6" s="13" t="s">
        <v>31</v>
      </c>
      <c r="AN6" s="20"/>
    </row>
    <row r="7">
      <c r="A7" s="2"/>
      <c r="B7" s="13">
        <v>0.001</v>
      </c>
      <c r="C7" s="13">
        <v>0.001</v>
      </c>
      <c r="D7" s="13">
        <v>9.0E-4</v>
      </c>
      <c r="E7" s="13">
        <v>9.0E-4</v>
      </c>
      <c r="F7" s="13">
        <v>0.001</v>
      </c>
      <c r="G7" s="13">
        <v>0.001</v>
      </c>
      <c r="H7" s="14">
        <v>0.001</v>
      </c>
      <c r="J7" s="16">
        <v>25004.0</v>
      </c>
      <c r="K7" s="16">
        <v>27004.0</v>
      </c>
      <c r="L7" s="16">
        <v>29004.0</v>
      </c>
      <c r="M7" s="16">
        <v>35006.0</v>
      </c>
      <c r="N7" s="16">
        <v>52008.0</v>
      </c>
      <c r="O7" s="16">
        <v>81012.0</v>
      </c>
      <c r="P7" s="16">
        <v>146023.0</v>
      </c>
      <c r="R7" s="16">
        <v>1578.0</v>
      </c>
      <c r="S7" s="16">
        <v>1568.0</v>
      </c>
      <c r="T7" s="16">
        <v>1599.0</v>
      </c>
      <c r="U7" s="16">
        <v>1558.0</v>
      </c>
      <c r="V7" s="16">
        <v>1588.0</v>
      </c>
      <c r="W7" s="16">
        <v>1587.0</v>
      </c>
      <c r="X7" s="17">
        <v>1603.0</v>
      </c>
      <c r="Z7" s="17">
        <v>2137.0</v>
      </c>
      <c r="AA7" s="17">
        <v>2319.0</v>
      </c>
      <c r="AB7" s="13">
        <v>2629.8</v>
      </c>
      <c r="AC7" s="17">
        <v>2767.0</v>
      </c>
      <c r="AD7" s="17">
        <v>3938.0</v>
      </c>
      <c r="AE7" s="17">
        <v>4995.0</v>
      </c>
      <c r="AF7" s="17">
        <v>9222.0</v>
      </c>
      <c r="AH7" s="17">
        <v>111034.0</v>
      </c>
      <c r="AI7" s="17">
        <v>106891.0</v>
      </c>
      <c r="AJ7" s="17">
        <v>209854.0</v>
      </c>
      <c r="AK7" s="17">
        <v>479901.0</v>
      </c>
      <c r="AL7" s="17">
        <v>621721.0</v>
      </c>
      <c r="AM7" s="17">
        <v>1054675.0</v>
      </c>
      <c r="AN7" s="20"/>
    </row>
    <row r="8">
      <c r="A8" s="2"/>
      <c r="B8" s="13">
        <v>0.001</v>
      </c>
      <c r="C8" s="13">
        <v>9.0E-4</v>
      </c>
      <c r="D8" s="13">
        <v>0.001</v>
      </c>
      <c r="E8" s="13">
        <v>8.0E-4</v>
      </c>
      <c r="F8" s="13">
        <v>0.001</v>
      </c>
      <c r="G8" s="13">
        <v>8.0E-4</v>
      </c>
      <c r="H8" s="14">
        <v>9.0E-4</v>
      </c>
      <c r="J8" s="16">
        <v>22003.0</v>
      </c>
      <c r="K8" s="16">
        <v>22003.0</v>
      </c>
      <c r="L8" s="16">
        <v>22003.0</v>
      </c>
      <c r="M8" s="16">
        <v>22003.0</v>
      </c>
      <c r="N8" s="16">
        <v>23004.0</v>
      </c>
      <c r="O8" s="16">
        <v>23004.0</v>
      </c>
      <c r="P8" s="16">
        <v>23004.0</v>
      </c>
      <c r="R8" s="16">
        <v>1577.0</v>
      </c>
      <c r="S8" s="16">
        <v>1581.0</v>
      </c>
      <c r="T8" s="16">
        <v>1594.0</v>
      </c>
      <c r="U8" s="16">
        <v>1564.0</v>
      </c>
      <c r="V8" s="16">
        <v>1565.0</v>
      </c>
      <c r="W8" s="16">
        <v>1571.0</v>
      </c>
      <c r="X8" s="17">
        <v>1574.0</v>
      </c>
      <c r="Z8" s="17">
        <v>1260.0</v>
      </c>
      <c r="AA8" s="17">
        <v>1307.0</v>
      </c>
      <c r="AB8" s="13">
        <v>1699.2</v>
      </c>
      <c r="AC8" s="17">
        <v>1595.0</v>
      </c>
      <c r="AD8" s="17">
        <v>2034.0</v>
      </c>
      <c r="AE8" s="17">
        <v>2078.0</v>
      </c>
      <c r="AF8" s="17">
        <v>2718.0</v>
      </c>
      <c r="AH8" s="17">
        <v>8403.0</v>
      </c>
      <c r="AI8" s="17">
        <v>9509.0</v>
      </c>
      <c r="AJ8" s="17">
        <v>28981.0</v>
      </c>
      <c r="AK8" s="17">
        <v>27646.0</v>
      </c>
      <c r="AL8" s="17">
        <v>60351.0</v>
      </c>
      <c r="AM8" s="17">
        <v>128740.0</v>
      </c>
      <c r="AN8" s="20"/>
    </row>
    <row r="9">
      <c r="A9" s="2"/>
      <c r="B9" s="13">
        <v>0.0337</v>
      </c>
      <c r="C9" s="13">
        <v>0.0856</v>
      </c>
      <c r="D9" s="13">
        <v>0.0832</v>
      </c>
      <c r="E9" s="13">
        <v>0.0464</v>
      </c>
      <c r="F9" s="13">
        <v>0.0337</v>
      </c>
      <c r="G9" s="13">
        <v>0.0597</v>
      </c>
      <c r="H9" s="14">
        <v>0.07</v>
      </c>
      <c r="J9" s="16">
        <v>34006.0</v>
      </c>
      <c r="K9" s="16">
        <v>33005.0</v>
      </c>
      <c r="L9" s="16">
        <v>35006.0</v>
      </c>
      <c r="M9" s="16">
        <v>34005.0</v>
      </c>
      <c r="N9" s="16">
        <v>34006.0</v>
      </c>
      <c r="O9" s="16">
        <v>37005.0</v>
      </c>
      <c r="P9" s="16">
        <v>38006.0</v>
      </c>
      <c r="R9" s="16">
        <v>1574.0</v>
      </c>
      <c r="S9" s="16">
        <v>1576.0</v>
      </c>
      <c r="T9" s="16">
        <v>1575.0</v>
      </c>
      <c r="U9" s="16">
        <v>1590.0</v>
      </c>
      <c r="V9" s="16">
        <v>1619.0</v>
      </c>
      <c r="W9" s="16">
        <v>1663.0</v>
      </c>
      <c r="X9" s="17">
        <v>1567.0</v>
      </c>
      <c r="Z9" s="17">
        <v>1702.0</v>
      </c>
      <c r="AA9" s="17">
        <v>2008.0</v>
      </c>
      <c r="AB9" s="13">
        <v>2076.4</v>
      </c>
      <c r="AC9" s="17">
        <v>2706.0</v>
      </c>
      <c r="AD9" s="17">
        <v>3302.0</v>
      </c>
      <c r="AE9" s="17">
        <v>3904.0</v>
      </c>
      <c r="AF9" s="17">
        <v>4555.0</v>
      </c>
      <c r="AH9" s="17">
        <v>17606.0</v>
      </c>
      <c r="AI9" s="17">
        <v>55488.0</v>
      </c>
      <c r="AJ9" s="17">
        <v>51446.0</v>
      </c>
      <c r="AK9" s="17">
        <v>106266.0</v>
      </c>
      <c r="AL9" s="17">
        <v>244805.0</v>
      </c>
      <c r="AM9" s="17">
        <v>476671.0</v>
      </c>
      <c r="AN9" s="20"/>
    </row>
    <row r="10">
      <c r="A10" s="2"/>
      <c r="B10" s="13">
        <v>0.2341</v>
      </c>
      <c r="C10" s="13">
        <v>0.2279</v>
      </c>
      <c r="D10" s="13">
        <v>0.262</v>
      </c>
      <c r="E10" s="13">
        <v>0.5239</v>
      </c>
      <c r="F10" s="13">
        <v>1.1609</v>
      </c>
      <c r="G10" s="13">
        <v>2.6054</v>
      </c>
      <c r="H10" s="14">
        <v>4.578</v>
      </c>
      <c r="J10" s="16">
        <v>35006.0</v>
      </c>
      <c r="K10" s="16">
        <v>40007.0</v>
      </c>
      <c r="L10" s="16">
        <v>46007.0</v>
      </c>
      <c r="M10" s="16">
        <v>65010.0</v>
      </c>
      <c r="N10" s="16">
        <v>93013.0</v>
      </c>
      <c r="O10" s="16">
        <v>152022.0</v>
      </c>
      <c r="P10" s="16">
        <v>274042.0</v>
      </c>
      <c r="R10" s="16">
        <v>1899.0</v>
      </c>
      <c r="S10" s="16">
        <v>2013.0</v>
      </c>
      <c r="T10" s="16">
        <v>2416.0</v>
      </c>
      <c r="U10" s="16">
        <v>3495.0</v>
      </c>
      <c r="V10" s="16">
        <v>5820.0</v>
      </c>
      <c r="W10" s="16">
        <v>10108.0</v>
      </c>
      <c r="X10" s="17">
        <v>15026.0</v>
      </c>
      <c r="Z10" s="17">
        <v>4069.0</v>
      </c>
      <c r="AA10" s="17">
        <v>4949.0</v>
      </c>
      <c r="AB10" s="13">
        <v>7481.4</v>
      </c>
      <c r="AC10" s="17">
        <v>10420.0</v>
      </c>
      <c r="AD10" s="17">
        <v>18498.0</v>
      </c>
      <c r="AE10" s="17">
        <v>35266.0</v>
      </c>
      <c r="AF10" s="17">
        <v>47343.0</v>
      </c>
      <c r="AH10" s="2" t="s">
        <v>31</v>
      </c>
      <c r="AI10" s="2" t="s">
        <v>31</v>
      </c>
      <c r="AJ10" s="2" t="s">
        <v>31</v>
      </c>
      <c r="AK10" s="2" t="s">
        <v>31</v>
      </c>
      <c r="AL10" s="2" t="s">
        <v>31</v>
      </c>
      <c r="AM10" s="2" t="s">
        <v>31</v>
      </c>
      <c r="AN10" s="2" t="s">
        <v>31</v>
      </c>
    </row>
    <row r="12">
      <c r="AH12" s="21"/>
      <c r="AI12" s="21"/>
      <c r="AJ12" s="21"/>
      <c r="AK12" s="21"/>
    </row>
    <row r="15">
      <c r="A15" s="2" t="s">
        <v>47</v>
      </c>
      <c r="B15">
        <f t="shared" ref="B15:H15" si="1">sum(B4:B10)</f>
        <v>0.4303</v>
      </c>
      <c r="C15">
        <f t="shared" si="1"/>
        <v>0.4555</v>
      </c>
      <c r="D15">
        <f t="shared" si="1"/>
        <v>0.6313</v>
      </c>
      <c r="E15">
        <f t="shared" si="1"/>
        <v>1.1526</v>
      </c>
      <c r="F15">
        <f t="shared" si="1"/>
        <v>2.2082</v>
      </c>
      <c r="G15">
        <f t="shared" si="1"/>
        <v>4.9298</v>
      </c>
      <c r="H15" s="22">
        <f t="shared" si="1"/>
        <v>11.0559</v>
      </c>
      <c r="J15">
        <f t="shared" ref="J15:P15" si="2">sum(J4:J10)/1000</f>
        <v>206.033</v>
      </c>
      <c r="K15">
        <f t="shared" si="2"/>
        <v>217.034</v>
      </c>
      <c r="L15">
        <f t="shared" si="2"/>
        <v>235.035</v>
      </c>
      <c r="M15">
        <f t="shared" si="2"/>
        <v>270.04</v>
      </c>
      <c r="N15">
        <f t="shared" si="2"/>
        <v>348.053</v>
      </c>
      <c r="O15">
        <f t="shared" si="2"/>
        <v>498.073</v>
      </c>
      <c r="P15">
        <f t="shared" si="2"/>
        <v>824.127</v>
      </c>
      <c r="R15">
        <f t="shared" ref="R15:X15" si="3">sum(R4:R10)/1000</f>
        <v>12.912</v>
      </c>
      <c r="S15">
        <f t="shared" si="3"/>
        <v>13.835</v>
      </c>
      <c r="T15">
        <f t="shared" si="3"/>
        <v>16.322</v>
      </c>
      <c r="U15">
        <f t="shared" si="3"/>
        <v>21.415</v>
      </c>
      <c r="V15">
        <f t="shared" si="3"/>
        <v>31.388</v>
      </c>
      <c r="W15">
        <f t="shared" si="3"/>
        <v>50.839</v>
      </c>
      <c r="X15">
        <f t="shared" si="3"/>
        <v>74.836</v>
      </c>
      <c r="Z15">
        <f t="shared" ref="Z15:AF15" si="4">sum(Z4:Z10)/1000</f>
        <v>19.777</v>
      </c>
      <c r="AA15">
        <f t="shared" si="4"/>
        <v>23.633</v>
      </c>
      <c r="AB15">
        <f t="shared" si="4"/>
        <v>30.7538</v>
      </c>
      <c r="AC15">
        <f t="shared" si="4"/>
        <v>52.718</v>
      </c>
      <c r="AD15">
        <f t="shared" si="4"/>
        <v>63.116</v>
      </c>
      <c r="AE15">
        <f t="shared" si="4"/>
        <v>111.047</v>
      </c>
      <c r="AF15">
        <f t="shared" si="4"/>
        <v>167.725</v>
      </c>
      <c r="AH15">
        <f t="shared" ref="AH15:AM15" si="5">sum(AH4:AH9)/1000</f>
        <v>353.076</v>
      </c>
      <c r="AI15">
        <f t="shared" si="5"/>
        <v>462.139</v>
      </c>
      <c r="AJ15">
        <f t="shared" si="5"/>
        <v>790.327</v>
      </c>
      <c r="AK15">
        <f t="shared" si="5"/>
        <v>1674.997</v>
      </c>
      <c r="AL15">
        <f t="shared" si="5"/>
        <v>2702.169</v>
      </c>
      <c r="AM15">
        <f t="shared" si="5"/>
        <v>4942.01</v>
      </c>
      <c r="AN15">
        <f>sum(AN4:AN10)/1000</f>
        <v>0</v>
      </c>
    </row>
    <row r="16">
      <c r="A16" s="2" t="s">
        <v>64</v>
      </c>
      <c r="B16">
        <f t="shared" ref="B16:H16" si="6">7/B15*3600</f>
        <v>58563.7927</v>
      </c>
      <c r="C16">
        <f t="shared" si="6"/>
        <v>55323.81998</v>
      </c>
      <c r="D16">
        <f t="shared" si="6"/>
        <v>39917.63029</v>
      </c>
      <c r="E16">
        <f t="shared" si="6"/>
        <v>21863.6127</v>
      </c>
      <c r="F16">
        <f t="shared" si="6"/>
        <v>11412.00978</v>
      </c>
      <c r="G16">
        <f t="shared" si="6"/>
        <v>5111.76924</v>
      </c>
      <c r="H16">
        <f t="shared" si="6"/>
        <v>2279.325971</v>
      </c>
      <c r="J16">
        <f t="shared" ref="J16:P16" si="7">7/J15*3600</f>
        <v>122.3105037</v>
      </c>
      <c r="K16">
        <f t="shared" si="7"/>
        <v>116.1108398</v>
      </c>
      <c r="L16">
        <f t="shared" si="7"/>
        <v>107.2180739</v>
      </c>
      <c r="M16">
        <f t="shared" si="7"/>
        <v>93.31950822</v>
      </c>
      <c r="N16">
        <f t="shared" si="7"/>
        <v>72.40276625</v>
      </c>
      <c r="O16">
        <f t="shared" si="7"/>
        <v>50.5949931</v>
      </c>
      <c r="P16">
        <f t="shared" si="7"/>
        <v>30.57781143</v>
      </c>
      <c r="R16">
        <f t="shared" ref="R16:X16" si="8">7/R15*3600</f>
        <v>1951.672862</v>
      </c>
      <c r="S16">
        <f t="shared" si="8"/>
        <v>1821.467293</v>
      </c>
      <c r="T16">
        <f t="shared" si="8"/>
        <v>1543.92844</v>
      </c>
      <c r="U16">
        <f t="shared" si="8"/>
        <v>1176.745272</v>
      </c>
      <c r="V16">
        <f t="shared" si="8"/>
        <v>802.8545941</v>
      </c>
      <c r="W16">
        <f t="shared" si="8"/>
        <v>495.6824485</v>
      </c>
      <c r="X16">
        <f t="shared" si="8"/>
        <v>336.7363301</v>
      </c>
      <c r="Z16">
        <f t="shared" ref="Z16:AF16" si="9">7/Z15*3600</f>
        <v>1274.207413</v>
      </c>
      <c r="AA16">
        <f t="shared" si="9"/>
        <v>1066.30559</v>
      </c>
      <c r="AB16">
        <f t="shared" si="9"/>
        <v>819.4109346</v>
      </c>
      <c r="AC16">
        <f t="shared" si="9"/>
        <v>478.0150992</v>
      </c>
      <c r="AD16">
        <f t="shared" si="9"/>
        <v>399.2648457</v>
      </c>
      <c r="AE16">
        <f t="shared" si="9"/>
        <v>226.9309392</v>
      </c>
      <c r="AF16">
        <f t="shared" si="9"/>
        <v>150.2459383</v>
      </c>
      <c r="AH16">
        <f t="shared" ref="AH16:AM16" si="10">4/AH15*3600</f>
        <v>40.78442035</v>
      </c>
      <c r="AI16">
        <f t="shared" si="10"/>
        <v>31.15945635</v>
      </c>
      <c r="AJ16">
        <f t="shared" si="10"/>
        <v>18.22030628</v>
      </c>
      <c r="AK16">
        <f t="shared" si="10"/>
        <v>8.597030323</v>
      </c>
      <c r="AL16">
        <f t="shared" si="10"/>
        <v>5.329052328</v>
      </c>
      <c r="AM16">
        <f t="shared" si="10"/>
        <v>2.913794185</v>
      </c>
      <c r="AN16" t="str">
        <f>7/AN15*3600</f>
        <v>#DIV/0!</v>
      </c>
    </row>
    <row r="17">
      <c r="I17" s="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>
      <c r="AA18" s="2"/>
      <c r="AB18" s="21"/>
      <c r="AC18" s="21"/>
      <c r="AD18" s="21"/>
      <c r="AE18" s="21"/>
      <c r="AF18" s="21"/>
      <c r="AG18" s="21"/>
      <c r="AH18" s="21"/>
      <c r="AI18" s="21"/>
    </row>
    <row r="19">
      <c r="AA19" s="2"/>
      <c r="AB19" s="2"/>
      <c r="AC19" s="2"/>
      <c r="AD19" s="2"/>
      <c r="AE19" s="2"/>
      <c r="AF19" s="2"/>
      <c r="AG19" s="2"/>
      <c r="AH19" s="2"/>
      <c r="AI19" s="21"/>
    </row>
    <row r="20">
      <c r="AA20" s="2"/>
      <c r="AB20" s="21"/>
      <c r="AC20" s="21"/>
      <c r="AD20" s="21"/>
      <c r="AE20" s="21"/>
      <c r="AF20" s="21"/>
      <c r="AG20" s="21"/>
      <c r="AH20" s="21"/>
      <c r="AI20" s="21"/>
    </row>
    <row r="21">
      <c r="C21" s="2"/>
      <c r="D21" s="2"/>
      <c r="E21" s="2"/>
      <c r="F21" s="2"/>
      <c r="G21" s="2"/>
      <c r="H21" s="2"/>
      <c r="I21" s="2"/>
      <c r="J21" s="2"/>
      <c r="AA21" s="2"/>
      <c r="AB21" s="21"/>
      <c r="AC21" s="21"/>
      <c r="AD21" s="21"/>
      <c r="AE21" s="21"/>
      <c r="AF21" s="21"/>
      <c r="AG21" s="21"/>
      <c r="AH21" s="29">
        <v>40.78442035142575</v>
      </c>
      <c r="AI21" s="29">
        <v>31.159456354040667</v>
      </c>
      <c r="AJ21">
        <v>18.22030627828734</v>
      </c>
      <c r="AK21">
        <v>8.597030323039384</v>
      </c>
      <c r="AL21">
        <v>5.329052327963203</v>
      </c>
      <c r="AM21">
        <v>2.913794184957133</v>
      </c>
    </row>
    <row r="22">
      <c r="C22" s="2"/>
      <c r="D22" s="2"/>
      <c r="E22" s="2"/>
      <c r="F22" s="2"/>
      <c r="G22" s="2"/>
      <c r="H22" s="2"/>
      <c r="I22" s="2"/>
      <c r="J22" s="2"/>
      <c r="AA22" s="2"/>
      <c r="AB22" s="21"/>
      <c r="AC22" s="21"/>
      <c r="AD22" s="21"/>
      <c r="AE22" s="21"/>
      <c r="AF22" s="21"/>
      <c r="AG22" s="21"/>
      <c r="AH22" s="21"/>
      <c r="AI22" s="21"/>
    </row>
    <row r="23">
      <c r="C23" s="2"/>
      <c r="D23" s="2"/>
      <c r="E23" s="2"/>
      <c r="F23" s="2"/>
      <c r="G23" s="2"/>
      <c r="H23" s="2"/>
      <c r="I23" s="2"/>
      <c r="J23" s="2"/>
      <c r="AA23" s="2"/>
      <c r="AB23" s="21"/>
      <c r="AC23" s="21"/>
      <c r="AD23" s="21"/>
      <c r="AE23" s="21"/>
      <c r="AF23" s="21"/>
      <c r="AG23" s="21"/>
      <c r="AH23" s="21"/>
      <c r="AI23" s="21"/>
    </row>
    <row r="24">
      <c r="B24" s="2"/>
      <c r="C24" s="2"/>
      <c r="D24" s="2"/>
      <c r="E24" s="2"/>
      <c r="F24" s="2"/>
      <c r="G24" s="2"/>
      <c r="H24" s="2"/>
      <c r="I24" s="2"/>
    </row>
    <row r="25">
      <c r="B25" s="2"/>
      <c r="C25" s="30"/>
      <c r="D25" s="30"/>
      <c r="E25" s="30"/>
      <c r="F25" s="30"/>
      <c r="G25" s="30"/>
      <c r="H25" s="30"/>
      <c r="I25" s="30"/>
      <c r="J25" s="2"/>
      <c r="P25" s="31"/>
      <c r="Q25" s="32"/>
      <c r="R25" s="32"/>
      <c r="S25" s="32"/>
      <c r="T25" s="32"/>
      <c r="U25" s="32"/>
      <c r="V25" s="32"/>
      <c r="W25" s="32"/>
      <c r="AA25" s="2"/>
      <c r="AB25" s="2"/>
      <c r="AC25" s="2"/>
      <c r="AD25" s="2"/>
      <c r="AE25" s="2"/>
      <c r="AF25" s="2"/>
      <c r="AG25" s="2"/>
      <c r="AH25" s="2"/>
      <c r="AI25" s="2"/>
    </row>
    <row r="26">
      <c r="B26" s="2"/>
      <c r="C26" s="2"/>
      <c r="D26" s="2"/>
      <c r="E26" s="2"/>
      <c r="F26" s="2"/>
      <c r="G26" s="2"/>
      <c r="H26" s="2"/>
      <c r="I26" s="2"/>
      <c r="J26" s="2"/>
      <c r="AA26" s="2"/>
      <c r="AB26" s="2"/>
      <c r="AC26" s="21"/>
      <c r="AD26" s="2"/>
      <c r="AE26" s="21"/>
      <c r="AF26" s="21"/>
      <c r="AG26" s="21"/>
      <c r="AH26" s="21"/>
      <c r="AI26" s="21"/>
    </row>
    <row r="27">
      <c r="B27" s="2"/>
      <c r="C27" s="28"/>
      <c r="D27" s="28"/>
      <c r="E27" s="28"/>
      <c r="F27" s="28"/>
      <c r="G27" s="28"/>
      <c r="H27" s="28"/>
      <c r="I27" s="28"/>
      <c r="J27" s="2"/>
      <c r="AA27" s="2"/>
      <c r="AB27" s="2"/>
      <c r="AC27" s="21"/>
      <c r="AD27" s="2"/>
      <c r="AE27" s="21"/>
      <c r="AF27" s="21"/>
      <c r="AG27" s="21"/>
      <c r="AH27" s="21"/>
      <c r="AI27" s="21"/>
    </row>
    <row r="28">
      <c r="B28" s="2"/>
      <c r="C28" s="2"/>
      <c r="D28" s="2"/>
      <c r="E28" s="2"/>
      <c r="F28" s="2"/>
      <c r="G28" s="2"/>
      <c r="H28" s="2"/>
      <c r="I28" s="2"/>
      <c r="J28" s="2"/>
      <c r="AA28" s="2"/>
      <c r="AB28" s="2"/>
      <c r="AC28" s="21"/>
      <c r="AD28" s="2"/>
      <c r="AE28" s="21"/>
      <c r="AF28" s="21"/>
      <c r="AG28" s="21"/>
      <c r="AH28" s="21"/>
      <c r="AI28" s="21"/>
    </row>
    <row r="29">
      <c r="B29" s="2"/>
      <c r="C29" s="5"/>
      <c r="D29" s="5"/>
      <c r="E29" s="5"/>
      <c r="F29" s="5"/>
      <c r="G29" s="5"/>
      <c r="H29" s="5"/>
      <c r="I29" s="5"/>
      <c r="AA29" s="2"/>
      <c r="AB29" s="2"/>
      <c r="AC29" s="21"/>
      <c r="AD29" s="2"/>
      <c r="AE29" s="21"/>
      <c r="AF29" s="21"/>
      <c r="AG29" s="21"/>
      <c r="AH29" s="21"/>
      <c r="AI29" s="21"/>
    </row>
    <row r="30">
      <c r="B30" s="2"/>
      <c r="AA30" s="2"/>
      <c r="AB30" s="2"/>
      <c r="AC30" s="21"/>
      <c r="AD30" s="2"/>
      <c r="AE30" s="21"/>
      <c r="AF30" s="21"/>
      <c r="AG30" s="21"/>
      <c r="AH30" s="2"/>
      <c r="AI30" s="21"/>
    </row>
    <row r="31">
      <c r="AA31" s="2"/>
      <c r="AB31" s="2"/>
      <c r="AC31" s="21"/>
      <c r="AD31" s="2"/>
      <c r="AE31" s="21"/>
      <c r="AF31" s="21"/>
      <c r="AG31" s="21"/>
      <c r="AH31" s="2"/>
      <c r="AI31" s="21"/>
    </row>
    <row r="32">
      <c r="AA32" s="2"/>
      <c r="AB32" s="2"/>
      <c r="AC32" s="2"/>
      <c r="AD32" s="2"/>
      <c r="AE32" s="2"/>
      <c r="AF32" s="2"/>
      <c r="AG32" s="2"/>
      <c r="AH32" s="2"/>
      <c r="AI32" s="2"/>
    </row>
    <row r="34">
      <c r="B34" s="5"/>
      <c r="C34" s="5"/>
      <c r="D34" s="5"/>
      <c r="E34" s="5"/>
      <c r="F34" s="5"/>
      <c r="G34" s="5"/>
      <c r="H34" s="5"/>
      <c r="I34" s="5"/>
    </row>
    <row r="35">
      <c r="B35" s="5"/>
    </row>
    <row r="36">
      <c r="B36" s="5"/>
      <c r="C36" s="5"/>
      <c r="D36" s="5"/>
      <c r="E36" s="5"/>
      <c r="F36" s="5"/>
      <c r="G36" s="5"/>
      <c r="H36" s="5"/>
      <c r="I36" s="5"/>
      <c r="AA36" s="2"/>
      <c r="AB36" s="2"/>
      <c r="AC36" s="2"/>
      <c r="AD36" s="2"/>
      <c r="AE36" s="2"/>
      <c r="AF36" s="2"/>
      <c r="AG36" s="2"/>
      <c r="AH36" s="2"/>
    </row>
    <row r="37">
      <c r="B37" s="5"/>
      <c r="C37" s="5"/>
      <c r="D37" s="5"/>
      <c r="E37" s="5"/>
      <c r="F37" s="5"/>
      <c r="G37" s="5"/>
      <c r="H37" s="5"/>
      <c r="I37" s="5"/>
      <c r="AA37" s="2"/>
      <c r="AH37" s="2"/>
    </row>
    <row r="38">
      <c r="B38" s="5"/>
      <c r="C38" s="5"/>
      <c r="D38" s="5"/>
      <c r="E38" s="5"/>
      <c r="F38" s="5"/>
      <c r="G38" s="5"/>
      <c r="H38" s="5"/>
      <c r="I38" s="5"/>
      <c r="AA38" s="2"/>
      <c r="AH38" s="2"/>
    </row>
    <row r="39">
      <c r="B39" s="5"/>
      <c r="C39" s="5"/>
      <c r="D39" s="5"/>
      <c r="E39" s="5"/>
      <c r="F39" s="5"/>
      <c r="G39" s="5"/>
      <c r="H39" s="5"/>
      <c r="I39" s="5"/>
      <c r="AA39" s="2"/>
      <c r="AH39" s="2"/>
      <c r="AI39" s="2"/>
    </row>
    <row r="40">
      <c r="B40" s="13" t="s">
        <v>102</v>
      </c>
      <c r="C40" s="34" t="s">
        <v>103</v>
      </c>
      <c r="D40" s="13" t="s">
        <v>105</v>
      </c>
      <c r="E40" s="34" t="s">
        <v>106</v>
      </c>
      <c r="F40" s="34" t="s">
        <v>107</v>
      </c>
      <c r="G40" s="13" t="s">
        <v>109</v>
      </c>
      <c r="AA40" s="2"/>
      <c r="AH40" s="2"/>
    </row>
    <row r="41">
      <c r="B41" s="34">
        <v>160.0</v>
      </c>
      <c r="C41" s="35">
        <v>40.78442035142575</v>
      </c>
      <c r="D41" s="34">
        <v>122.31050365718113</v>
      </c>
      <c r="E41" s="34">
        <v>1274.2074126510593</v>
      </c>
      <c r="F41" s="34">
        <v>1951.6728624535315</v>
      </c>
      <c r="G41" s="20">
        <v>58563.79270276552</v>
      </c>
      <c r="AA41" s="2"/>
      <c r="AH41" s="2"/>
    </row>
    <row r="42">
      <c r="B42" s="34">
        <v>320.0</v>
      </c>
      <c r="C42" s="35">
        <v>31.159456354040667</v>
      </c>
      <c r="D42" s="34">
        <v>116.11083977625626</v>
      </c>
      <c r="E42" s="34">
        <v>1066.3055896416029</v>
      </c>
      <c r="F42" s="34">
        <v>1821.4672930972172</v>
      </c>
      <c r="G42" s="20">
        <v>55323.8199780461</v>
      </c>
      <c r="AA42" s="2"/>
      <c r="AH42" s="2"/>
    </row>
    <row r="43">
      <c r="B43" s="34">
        <v>640.0</v>
      </c>
      <c r="C43" s="20">
        <v>18.22030627828734</v>
      </c>
      <c r="D43" s="34">
        <v>107.21807390388666</v>
      </c>
      <c r="E43" s="34">
        <v>819.4109345836937</v>
      </c>
      <c r="F43" s="34">
        <v>1543.9284401421396</v>
      </c>
      <c r="G43" s="20">
        <v>39917.630286709966</v>
      </c>
      <c r="AA43" s="2"/>
      <c r="AH43" s="2"/>
    </row>
    <row r="44">
      <c r="B44" s="34">
        <v>1280.0</v>
      </c>
      <c r="C44" s="20">
        <v>8.597030323039384</v>
      </c>
      <c r="D44" s="34">
        <v>93.3195082210043</v>
      </c>
      <c r="E44" s="34">
        <v>478.0150992071019</v>
      </c>
      <c r="F44" s="34">
        <v>1176.7452720056035</v>
      </c>
      <c r="G44" s="20">
        <v>21863.612701717855</v>
      </c>
      <c r="AA44" s="2"/>
      <c r="AB44" s="21"/>
      <c r="AC44" s="21"/>
      <c r="AD44" s="21"/>
      <c r="AE44" s="21"/>
      <c r="AF44" s="21"/>
      <c r="AG44" s="21"/>
      <c r="AH44" s="2"/>
    </row>
    <row r="45">
      <c r="B45" s="34">
        <v>2560.0</v>
      </c>
      <c r="C45" s="20">
        <v>5.329052327963203</v>
      </c>
      <c r="D45" s="34">
        <v>72.40276624537069</v>
      </c>
      <c r="E45" s="34">
        <v>399.26484568096834</v>
      </c>
      <c r="F45" s="34">
        <v>802.8545941123997</v>
      </c>
      <c r="G45" s="20">
        <v>11412.009781722672</v>
      </c>
      <c r="AB45" s="2"/>
    </row>
    <row r="46">
      <c r="B46" s="34">
        <v>5120.0</v>
      </c>
      <c r="C46" s="20">
        <v>2.913794184957133</v>
      </c>
      <c r="D46" s="34">
        <v>50.594993103420585</v>
      </c>
      <c r="E46" s="34">
        <v>226.93093915189064</v>
      </c>
      <c r="F46" s="34">
        <v>495.68244851393615</v>
      </c>
      <c r="G46" s="20">
        <v>5111.769240131445</v>
      </c>
      <c r="AB46" s="2"/>
    </row>
    <row r="47">
      <c r="B47" s="34">
        <v>10240.0</v>
      </c>
      <c r="C47" s="34" t="e">
        <v>#DIV/0!</v>
      </c>
      <c r="D47" s="34">
        <v>30.57781142954909</v>
      </c>
      <c r="E47" s="34">
        <v>150.24593829184676</v>
      </c>
      <c r="F47" s="34">
        <v>336.73633010850386</v>
      </c>
      <c r="G47" s="20">
        <v>2279.3259707486495</v>
      </c>
      <c r="AB47" s="2"/>
      <c r="AC47" s="21"/>
      <c r="AD47" s="21"/>
      <c r="AE47" s="21"/>
      <c r="AF47" s="21"/>
      <c r="AG47" s="21"/>
      <c r="AH47" s="21"/>
      <c r="AI47" s="21"/>
    </row>
  </sheetData>
  <mergeCells count="5">
    <mergeCell ref="B2:H2"/>
    <mergeCell ref="J2:P2"/>
    <mergeCell ref="R2:X2"/>
    <mergeCell ref="Z2:AF2"/>
    <mergeCell ref="AH2:A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4" max="14" width="15.0"/>
    <col customWidth="1" min="20" max="21" width="19.0"/>
  </cols>
  <sheetData>
    <row r="1">
      <c r="A1" s="2"/>
      <c r="B1" s="2" t="s">
        <v>0</v>
      </c>
    </row>
    <row r="2">
      <c r="A2" s="2"/>
      <c r="B2" s="2" t="s">
        <v>1</v>
      </c>
    </row>
    <row r="4">
      <c r="C4" s="2"/>
      <c r="D4" s="2"/>
      <c r="E4" s="2"/>
      <c r="F4" s="2"/>
      <c r="G4" s="2"/>
    </row>
    <row r="5">
      <c r="A5" s="2"/>
      <c r="B5" s="2"/>
      <c r="M5" s="2"/>
      <c r="N5" s="2"/>
      <c r="O5" s="2"/>
      <c r="P5" s="2"/>
      <c r="Q5" s="2"/>
      <c r="R5" s="2"/>
    </row>
    <row r="6">
      <c r="A6" s="2"/>
      <c r="B6" s="2"/>
      <c r="M6" s="2"/>
      <c r="O6" s="2"/>
      <c r="Q6" s="2"/>
    </row>
    <row r="7">
      <c r="A7" s="2"/>
      <c r="B7" s="2"/>
      <c r="M7" s="2"/>
      <c r="N7" s="4"/>
      <c r="O7" s="4"/>
      <c r="P7" s="4"/>
      <c r="Q7" s="4"/>
    </row>
    <row r="8">
      <c r="A8" s="2"/>
      <c r="B8" s="2"/>
      <c r="M8" s="2"/>
      <c r="N8" s="4"/>
      <c r="O8" s="4"/>
      <c r="P8" s="4"/>
      <c r="Q8" s="4"/>
    </row>
    <row r="9">
      <c r="A9" s="2"/>
      <c r="B9" s="2"/>
      <c r="M9" s="2"/>
      <c r="N9" s="4"/>
      <c r="O9" s="4"/>
      <c r="P9" s="4"/>
      <c r="Q9" s="4"/>
    </row>
    <row r="10">
      <c r="M10" s="2"/>
      <c r="N10" s="5"/>
      <c r="O10" s="2"/>
      <c r="P10" s="5"/>
      <c r="Q10" s="2"/>
    </row>
    <row r="15">
      <c r="A15" s="3"/>
      <c r="B15" s="3" t="s">
        <v>3</v>
      </c>
      <c r="H15" s="3" t="s">
        <v>4</v>
      </c>
      <c r="O15" s="3" t="s">
        <v>5</v>
      </c>
      <c r="W15" s="3" t="s">
        <v>6</v>
      </c>
      <c r="AC15" s="3" t="s">
        <v>7</v>
      </c>
    </row>
    <row r="16">
      <c r="A16" s="2"/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12</v>
      </c>
      <c r="O16" s="2" t="s">
        <v>8</v>
      </c>
      <c r="P16" s="2" t="s">
        <v>9</v>
      </c>
      <c r="Q16" s="2" t="s">
        <v>10</v>
      </c>
      <c r="R16" s="2" t="s">
        <v>11</v>
      </c>
      <c r="S16" s="2" t="s">
        <v>12</v>
      </c>
      <c r="W16" s="2" t="s">
        <v>8</v>
      </c>
      <c r="X16" s="2" t="s">
        <v>9</v>
      </c>
      <c r="Y16" s="2" t="s">
        <v>10</v>
      </c>
      <c r="Z16" s="2" t="s">
        <v>11</v>
      </c>
      <c r="AA16" s="2" t="s">
        <v>12</v>
      </c>
      <c r="AC16" s="2" t="s">
        <v>8</v>
      </c>
      <c r="AD16" s="2" t="s">
        <v>9</v>
      </c>
      <c r="AE16" s="2" t="s">
        <v>10</v>
      </c>
      <c r="AF16" s="2" t="s">
        <v>11</v>
      </c>
      <c r="AG16" s="2" t="s">
        <v>12</v>
      </c>
    </row>
    <row r="17">
      <c r="A17" s="4"/>
      <c r="B17" s="4">
        <v>0.0651008</v>
      </c>
      <c r="C17" s="4">
        <v>0.0679278</v>
      </c>
      <c r="D17" s="4">
        <v>0.271964</v>
      </c>
      <c r="E17" s="4">
        <v>0.269122</v>
      </c>
      <c r="F17" s="4">
        <v>0.771048</v>
      </c>
      <c r="H17" s="2">
        <v>4739.0</v>
      </c>
      <c r="I17" s="2">
        <v>5055.0</v>
      </c>
      <c r="J17" s="2">
        <v>7015.0</v>
      </c>
      <c r="K17" s="2">
        <v>10394.0</v>
      </c>
      <c r="L17" s="2">
        <v>16909.0</v>
      </c>
      <c r="N17" s="8" t="s">
        <v>13</v>
      </c>
      <c r="O17" s="10">
        <v>504578.0</v>
      </c>
      <c r="P17" s="10">
        <v>1847860.0</v>
      </c>
      <c r="Q17" s="10">
        <v>3869973.0</v>
      </c>
      <c r="R17" s="10">
        <v>2048585.0</v>
      </c>
      <c r="T17" s="11" t="s">
        <v>15</v>
      </c>
      <c r="U17" s="11"/>
      <c r="V17" s="12"/>
      <c r="W17" s="4">
        <v>69010.0</v>
      </c>
      <c r="X17" s="4">
        <v>71038.0</v>
      </c>
      <c r="Y17" s="4">
        <v>74011.0</v>
      </c>
      <c r="Z17" s="4">
        <v>90074.0</v>
      </c>
      <c r="AA17" s="4">
        <v>92014.0</v>
      </c>
      <c r="AB17" s="11"/>
      <c r="AC17" s="4">
        <v>1244.0</v>
      </c>
      <c r="AD17" s="4">
        <v>1046.0</v>
      </c>
      <c r="AE17" s="4">
        <v>1034.0</v>
      </c>
      <c r="AF17" s="4">
        <v>1035.0</v>
      </c>
      <c r="AG17" s="4">
        <v>1015.0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</row>
    <row r="18">
      <c r="A18" s="4"/>
      <c r="B18" s="4">
        <v>0.0610037</v>
      </c>
      <c r="C18" s="4">
        <v>0.0474974</v>
      </c>
      <c r="D18" s="4">
        <v>0.0579668</v>
      </c>
      <c r="E18" s="4">
        <v>0.259343</v>
      </c>
      <c r="F18" s="4">
        <v>0.287837</v>
      </c>
      <c r="H18" s="2">
        <v>4725.0</v>
      </c>
      <c r="I18" s="2">
        <v>4548.0</v>
      </c>
      <c r="J18" s="2">
        <v>5817.0</v>
      </c>
      <c r="K18" s="2">
        <v>8274.0</v>
      </c>
      <c r="L18" s="2">
        <v>6347.0</v>
      </c>
      <c r="N18" s="8" t="s">
        <v>18</v>
      </c>
      <c r="O18" s="10">
        <v>523238.0</v>
      </c>
      <c r="P18" s="10">
        <v>1895935.0</v>
      </c>
      <c r="Q18" s="10">
        <v>3901092.0</v>
      </c>
      <c r="R18" s="10">
        <v>2082230.0</v>
      </c>
      <c r="S18" s="10">
        <v>9448969.0</v>
      </c>
      <c r="T18" s="11" t="s">
        <v>19</v>
      </c>
      <c r="U18" s="11"/>
      <c r="V18" s="11"/>
      <c r="W18" s="4">
        <v>69011.0</v>
      </c>
      <c r="X18" s="4">
        <v>76011.0</v>
      </c>
      <c r="Y18" s="4">
        <v>89383.0</v>
      </c>
      <c r="Z18" s="4">
        <v>107753.0</v>
      </c>
      <c r="AA18" s="4">
        <v>119020.0</v>
      </c>
      <c r="AC18" s="4">
        <v>905.0</v>
      </c>
      <c r="AD18" s="4">
        <v>895.0</v>
      </c>
      <c r="AE18" s="4">
        <v>930.0</v>
      </c>
      <c r="AF18" s="4">
        <v>888.0</v>
      </c>
      <c r="AG18" s="4">
        <v>918.0</v>
      </c>
    </row>
    <row r="19">
      <c r="A19" s="4"/>
      <c r="B19" s="4">
        <v>0.0898305</v>
      </c>
      <c r="C19" s="4">
        <v>0.0490717</v>
      </c>
      <c r="D19" s="4">
        <v>0.0494385</v>
      </c>
      <c r="E19" s="4">
        <v>0.261005</v>
      </c>
      <c r="F19" s="4">
        <v>0.285863</v>
      </c>
      <c r="H19" s="2">
        <v>4044.0</v>
      </c>
      <c r="I19" s="2">
        <v>6067.0</v>
      </c>
      <c r="J19" s="2">
        <v>6653.0</v>
      </c>
      <c r="K19" s="2">
        <v>4256.0</v>
      </c>
      <c r="L19" s="2">
        <v>5589.0</v>
      </c>
      <c r="N19" s="8" t="s">
        <v>20</v>
      </c>
      <c r="O19" s="10">
        <v>488972.0</v>
      </c>
      <c r="P19" s="10">
        <v>1824078.0</v>
      </c>
      <c r="Q19" s="10">
        <v>3848306.0</v>
      </c>
      <c r="R19" s="10">
        <v>2055956.0</v>
      </c>
      <c r="S19" s="10">
        <v>9490919.0</v>
      </c>
      <c r="T19" s="11" t="s">
        <v>21</v>
      </c>
      <c r="U19" s="11"/>
      <c r="V19" s="11"/>
      <c r="W19" s="4">
        <v>70011.0</v>
      </c>
      <c r="X19" s="4">
        <v>75011.0</v>
      </c>
      <c r="Y19" s="4">
        <v>85012.0</v>
      </c>
      <c r="Z19" s="4">
        <v>104781.0</v>
      </c>
      <c r="AA19" s="4">
        <v>116017.0</v>
      </c>
      <c r="AC19" s="4">
        <v>988.0</v>
      </c>
      <c r="AD19" s="4">
        <v>1003.0</v>
      </c>
      <c r="AE19" s="4">
        <v>1000.0</v>
      </c>
      <c r="AF19" s="4">
        <v>1004.0</v>
      </c>
      <c r="AG19" s="4">
        <v>1068.0</v>
      </c>
    </row>
    <row r="20">
      <c r="A20" s="4"/>
      <c r="B20" s="4">
        <v>0.0802586</v>
      </c>
      <c r="C20" s="4">
        <v>0.0473483</v>
      </c>
      <c r="D20" s="4">
        <v>0.0580765</v>
      </c>
      <c r="E20" s="4">
        <v>0.259164</v>
      </c>
      <c r="F20" s="4">
        <v>0.28568</v>
      </c>
      <c r="H20" s="2">
        <v>3707.0</v>
      </c>
      <c r="I20" s="2">
        <v>3935.0</v>
      </c>
      <c r="J20" s="2">
        <v>4922.0</v>
      </c>
      <c r="K20" s="2">
        <v>4511.0</v>
      </c>
      <c r="L20" s="2">
        <v>5261.0</v>
      </c>
      <c r="N20" s="8" t="s">
        <v>22</v>
      </c>
      <c r="O20" s="10">
        <v>503834.0</v>
      </c>
      <c r="P20" s="10">
        <v>1759319.0</v>
      </c>
      <c r="Q20" s="10">
        <v>3868267.0</v>
      </c>
      <c r="R20" s="10">
        <v>2089862.0</v>
      </c>
      <c r="S20" s="15"/>
      <c r="T20" s="11" t="s">
        <v>23</v>
      </c>
      <c r="U20" s="11"/>
      <c r="V20" s="11"/>
      <c r="W20" s="4">
        <v>68010.0</v>
      </c>
      <c r="X20" s="4">
        <v>74011.0</v>
      </c>
      <c r="Y20" s="4">
        <v>83012.0</v>
      </c>
      <c r="Z20" s="4">
        <v>103015.0</v>
      </c>
      <c r="AA20" s="4">
        <v>116264.0</v>
      </c>
      <c r="AC20" s="4">
        <v>919.0</v>
      </c>
      <c r="AD20" s="4">
        <v>910.0</v>
      </c>
      <c r="AE20" s="4">
        <v>891.0</v>
      </c>
      <c r="AF20" s="4">
        <v>917.0</v>
      </c>
      <c r="AG20" s="4">
        <v>907.0</v>
      </c>
    </row>
    <row r="21">
      <c r="A21" s="4"/>
      <c r="B21" s="4">
        <v>0.0576959</v>
      </c>
      <c r="C21" s="4">
        <v>0.0538264</v>
      </c>
      <c r="D21" s="4">
        <v>0.0537297</v>
      </c>
      <c r="E21" s="4">
        <v>0.261497</v>
      </c>
      <c r="F21" s="4">
        <v>0.284278</v>
      </c>
      <c r="H21" s="2">
        <v>3693.0</v>
      </c>
      <c r="I21" s="2">
        <v>4668.0</v>
      </c>
      <c r="J21" s="2">
        <v>5371.0</v>
      </c>
      <c r="K21" s="2">
        <v>4274.0</v>
      </c>
      <c r="L21" s="2">
        <v>5506.0</v>
      </c>
      <c r="N21" s="8" t="s">
        <v>24</v>
      </c>
      <c r="O21" s="10">
        <v>504227.0</v>
      </c>
      <c r="P21" s="10">
        <v>3388453.0</v>
      </c>
      <c r="Q21" s="10">
        <v>3842805.0</v>
      </c>
      <c r="R21" s="10">
        <v>2176218.0</v>
      </c>
      <c r="S21" s="15"/>
      <c r="T21" s="11" t="s">
        <v>25</v>
      </c>
      <c r="U21" s="11"/>
      <c r="V21" s="11"/>
      <c r="W21" s="4">
        <v>65009.0</v>
      </c>
      <c r="X21" s="4">
        <v>73011.0</v>
      </c>
      <c r="Y21" s="4">
        <v>83012.0</v>
      </c>
      <c r="Z21" s="4">
        <v>102016.0</v>
      </c>
      <c r="AA21" s="4">
        <v>128302.0</v>
      </c>
      <c r="AC21" s="4">
        <v>1008.0</v>
      </c>
      <c r="AD21" s="4">
        <v>981.0</v>
      </c>
      <c r="AE21" s="4">
        <v>1022.0</v>
      </c>
      <c r="AF21" s="4">
        <v>1011.0</v>
      </c>
      <c r="AG21" s="4">
        <v>1009.0</v>
      </c>
    </row>
    <row r="22">
      <c r="A22" s="4"/>
      <c r="B22" s="4">
        <v>0.0575501</v>
      </c>
      <c r="C22" s="4">
        <v>0.04851</v>
      </c>
      <c r="D22" s="4">
        <v>0.0535422</v>
      </c>
      <c r="E22" s="4">
        <v>0.258411</v>
      </c>
      <c r="F22" s="4">
        <v>0.494728</v>
      </c>
      <c r="H22" s="2">
        <v>4954.0</v>
      </c>
      <c r="I22" s="2">
        <v>3382.0</v>
      </c>
      <c r="J22" s="2">
        <v>5932.0</v>
      </c>
      <c r="K22" s="2">
        <v>5184.0</v>
      </c>
      <c r="L22" s="2">
        <v>5917.0</v>
      </c>
      <c r="N22" s="8" t="s">
        <v>26</v>
      </c>
      <c r="O22" s="10">
        <v>498643.0</v>
      </c>
      <c r="P22" s="10">
        <v>1829927.0</v>
      </c>
      <c r="Q22" s="10">
        <v>3869128.0</v>
      </c>
      <c r="R22" s="10">
        <v>2076785.0</v>
      </c>
      <c r="S22" s="15"/>
      <c r="T22" s="11" t="s">
        <v>27</v>
      </c>
      <c r="U22" s="11"/>
      <c r="V22" s="11"/>
      <c r="W22" s="4">
        <v>32005.0</v>
      </c>
      <c r="X22" s="4">
        <v>42007.0</v>
      </c>
      <c r="Y22" s="4">
        <v>73012.0</v>
      </c>
      <c r="Z22" s="4">
        <v>134021.0</v>
      </c>
      <c r="AA22" s="4">
        <v>233041.0</v>
      </c>
      <c r="AC22" s="4">
        <v>909.0</v>
      </c>
      <c r="AD22" s="4">
        <v>959.0</v>
      </c>
      <c r="AE22" s="4">
        <v>919.0</v>
      </c>
      <c r="AF22" s="4">
        <v>899.0</v>
      </c>
      <c r="AG22" s="4">
        <v>892.0</v>
      </c>
    </row>
    <row r="23">
      <c r="A23" s="4"/>
      <c r="B23" s="4">
        <v>0.0575738</v>
      </c>
      <c r="C23" s="4">
        <v>0.0535931</v>
      </c>
      <c r="D23" s="4">
        <v>0.276724</v>
      </c>
      <c r="E23" s="4">
        <v>0.262584</v>
      </c>
      <c r="F23" s="4">
        <v>0.470883</v>
      </c>
      <c r="H23" s="2">
        <v>5535.0</v>
      </c>
      <c r="I23" s="2">
        <v>3355.0</v>
      </c>
      <c r="J23" s="2">
        <v>4021.0</v>
      </c>
      <c r="K23" s="2">
        <v>9754.0</v>
      </c>
      <c r="L23" s="2">
        <v>5459.0</v>
      </c>
      <c r="N23" s="8" t="s">
        <v>28</v>
      </c>
      <c r="O23" s="10">
        <v>486693.0</v>
      </c>
      <c r="P23" s="10">
        <v>3539642.0</v>
      </c>
      <c r="Q23" s="10">
        <v>3891394.0</v>
      </c>
      <c r="R23" s="10">
        <v>2091364.0</v>
      </c>
      <c r="S23" s="15"/>
      <c r="T23" s="11" t="s">
        <v>29</v>
      </c>
      <c r="U23" s="11"/>
      <c r="V23" s="11"/>
      <c r="W23" s="4">
        <v>32005.0</v>
      </c>
      <c r="X23" s="4">
        <v>41006.0</v>
      </c>
      <c r="Y23" s="4">
        <v>58009.0</v>
      </c>
      <c r="Z23" s="4">
        <v>113021.0</v>
      </c>
      <c r="AA23" s="4">
        <v>185031.0</v>
      </c>
      <c r="AC23" s="4">
        <v>1004.0</v>
      </c>
      <c r="AD23" s="4">
        <v>1074.0</v>
      </c>
      <c r="AE23" s="4">
        <v>971.0</v>
      </c>
      <c r="AF23" s="4">
        <v>1006.0</v>
      </c>
      <c r="AG23" s="4">
        <v>1022.0</v>
      </c>
    </row>
    <row r="24">
      <c r="A24" s="4"/>
      <c r="B24" s="4">
        <v>0.123224</v>
      </c>
      <c r="C24" s="4">
        <v>0.0918287</v>
      </c>
      <c r="D24" s="4">
        <v>0.0958946</v>
      </c>
      <c r="E24" s="4">
        <v>0.112565</v>
      </c>
      <c r="F24" s="4">
        <v>0.126847</v>
      </c>
      <c r="H24" s="2">
        <v>4592.0</v>
      </c>
      <c r="I24" s="2">
        <v>6115.0</v>
      </c>
      <c r="J24" s="2">
        <v>5396.0</v>
      </c>
      <c r="K24" s="2">
        <v>13086.0</v>
      </c>
      <c r="L24" s="2">
        <v>9265.0</v>
      </c>
      <c r="N24" s="8" t="s">
        <v>30</v>
      </c>
      <c r="O24" s="18">
        <v>8923630.0</v>
      </c>
      <c r="P24" s="18">
        <v>2.8955691E7</v>
      </c>
      <c r="Q24" s="19" t="s">
        <v>32</v>
      </c>
      <c r="R24" s="19" t="s">
        <v>32</v>
      </c>
      <c r="S24" s="19" t="s">
        <v>32</v>
      </c>
      <c r="V24" s="11"/>
      <c r="W24" s="4">
        <v>32005.0</v>
      </c>
      <c r="X24" s="4">
        <v>41006.0</v>
      </c>
      <c r="Y24" s="4">
        <v>60011.0</v>
      </c>
      <c r="Z24" s="4">
        <v>98592.0</v>
      </c>
      <c r="AA24" s="4">
        <v>171026.0</v>
      </c>
      <c r="AC24" s="4">
        <v>908.0</v>
      </c>
      <c r="AD24" s="4">
        <v>891.0</v>
      </c>
      <c r="AE24" s="4">
        <v>905.0</v>
      </c>
      <c r="AF24" s="4">
        <v>888.0</v>
      </c>
      <c r="AG24" s="4">
        <v>903.0</v>
      </c>
    </row>
    <row r="25">
      <c r="A25" s="4"/>
      <c r="B25" s="4">
        <v>0.098138</v>
      </c>
      <c r="C25" s="4">
        <v>0.0885309</v>
      </c>
      <c r="D25" s="4">
        <v>0.0884256</v>
      </c>
      <c r="E25" s="4">
        <v>0.0913342</v>
      </c>
      <c r="F25" s="4">
        <v>0.113563</v>
      </c>
      <c r="H25" s="2">
        <v>4993.0</v>
      </c>
      <c r="I25" s="2">
        <v>7885.0</v>
      </c>
      <c r="J25" s="2">
        <v>6559.0</v>
      </c>
      <c r="K25" s="2">
        <v>9892.0</v>
      </c>
      <c r="L25" s="2">
        <v>8351.0</v>
      </c>
      <c r="N25" s="8" t="s">
        <v>33</v>
      </c>
      <c r="O25" s="10">
        <v>8422656.0</v>
      </c>
      <c r="P25" s="10">
        <v>2.8565507E7</v>
      </c>
      <c r="Q25" s="19" t="s">
        <v>32</v>
      </c>
      <c r="R25" s="19" t="s">
        <v>32</v>
      </c>
      <c r="S25" s="19" t="s">
        <v>32</v>
      </c>
      <c r="V25" s="11"/>
      <c r="W25" s="4">
        <v>32005.0</v>
      </c>
      <c r="X25" s="4">
        <v>41006.0</v>
      </c>
      <c r="Y25" s="4">
        <v>61009.0</v>
      </c>
      <c r="Z25" s="4">
        <v>92016.0</v>
      </c>
      <c r="AA25" s="4">
        <v>172028.0</v>
      </c>
      <c r="AC25" s="4">
        <v>998.0</v>
      </c>
      <c r="AD25" s="4">
        <v>971.0</v>
      </c>
      <c r="AE25" s="4">
        <v>988.0</v>
      </c>
      <c r="AF25" s="4">
        <v>1013.0</v>
      </c>
      <c r="AG25" s="4">
        <v>1050.0</v>
      </c>
    </row>
    <row r="26">
      <c r="A26" s="4"/>
      <c r="B26" s="4">
        <v>0.0895382</v>
      </c>
      <c r="C26" s="4">
        <v>0.0874029</v>
      </c>
      <c r="D26" s="4">
        <v>0.0918504</v>
      </c>
      <c r="E26" s="4">
        <v>0.0967811</v>
      </c>
      <c r="F26" s="4">
        <v>0.104435</v>
      </c>
      <c r="H26" s="2">
        <v>11125.0</v>
      </c>
      <c r="I26" s="2">
        <v>4449.0</v>
      </c>
      <c r="J26" s="2">
        <v>7331.0</v>
      </c>
      <c r="K26" s="2">
        <v>9489.0</v>
      </c>
      <c r="L26" s="2">
        <v>17349.0</v>
      </c>
      <c r="N26" s="8" t="s">
        <v>34</v>
      </c>
      <c r="O26" s="10">
        <v>8438402.0</v>
      </c>
      <c r="P26" s="10">
        <v>2.9505579E7</v>
      </c>
      <c r="Q26" s="19" t="s">
        <v>32</v>
      </c>
      <c r="R26" s="19" t="s">
        <v>32</v>
      </c>
      <c r="S26" s="19" t="s">
        <v>32</v>
      </c>
      <c r="V26" s="11"/>
      <c r="W26" s="4">
        <v>31005.0</v>
      </c>
      <c r="X26" s="4">
        <v>40006.0</v>
      </c>
      <c r="Y26" s="4">
        <v>59009.0</v>
      </c>
      <c r="Z26" s="4">
        <v>100016.0</v>
      </c>
      <c r="AA26" s="4">
        <v>174321.0</v>
      </c>
      <c r="AC26" s="4">
        <v>960.0</v>
      </c>
      <c r="AD26" s="4">
        <v>975.0</v>
      </c>
      <c r="AE26" s="4">
        <v>887.0</v>
      </c>
      <c r="AF26" s="4">
        <v>889.0</v>
      </c>
      <c r="AG26" s="4">
        <v>886.0</v>
      </c>
    </row>
    <row r="27">
      <c r="A27" s="4"/>
      <c r="B27" s="4">
        <v>0.0876243</v>
      </c>
      <c r="C27" s="4">
        <v>0.0873349</v>
      </c>
      <c r="D27" s="4">
        <v>0.0916875</v>
      </c>
      <c r="E27" s="4">
        <v>0.10184</v>
      </c>
      <c r="F27" s="4">
        <v>0.116439</v>
      </c>
      <c r="H27" s="2">
        <v>4976.0</v>
      </c>
      <c r="I27" s="2">
        <v>7417.0</v>
      </c>
      <c r="J27" s="2">
        <v>6671.0</v>
      </c>
      <c r="K27" s="2">
        <v>9606.0</v>
      </c>
      <c r="L27" s="2">
        <v>8578.0</v>
      </c>
      <c r="N27" s="8" t="s">
        <v>35</v>
      </c>
      <c r="O27" s="10">
        <v>8378807.0</v>
      </c>
      <c r="P27" s="10">
        <v>2.8853869E7</v>
      </c>
      <c r="Q27" s="19" t="s">
        <v>32</v>
      </c>
      <c r="R27" s="19" t="s">
        <v>32</v>
      </c>
      <c r="S27" s="19" t="s">
        <v>32</v>
      </c>
      <c r="V27" s="11"/>
      <c r="W27" s="4">
        <v>32005.0</v>
      </c>
      <c r="X27" s="4">
        <v>39006.0</v>
      </c>
      <c r="Y27" s="4">
        <v>60010.0</v>
      </c>
      <c r="Z27" s="4">
        <v>92014.0</v>
      </c>
      <c r="AA27" s="4">
        <v>172044.0</v>
      </c>
      <c r="AC27" s="4">
        <v>962.0</v>
      </c>
      <c r="AD27" s="4">
        <v>1009.0</v>
      </c>
      <c r="AE27" s="4">
        <v>1012.0</v>
      </c>
      <c r="AF27" s="4">
        <v>984.0</v>
      </c>
      <c r="AG27" s="4">
        <v>1010.0</v>
      </c>
    </row>
    <row r="28">
      <c r="A28" s="4"/>
      <c r="B28" s="4">
        <v>0.0909511</v>
      </c>
      <c r="C28" s="4">
        <v>0.0874189</v>
      </c>
      <c r="D28" s="4">
        <v>0.0906987</v>
      </c>
      <c r="E28" s="4">
        <v>0.0920869</v>
      </c>
      <c r="F28" s="4">
        <v>0.136784</v>
      </c>
      <c r="H28" s="2">
        <v>4311.0</v>
      </c>
      <c r="I28" s="2">
        <v>4375.0</v>
      </c>
      <c r="J28" s="2">
        <v>4482.0</v>
      </c>
      <c r="K28" s="2">
        <v>5992.0</v>
      </c>
      <c r="L28" s="2">
        <v>8184.0</v>
      </c>
      <c r="N28" s="8" t="s">
        <v>36</v>
      </c>
      <c r="O28" s="10">
        <v>8417027.0</v>
      </c>
      <c r="P28" s="10">
        <v>2.9282481E7</v>
      </c>
      <c r="Q28" s="19" t="s">
        <v>32</v>
      </c>
      <c r="R28" s="19" t="s">
        <v>32</v>
      </c>
      <c r="S28" s="19" t="s">
        <v>32</v>
      </c>
      <c r="V28" s="11"/>
      <c r="W28" s="4">
        <v>67125.0</v>
      </c>
      <c r="X28" s="4">
        <v>69010.0</v>
      </c>
      <c r="Y28" s="4">
        <v>72011.0</v>
      </c>
      <c r="Z28" s="4">
        <v>78124.0</v>
      </c>
      <c r="AA28" s="4">
        <v>91025.0</v>
      </c>
      <c r="AC28" s="4">
        <v>921.0</v>
      </c>
      <c r="AD28" s="4">
        <v>923.0</v>
      </c>
      <c r="AE28" s="4">
        <v>877.0</v>
      </c>
      <c r="AF28" s="4">
        <v>878.0</v>
      </c>
      <c r="AG28" s="4">
        <v>898.0</v>
      </c>
    </row>
    <row r="29">
      <c r="A29" s="4"/>
      <c r="B29" s="4">
        <v>0.089017</v>
      </c>
      <c r="C29" s="4">
        <v>0.106904</v>
      </c>
      <c r="D29" s="4">
        <v>0.0895855</v>
      </c>
      <c r="E29" s="4">
        <v>0.0918461</v>
      </c>
      <c r="F29" s="4">
        <v>0.142019</v>
      </c>
      <c r="H29" s="2">
        <v>4091.0</v>
      </c>
      <c r="I29" s="2">
        <v>4348.0</v>
      </c>
      <c r="J29" s="2">
        <v>7426.0</v>
      </c>
      <c r="K29" s="2">
        <v>6552.0</v>
      </c>
      <c r="L29" s="2">
        <v>14193.0</v>
      </c>
      <c r="N29" s="8" t="s">
        <v>37</v>
      </c>
      <c r="O29" s="10">
        <v>8541789.0</v>
      </c>
      <c r="P29" s="10">
        <v>2.8199796E7</v>
      </c>
      <c r="Q29" s="19" t="s">
        <v>32</v>
      </c>
      <c r="R29" s="19" t="s">
        <v>32</v>
      </c>
      <c r="S29" s="19" t="s">
        <v>32</v>
      </c>
      <c r="V29" s="11"/>
      <c r="W29" s="4">
        <v>69010.0</v>
      </c>
      <c r="X29" s="4">
        <v>71011.0</v>
      </c>
      <c r="Y29" s="4">
        <v>71010.0</v>
      </c>
      <c r="Z29" s="4">
        <v>76011.0</v>
      </c>
      <c r="AA29" s="4">
        <v>92014.0</v>
      </c>
      <c r="AC29" s="4">
        <v>1030.0</v>
      </c>
      <c r="AD29" s="4">
        <v>1016.0</v>
      </c>
      <c r="AE29" s="4">
        <v>1003.0</v>
      </c>
      <c r="AF29" s="4">
        <v>1010.0</v>
      </c>
      <c r="AG29" s="4">
        <v>1019.0</v>
      </c>
    </row>
    <row r="30">
      <c r="A30" s="4"/>
      <c r="B30" s="4">
        <v>0.0882839</v>
      </c>
      <c r="C30" s="4">
        <v>0.0890135</v>
      </c>
      <c r="D30" s="4">
        <v>0.118428</v>
      </c>
      <c r="E30" s="4">
        <v>0.0919854</v>
      </c>
      <c r="F30" s="4">
        <v>0.106838</v>
      </c>
      <c r="H30" s="2">
        <v>4167.0</v>
      </c>
      <c r="I30" s="2">
        <v>4587.0</v>
      </c>
      <c r="J30" s="2">
        <v>4320.0</v>
      </c>
      <c r="K30" s="2">
        <v>4785.0</v>
      </c>
      <c r="L30" s="2">
        <v>13973.0</v>
      </c>
      <c r="N30" s="8" t="s">
        <v>38</v>
      </c>
      <c r="O30" s="10">
        <v>8305749.0</v>
      </c>
      <c r="P30" s="10">
        <v>3.1221563E7</v>
      </c>
      <c r="Q30" s="19" t="s">
        <v>32</v>
      </c>
      <c r="R30" s="19" t="s">
        <v>32</v>
      </c>
      <c r="S30" s="19" t="s">
        <v>32</v>
      </c>
      <c r="V30" s="11"/>
      <c r="W30" s="4">
        <v>66010.0</v>
      </c>
      <c r="X30" s="4">
        <v>70010.0</v>
      </c>
      <c r="Y30" s="4">
        <v>71252.0</v>
      </c>
      <c r="Z30" s="4">
        <v>74011.0</v>
      </c>
      <c r="AA30" s="4">
        <v>88013.0</v>
      </c>
      <c r="AC30" s="4">
        <v>913.0</v>
      </c>
      <c r="AD30" s="4">
        <v>906.0</v>
      </c>
      <c r="AE30" s="4">
        <v>896.0</v>
      </c>
      <c r="AF30" s="4">
        <v>893.0</v>
      </c>
      <c r="AG30" s="4">
        <v>889.0</v>
      </c>
    </row>
    <row r="31">
      <c r="A31" s="4"/>
      <c r="B31" s="4">
        <v>0.0138966</v>
      </c>
      <c r="C31" s="4">
        <v>0.0258139</v>
      </c>
      <c r="D31" s="4">
        <v>0.0353549</v>
      </c>
      <c r="E31" s="4">
        <v>0.0690954</v>
      </c>
      <c r="F31" s="4">
        <v>0.149316</v>
      </c>
      <c r="H31" s="2">
        <v>3351.0</v>
      </c>
      <c r="I31" s="2">
        <v>4898.0</v>
      </c>
      <c r="J31" s="2">
        <v>5770.0</v>
      </c>
      <c r="K31" s="2">
        <v>7600.0</v>
      </c>
      <c r="L31" s="2">
        <v>12700.0</v>
      </c>
      <c r="N31" s="8" t="s">
        <v>39</v>
      </c>
      <c r="O31" s="10">
        <v>393235.0</v>
      </c>
      <c r="P31" s="10">
        <v>815902.0</v>
      </c>
      <c r="Q31" s="10">
        <v>1434400.0</v>
      </c>
      <c r="R31" s="10">
        <v>2441223.0</v>
      </c>
      <c r="S31" s="10">
        <v>4923076.0</v>
      </c>
      <c r="T31" s="11" t="s">
        <v>40</v>
      </c>
      <c r="U31" s="11"/>
      <c r="V31" s="11"/>
      <c r="W31" s="4">
        <v>67024.0</v>
      </c>
      <c r="X31" s="4">
        <v>69011.0</v>
      </c>
      <c r="Y31" s="4">
        <v>73010.0</v>
      </c>
      <c r="Z31" s="4">
        <v>72010.0</v>
      </c>
      <c r="AA31" s="4">
        <v>91042.0</v>
      </c>
      <c r="AC31" s="4">
        <v>1020.0</v>
      </c>
      <c r="AD31" s="4">
        <v>974.0</v>
      </c>
      <c r="AE31" s="4">
        <v>974.0</v>
      </c>
      <c r="AF31" s="4">
        <v>1016.0</v>
      </c>
      <c r="AG31" s="4">
        <v>1013.0</v>
      </c>
    </row>
    <row r="32">
      <c r="A32" s="4"/>
      <c r="B32" s="4">
        <v>0.00652888</v>
      </c>
      <c r="C32" s="4">
        <v>0.0128597</v>
      </c>
      <c r="D32" s="4">
        <v>0.0241593</v>
      </c>
      <c r="E32" s="4">
        <v>0.0483644</v>
      </c>
      <c r="F32" s="4">
        <v>0.0901626</v>
      </c>
      <c r="H32" s="2">
        <v>2625.0</v>
      </c>
      <c r="I32" s="2">
        <v>3303.0</v>
      </c>
      <c r="J32" s="2">
        <v>5442.0</v>
      </c>
      <c r="K32" s="2">
        <v>10861.0</v>
      </c>
      <c r="L32" s="2">
        <v>11805.0</v>
      </c>
      <c r="N32" s="8" t="s">
        <v>41</v>
      </c>
      <c r="O32" s="10">
        <v>80152.0</v>
      </c>
      <c r="P32" s="10">
        <v>287346.0</v>
      </c>
      <c r="Q32" s="10">
        <v>402585.0</v>
      </c>
      <c r="R32" s="10">
        <v>556604.0</v>
      </c>
      <c r="S32" s="10">
        <v>1131737.0</v>
      </c>
      <c r="T32" s="11" t="s">
        <v>42</v>
      </c>
      <c r="U32" s="11"/>
      <c r="V32" s="11"/>
      <c r="W32" s="4">
        <v>65010.0</v>
      </c>
      <c r="X32" s="4">
        <v>70011.0</v>
      </c>
      <c r="Y32" s="4">
        <v>72011.0</v>
      </c>
      <c r="Z32" s="4">
        <v>76011.0</v>
      </c>
      <c r="AA32" s="4">
        <v>90017.0</v>
      </c>
      <c r="AC32" s="4">
        <v>929.0</v>
      </c>
      <c r="AD32" s="4">
        <v>960.0</v>
      </c>
      <c r="AE32" s="4">
        <v>902.0</v>
      </c>
      <c r="AF32" s="4">
        <v>922.0</v>
      </c>
      <c r="AG32" s="4">
        <v>895.0</v>
      </c>
    </row>
    <row r="33">
      <c r="A33" s="4"/>
      <c r="B33" s="4">
        <v>0.0116272</v>
      </c>
      <c r="C33" s="4">
        <v>0.0123307</v>
      </c>
      <c r="D33" s="4">
        <v>0.0242569</v>
      </c>
      <c r="E33" s="4">
        <v>0.0485105</v>
      </c>
      <c r="F33" s="4">
        <v>0.0898919</v>
      </c>
      <c r="H33" s="2">
        <v>2633.0</v>
      </c>
      <c r="I33" s="2">
        <v>3762.0</v>
      </c>
      <c r="J33" s="2">
        <v>4381.0</v>
      </c>
      <c r="K33" s="2">
        <v>7483.0</v>
      </c>
      <c r="L33" s="2">
        <v>14534.0</v>
      </c>
      <c r="N33" s="8" t="s">
        <v>43</v>
      </c>
      <c r="O33" s="10">
        <v>80185.0</v>
      </c>
      <c r="P33" s="10">
        <v>285063.0</v>
      </c>
      <c r="Q33" s="10">
        <v>400456.0</v>
      </c>
      <c r="R33" s="10">
        <v>581342.0</v>
      </c>
      <c r="S33" s="15"/>
      <c r="T33" s="11" t="s">
        <v>44</v>
      </c>
      <c r="U33" s="11"/>
      <c r="V33" s="11"/>
      <c r="W33" s="4">
        <v>67009.0</v>
      </c>
      <c r="X33" s="4">
        <v>71010.0</v>
      </c>
      <c r="Y33" s="4">
        <v>71011.0</v>
      </c>
      <c r="Z33" s="4">
        <v>72070.0</v>
      </c>
      <c r="AA33" s="4">
        <v>92013.0</v>
      </c>
      <c r="AC33" s="4">
        <v>975.0</v>
      </c>
      <c r="AD33" s="4">
        <v>989.0</v>
      </c>
      <c r="AE33" s="4">
        <v>1017.0</v>
      </c>
      <c r="AF33" s="4">
        <v>981.0</v>
      </c>
      <c r="AG33" s="4">
        <v>1016.0</v>
      </c>
    </row>
    <row r="34">
      <c r="A34" s="4"/>
      <c r="B34" s="4">
        <v>0.0100384</v>
      </c>
      <c r="C34" s="4">
        <v>0.0123643</v>
      </c>
      <c r="D34" s="4">
        <v>0.024244</v>
      </c>
      <c r="E34" s="4">
        <v>0.0483448</v>
      </c>
      <c r="F34" s="4">
        <v>0.0899171</v>
      </c>
      <c r="H34" s="2">
        <v>5085.0</v>
      </c>
      <c r="I34" s="2">
        <v>3325.0</v>
      </c>
      <c r="J34" s="2">
        <v>7243.0</v>
      </c>
      <c r="K34" s="2">
        <v>6998.0</v>
      </c>
      <c r="L34" s="2">
        <v>12643.0</v>
      </c>
      <c r="N34" s="8" t="s">
        <v>45</v>
      </c>
      <c r="O34" s="10">
        <v>77037.0</v>
      </c>
      <c r="P34" s="10">
        <v>286322.0</v>
      </c>
      <c r="Q34" s="10">
        <v>394566.0</v>
      </c>
      <c r="R34" s="10">
        <v>568730.0</v>
      </c>
      <c r="S34" s="15"/>
      <c r="T34" s="11" t="s">
        <v>46</v>
      </c>
      <c r="U34" s="11"/>
      <c r="V34" s="11"/>
      <c r="W34" s="4">
        <v>73080.0</v>
      </c>
      <c r="X34" s="4">
        <v>70009.0</v>
      </c>
      <c r="Y34" s="4">
        <v>82012.0</v>
      </c>
      <c r="Z34" s="4">
        <v>90013.0</v>
      </c>
      <c r="AA34" s="4">
        <v>112014.0</v>
      </c>
      <c r="AC34" s="4">
        <v>955.0</v>
      </c>
      <c r="AD34" s="4">
        <v>962.0</v>
      </c>
      <c r="AE34" s="4">
        <v>883.0</v>
      </c>
      <c r="AF34" s="4">
        <v>924.0</v>
      </c>
      <c r="AG34" s="4">
        <v>891.0</v>
      </c>
    </row>
    <row r="35">
      <c r="A35" s="4"/>
      <c r="B35" s="4">
        <v>0.00645165</v>
      </c>
      <c r="C35" s="4">
        <v>0.0123329</v>
      </c>
      <c r="D35" s="4">
        <v>0.0243968</v>
      </c>
      <c r="E35" s="4">
        <v>0.0485</v>
      </c>
      <c r="F35" s="4">
        <v>0.0904499</v>
      </c>
      <c r="H35" s="2">
        <v>2367.0</v>
      </c>
      <c r="I35" s="2">
        <v>3227.0</v>
      </c>
      <c r="J35" s="2">
        <v>6328.0</v>
      </c>
      <c r="K35" s="2">
        <v>7254.0</v>
      </c>
      <c r="L35" s="2">
        <v>12218.0</v>
      </c>
      <c r="N35" s="8" t="s">
        <v>48</v>
      </c>
      <c r="O35" s="10">
        <v>82907.0</v>
      </c>
      <c r="P35" s="10">
        <v>284683.0</v>
      </c>
      <c r="Q35" s="10">
        <v>403189.0</v>
      </c>
      <c r="R35" s="10">
        <v>560883.0</v>
      </c>
      <c r="S35" s="15"/>
      <c r="T35" s="11" t="s">
        <v>49</v>
      </c>
      <c r="U35" s="11"/>
      <c r="V35" s="11"/>
      <c r="W35" s="4">
        <v>69257.0</v>
      </c>
      <c r="X35" s="4">
        <v>74018.0</v>
      </c>
      <c r="Y35" s="4">
        <v>82177.0</v>
      </c>
      <c r="Z35" s="4">
        <v>87014.0</v>
      </c>
      <c r="AA35" s="4">
        <v>117017.0</v>
      </c>
      <c r="AC35" s="4">
        <v>999.0</v>
      </c>
      <c r="AD35" s="4">
        <v>978.0</v>
      </c>
      <c r="AE35" s="4">
        <v>1013.0</v>
      </c>
      <c r="AF35" s="4">
        <v>1006.0</v>
      </c>
      <c r="AG35" s="4">
        <v>1003.0</v>
      </c>
    </row>
    <row r="36">
      <c r="A36" s="4"/>
      <c r="B36" s="4">
        <v>0.00633389</v>
      </c>
      <c r="C36" s="4">
        <v>0.0123608</v>
      </c>
      <c r="D36" s="4">
        <v>0.0243286</v>
      </c>
      <c r="E36" s="4">
        <v>0.053186</v>
      </c>
      <c r="F36" s="4">
        <v>0.0898707</v>
      </c>
      <c r="H36" s="2">
        <v>2302.0</v>
      </c>
      <c r="I36" s="2">
        <v>3344.0</v>
      </c>
      <c r="J36" s="2">
        <v>6307.0</v>
      </c>
      <c r="K36" s="2">
        <v>7994.0</v>
      </c>
      <c r="L36" s="2">
        <v>15002.0</v>
      </c>
      <c r="N36" s="8" t="s">
        <v>50</v>
      </c>
      <c r="O36" s="10">
        <v>81103.0</v>
      </c>
      <c r="P36" s="10">
        <v>285153.0</v>
      </c>
      <c r="Q36" s="10">
        <v>392188.0</v>
      </c>
      <c r="R36" s="10">
        <v>585302.0</v>
      </c>
      <c r="S36" s="15"/>
      <c r="T36" s="11" t="s">
        <v>51</v>
      </c>
      <c r="U36" s="11"/>
      <c r="V36" s="11"/>
      <c r="W36" s="4">
        <v>69011.0</v>
      </c>
      <c r="X36" s="4">
        <v>72010.0</v>
      </c>
      <c r="Y36" s="4">
        <v>79012.0</v>
      </c>
      <c r="Z36" s="4">
        <v>89014.0</v>
      </c>
      <c r="AA36" s="4">
        <v>112016.0</v>
      </c>
      <c r="AC36" s="4">
        <v>889.0</v>
      </c>
      <c r="AD36" s="4">
        <v>887.0</v>
      </c>
      <c r="AE36" s="4">
        <v>937.0</v>
      </c>
      <c r="AF36" s="4">
        <v>922.0</v>
      </c>
      <c r="AG36" s="4">
        <v>894.0</v>
      </c>
    </row>
    <row r="37">
      <c r="A37" s="4"/>
      <c r="B37" s="4">
        <v>0.0121809</v>
      </c>
      <c r="C37" s="4">
        <v>0.0125893</v>
      </c>
      <c r="D37" s="4">
        <v>0.0139022</v>
      </c>
      <c r="E37" s="4">
        <v>0.0126263</v>
      </c>
      <c r="F37" s="4">
        <v>0.0130906</v>
      </c>
      <c r="H37" s="2">
        <v>1220.0</v>
      </c>
      <c r="I37" s="2">
        <v>728.0</v>
      </c>
      <c r="J37" s="2">
        <v>958.0</v>
      </c>
      <c r="K37" s="2">
        <v>813.0</v>
      </c>
      <c r="L37" s="2">
        <v>1562.0</v>
      </c>
      <c r="N37" s="8" t="s">
        <v>52</v>
      </c>
      <c r="O37" s="10">
        <v>114580.0</v>
      </c>
      <c r="P37" s="10">
        <v>308057.0</v>
      </c>
      <c r="Q37" s="10">
        <v>1381714.0</v>
      </c>
      <c r="R37" s="10">
        <v>8508050.0</v>
      </c>
      <c r="S37" s="15"/>
      <c r="T37" s="11" t="s">
        <v>53</v>
      </c>
      <c r="U37" s="11"/>
      <c r="V37" s="11"/>
      <c r="W37" s="4">
        <v>33005.0</v>
      </c>
      <c r="X37" s="4">
        <v>34005.0</v>
      </c>
      <c r="Y37" s="4">
        <v>37005.0</v>
      </c>
      <c r="Z37" s="4">
        <v>34006.0</v>
      </c>
      <c r="AA37" s="4">
        <v>36006.0</v>
      </c>
      <c r="AC37" s="4">
        <v>1012.0</v>
      </c>
      <c r="AD37" s="4">
        <v>1055.0</v>
      </c>
      <c r="AE37" s="4">
        <v>964.0</v>
      </c>
      <c r="AF37" s="4">
        <v>1029.0</v>
      </c>
      <c r="AG37" s="4">
        <v>1009.0</v>
      </c>
    </row>
    <row r="38">
      <c r="A38" s="4"/>
      <c r="B38" s="4">
        <v>0.0120553</v>
      </c>
      <c r="C38" s="4">
        <v>0.0141472</v>
      </c>
      <c r="D38" s="4">
        <v>0.0125861</v>
      </c>
      <c r="E38" s="4">
        <v>0.0119889</v>
      </c>
      <c r="F38" s="4">
        <v>0.012831</v>
      </c>
      <c r="H38" s="2">
        <v>1135.0</v>
      </c>
      <c r="I38" s="2">
        <v>1022.0</v>
      </c>
      <c r="J38" s="2">
        <v>856.0</v>
      </c>
      <c r="K38" s="2">
        <v>1647.0</v>
      </c>
      <c r="L38" s="2">
        <v>1886.0</v>
      </c>
      <c r="N38" s="8" t="s">
        <v>54</v>
      </c>
      <c r="O38" s="10">
        <v>112443.0</v>
      </c>
      <c r="P38" s="10">
        <v>289694.0</v>
      </c>
      <c r="Q38" s="10">
        <v>1342354.0</v>
      </c>
      <c r="R38" s="10">
        <v>8507867.0</v>
      </c>
      <c r="S38" s="10">
        <v>2.2475451E7</v>
      </c>
      <c r="T38" s="11" t="s">
        <v>55</v>
      </c>
      <c r="U38" s="11"/>
      <c r="V38" s="11"/>
      <c r="W38" s="4">
        <v>23004.0</v>
      </c>
      <c r="X38" s="4">
        <v>24003.0</v>
      </c>
      <c r="Y38" s="4">
        <v>25004.0</v>
      </c>
      <c r="Z38" s="4">
        <v>25004.0</v>
      </c>
      <c r="AA38" s="4">
        <v>27005.0</v>
      </c>
      <c r="AC38" s="4">
        <v>904.0</v>
      </c>
      <c r="AD38" s="4">
        <v>928.0</v>
      </c>
      <c r="AE38" s="4">
        <v>898.0</v>
      </c>
      <c r="AF38" s="4">
        <v>921.0</v>
      </c>
      <c r="AG38" s="4">
        <v>934.0</v>
      </c>
    </row>
    <row r="39">
      <c r="A39" s="4"/>
      <c r="B39" s="4">
        <v>0.0120871</v>
      </c>
      <c r="C39" s="4">
        <v>0.0121572</v>
      </c>
      <c r="D39" s="4">
        <v>0.0125794</v>
      </c>
      <c r="E39" s="4">
        <v>0.011919</v>
      </c>
      <c r="F39" s="4">
        <v>0.0124384</v>
      </c>
      <c r="H39" s="2">
        <v>981.0</v>
      </c>
      <c r="I39" s="2">
        <v>960.0</v>
      </c>
      <c r="J39" s="2">
        <v>885.0</v>
      </c>
      <c r="K39" s="2">
        <v>2258.0</v>
      </c>
      <c r="L39" s="2">
        <v>2344.0</v>
      </c>
      <c r="N39" s="8" t="s">
        <v>56</v>
      </c>
      <c r="O39" s="10">
        <v>113632.0</v>
      </c>
      <c r="P39" s="10">
        <v>312555.0</v>
      </c>
      <c r="Q39" s="10">
        <v>1493502.0</v>
      </c>
      <c r="R39" s="10">
        <v>8419929.0</v>
      </c>
      <c r="S39" s="10">
        <v>2.2783139E7</v>
      </c>
      <c r="T39" s="11" t="s">
        <v>57</v>
      </c>
      <c r="U39" s="11"/>
      <c r="V39" s="11"/>
      <c r="W39" s="4">
        <v>23004.0</v>
      </c>
      <c r="X39" s="4">
        <v>25004.0</v>
      </c>
      <c r="Y39" s="4">
        <v>24003.0</v>
      </c>
      <c r="Z39" s="4">
        <v>25004.0</v>
      </c>
      <c r="AA39" s="4">
        <v>26004.0</v>
      </c>
      <c r="AC39" s="4">
        <v>1055.0</v>
      </c>
      <c r="AD39" s="4">
        <v>987.0</v>
      </c>
      <c r="AE39" s="4">
        <v>1093.0</v>
      </c>
      <c r="AF39" s="4">
        <v>1019.0</v>
      </c>
      <c r="AG39" s="4">
        <v>1012.0</v>
      </c>
    </row>
    <row r="40">
      <c r="A40" s="4"/>
      <c r="B40" s="4">
        <v>0.0135241</v>
      </c>
      <c r="C40" s="4">
        <v>0.0122317</v>
      </c>
      <c r="D40" s="4">
        <v>0.0121842</v>
      </c>
      <c r="E40" s="4">
        <v>0.0119951</v>
      </c>
      <c r="F40" s="4">
        <v>0.0124897</v>
      </c>
      <c r="H40" s="2">
        <v>1121.0</v>
      </c>
      <c r="I40" s="2">
        <v>1077.0</v>
      </c>
      <c r="J40" s="2">
        <v>802.0</v>
      </c>
      <c r="K40" s="2">
        <v>1548.0</v>
      </c>
      <c r="L40" s="2">
        <v>1982.0</v>
      </c>
      <c r="N40" s="8" t="s">
        <v>58</v>
      </c>
      <c r="O40" s="10">
        <v>114882.0</v>
      </c>
      <c r="P40" s="10">
        <v>326747.0</v>
      </c>
      <c r="Q40" s="10">
        <v>1382564.0</v>
      </c>
      <c r="R40" s="10">
        <v>7852139.0</v>
      </c>
      <c r="S40" s="15"/>
      <c r="T40" s="11" t="s">
        <v>59</v>
      </c>
      <c r="U40" s="11"/>
      <c r="V40" s="11"/>
      <c r="W40" s="4">
        <v>23003.0</v>
      </c>
      <c r="X40" s="4">
        <v>24003.0</v>
      </c>
      <c r="Y40" s="4">
        <v>24004.0</v>
      </c>
      <c r="Z40" s="4">
        <v>24004.0</v>
      </c>
      <c r="AA40" s="4">
        <v>26004.0</v>
      </c>
      <c r="AC40" s="4">
        <v>887.0</v>
      </c>
      <c r="AD40" s="4">
        <v>912.0</v>
      </c>
      <c r="AE40" s="4">
        <v>922.0</v>
      </c>
      <c r="AF40" s="4">
        <v>890.0</v>
      </c>
      <c r="AG40" s="4">
        <v>884.0</v>
      </c>
    </row>
    <row r="41">
      <c r="A41" s="4"/>
      <c r="B41" s="4">
        <v>0.0130225</v>
      </c>
      <c r="C41" s="4">
        <v>0.0136538</v>
      </c>
      <c r="D41" s="4">
        <v>0.0136414</v>
      </c>
      <c r="E41" s="4">
        <v>0.0138551</v>
      </c>
      <c r="F41" s="4">
        <v>0.0158343</v>
      </c>
      <c r="H41" s="2">
        <v>1260.0</v>
      </c>
      <c r="I41" s="2">
        <v>3380.0</v>
      </c>
      <c r="J41" s="2">
        <v>1181.0</v>
      </c>
      <c r="K41" s="2">
        <v>1267.0</v>
      </c>
      <c r="L41" s="2">
        <v>1256.0</v>
      </c>
      <c r="N41" s="8" t="s">
        <v>60</v>
      </c>
      <c r="O41" s="10">
        <v>195559.0</v>
      </c>
      <c r="P41" s="10">
        <v>679891.0</v>
      </c>
      <c r="Q41" s="23">
        <v>3209088.0</v>
      </c>
      <c r="R41" s="24">
        <v>2.8112754E7</v>
      </c>
      <c r="S41" s="19"/>
      <c r="T41" s="25" t="s">
        <v>60</v>
      </c>
      <c r="U41" s="11"/>
      <c r="V41" s="11"/>
      <c r="W41" s="4">
        <v>24004.0</v>
      </c>
      <c r="X41" s="4">
        <v>23004.0</v>
      </c>
      <c r="Y41" s="4">
        <v>24004.0</v>
      </c>
      <c r="Z41" s="4">
        <v>24004.0</v>
      </c>
      <c r="AA41" s="4">
        <v>26003.0</v>
      </c>
      <c r="AC41" s="4">
        <v>1027.0</v>
      </c>
      <c r="AD41" s="4">
        <v>995.0</v>
      </c>
      <c r="AE41" s="4">
        <v>1007.0</v>
      </c>
      <c r="AF41" s="4">
        <v>1025.0</v>
      </c>
      <c r="AG41" s="4">
        <v>995.0</v>
      </c>
    </row>
    <row r="42">
      <c r="A42" s="4"/>
      <c r="B42" s="4">
        <v>0.0129413</v>
      </c>
      <c r="C42" s="4">
        <v>0.0131387</v>
      </c>
      <c r="D42" s="4">
        <v>0.0131472</v>
      </c>
      <c r="E42" s="4">
        <v>0.014894</v>
      </c>
      <c r="F42" s="4">
        <v>0.0142007</v>
      </c>
      <c r="H42" s="2">
        <v>1190.0</v>
      </c>
      <c r="I42" s="2">
        <v>805.0</v>
      </c>
      <c r="J42" s="2">
        <v>1020.0</v>
      </c>
      <c r="K42" s="2">
        <v>1053.0</v>
      </c>
      <c r="L42" s="2">
        <v>1372.0</v>
      </c>
      <c r="N42" s="8" t="s">
        <v>61</v>
      </c>
      <c r="O42" s="10">
        <v>192550.0</v>
      </c>
      <c r="P42" s="10">
        <v>746961.0</v>
      </c>
      <c r="Q42" s="26">
        <v>2242449.0</v>
      </c>
      <c r="R42" s="27">
        <v>2.4677146E7</v>
      </c>
      <c r="S42" s="19"/>
      <c r="T42" s="25" t="s">
        <v>61</v>
      </c>
      <c r="U42" s="11"/>
      <c r="V42" s="11"/>
      <c r="W42" s="4">
        <v>23004.0</v>
      </c>
      <c r="X42" s="4">
        <v>24004.0</v>
      </c>
      <c r="Y42" s="4">
        <v>24004.0</v>
      </c>
      <c r="Z42" s="4">
        <v>25004.0</v>
      </c>
      <c r="AA42" s="4">
        <v>26004.0</v>
      </c>
      <c r="AC42" s="4">
        <v>908.0</v>
      </c>
      <c r="AD42" s="4">
        <v>916.0</v>
      </c>
      <c r="AE42" s="4">
        <v>925.0</v>
      </c>
      <c r="AF42" s="4">
        <v>957.0</v>
      </c>
      <c r="AG42" s="4">
        <v>936.0</v>
      </c>
    </row>
    <row r="43">
      <c r="A43" s="4"/>
      <c r="B43" s="4">
        <v>0.0129974</v>
      </c>
      <c r="C43" s="4">
        <v>0.0132737</v>
      </c>
      <c r="D43" s="4">
        <v>0.0131868</v>
      </c>
      <c r="E43" s="4">
        <v>0.0132951</v>
      </c>
      <c r="F43" s="4">
        <v>0.0144328</v>
      </c>
      <c r="H43" s="2">
        <v>1081.0</v>
      </c>
      <c r="I43" s="2">
        <v>943.0</v>
      </c>
      <c r="J43" s="2">
        <v>1043.0</v>
      </c>
      <c r="K43" s="2">
        <v>1380.0</v>
      </c>
      <c r="L43" s="2">
        <v>1523.0</v>
      </c>
      <c r="N43" s="8" t="s">
        <v>62</v>
      </c>
      <c r="O43" s="10">
        <v>198849.0</v>
      </c>
      <c r="P43" s="10">
        <v>765839.0</v>
      </c>
      <c r="Q43" s="26">
        <v>2447347.0</v>
      </c>
      <c r="R43" s="10">
        <v>2.5641433E7</v>
      </c>
      <c r="S43" s="19"/>
      <c r="T43" s="25" t="s">
        <v>62</v>
      </c>
      <c r="U43" s="11"/>
      <c r="V43" s="11"/>
      <c r="W43" s="4">
        <v>23003.0</v>
      </c>
      <c r="X43" s="4">
        <v>22003.0</v>
      </c>
      <c r="Y43" s="4">
        <v>24004.0</v>
      </c>
      <c r="Z43" s="4">
        <v>24004.0</v>
      </c>
      <c r="AA43" s="4">
        <v>26005.0</v>
      </c>
      <c r="AC43" s="4">
        <v>976.0</v>
      </c>
      <c r="AD43" s="4">
        <v>980.0</v>
      </c>
      <c r="AE43" s="4">
        <v>1022.0</v>
      </c>
      <c r="AF43" s="4">
        <v>1011.0</v>
      </c>
      <c r="AG43" s="4">
        <v>1021.0</v>
      </c>
    </row>
    <row r="44">
      <c r="A44" s="4"/>
      <c r="B44" s="4">
        <v>0.012797</v>
      </c>
      <c r="C44" s="4">
        <v>0.0132153</v>
      </c>
      <c r="D44" s="4">
        <v>0.0131351</v>
      </c>
      <c r="E44" s="4">
        <v>0.0132092</v>
      </c>
      <c r="F44" s="4">
        <v>0.0140951</v>
      </c>
      <c r="H44" s="2">
        <v>1310.0</v>
      </c>
      <c r="I44" s="2">
        <v>915.0</v>
      </c>
      <c r="J44" s="2">
        <v>2249.0</v>
      </c>
      <c r="K44" s="2">
        <v>1136.0</v>
      </c>
      <c r="L44" s="2">
        <v>1771.0</v>
      </c>
      <c r="N44" s="8" t="s">
        <v>63</v>
      </c>
      <c r="O44" s="10">
        <v>187679.0</v>
      </c>
      <c r="P44" s="10">
        <v>714548.0</v>
      </c>
      <c r="Q44" s="26">
        <v>2490313.0</v>
      </c>
      <c r="R44" s="10">
        <v>2.2017772E7</v>
      </c>
      <c r="S44" s="19"/>
      <c r="T44" s="25" t="s">
        <v>63</v>
      </c>
      <c r="U44" s="11"/>
      <c r="V44" s="11"/>
      <c r="W44" s="4">
        <v>32005.0</v>
      </c>
      <c r="X44" s="4">
        <v>35005.0</v>
      </c>
      <c r="Y44" s="4">
        <v>36006.0</v>
      </c>
      <c r="Z44" s="4">
        <v>38006.0</v>
      </c>
      <c r="AA44" s="4">
        <v>35005.0</v>
      </c>
      <c r="AC44" s="4">
        <v>898.0</v>
      </c>
      <c r="AD44" s="4">
        <v>897.0</v>
      </c>
      <c r="AE44" s="4">
        <v>926.0</v>
      </c>
      <c r="AF44" s="4">
        <v>931.0</v>
      </c>
      <c r="AG44" s="4">
        <v>891.0</v>
      </c>
    </row>
    <row r="45">
      <c r="A45" s="4"/>
      <c r="B45" s="4">
        <v>0.00120969</v>
      </c>
      <c r="C45" s="4">
        <v>0.00120763</v>
      </c>
      <c r="D45" s="4">
        <v>0.00123422</v>
      </c>
      <c r="E45" s="4">
        <v>0.00118367</v>
      </c>
      <c r="F45" s="4">
        <v>0.00126032</v>
      </c>
      <c r="H45" s="2">
        <v>379.0</v>
      </c>
      <c r="I45" s="2">
        <v>778.0</v>
      </c>
      <c r="J45" s="2">
        <v>897.0</v>
      </c>
      <c r="K45" s="2">
        <v>1837.0</v>
      </c>
      <c r="L45" s="2">
        <v>2460.0</v>
      </c>
      <c r="N45" s="8" t="s">
        <v>65</v>
      </c>
      <c r="O45" s="10">
        <v>18680.0</v>
      </c>
      <c r="P45" s="10">
        <v>59771.0</v>
      </c>
      <c r="Q45" s="10">
        <v>83481.0</v>
      </c>
      <c r="R45" s="10">
        <v>154374.0</v>
      </c>
      <c r="S45" s="15"/>
      <c r="T45" s="11" t="s">
        <v>66</v>
      </c>
      <c r="U45" s="11"/>
      <c r="V45" s="11"/>
      <c r="W45" s="4">
        <v>32005.0</v>
      </c>
      <c r="X45" s="4">
        <v>35005.0</v>
      </c>
      <c r="Y45" s="4">
        <v>34005.0</v>
      </c>
      <c r="Z45" s="4">
        <v>34004.0</v>
      </c>
      <c r="AA45" s="4">
        <v>35005.0</v>
      </c>
      <c r="AC45" s="4">
        <v>1004.0</v>
      </c>
      <c r="AD45" s="4">
        <v>1054.0</v>
      </c>
      <c r="AE45" s="4">
        <v>993.0</v>
      </c>
      <c r="AF45" s="4">
        <v>991.0</v>
      </c>
      <c r="AG45" s="4">
        <v>1017.0</v>
      </c>
    </row>
    <row r="46">
      <c r="A46" s="4"/>
      <c r="B46" s="4">
        <v>0.00120085</v>
      </c>
      <c r="C46" s="4">
        <v>0.00121112</v>
      </c>
      <c r="D46" s="4">
        <v>0.00125263</v>
      </c>
      <c r="E46" s="4">
        <v>0.0012718</v>
      </c>
      <c r="F46" s="4">
        <v>0.00124591</v>
      </c>
      <c r="H46" s="2">
        <v>528.0</v>
      </c>
      <c r="I46" s="2">
        <v>835.0</v>
      </c>
      <c r="J46" s="2">
        <v>654.0</v>
      </c>
      <c r="K46" s="2">
        <v>1781.0</v>
      </c>
      <c r="L46" s="2">
        <v>3219.0</v>
      </c>
      <c r="N46" s="8" t="s">
        <v>67</v>
      </c>
      <c r="O46" s="10">
        <v>18003.0</v>
      </c>
      <c r="P46" s="10">
        <v>111605.0</v>
      </c>
      <c r="Q46" s="10">
        <v>80122.0</v>
      </c>
      <c r="R46" s="10">
        <v>193368.0</v>
      </c>
      <c r="S46" s="15"/>
      <c r="T46" s="11" t="s">
        <v>68</v>
      </c>
      <c r="U46" s="11"/>
      <c r="V46" s="11"/>
      <c r="W46" s="4">
        <v>32004.0</v>
      </c>
      <c r="X46" s="4">
        <v>36006.0</v>
      </c>
      <c r="Y46" s="4">
        <v>33005.0</v>
      </c>
      <c r="Z46" s="4">
        <v>34005.0</v>
      </c>
      <c r="AA46" s="4">
        <v>34005.0</v>
      </c>
      <c r="AC46" s="4">
        <v>882.0</v>
      </c>
      <c r="AD46" s="4">
        <v>882.0</v>
      </c>
      <c r="AE46" s="4">
        <v>899.0</v>
      </c>
      <c r="AF46" s="4">
        <v>969.0</v>
      </c>
      <c r="AG46" s="4">
        <v>899.0</v>
      </c>
    </row>
    <row r="47">
      <c r="A47" s="4"/>
      <c r="B47" s="4">
        <v>0.0012454</v>
      </c>
      <c r="C47" s="4">
        <v>0.00122918</v>
      </c>
      <c r="D47" s="4">
        <v>0.00124899</v>
      </c>
      <c r="E47" s="4">
        <v>0.00126279</v>
      </c>
      <c r="F47" s="4">
        <v>0.00127702</v>
      </c>
      <c r="H47" s="2">
        <v>668.0</v>
      </c>
      <c r="I47" s="2">
        <v>465.0</v>
      </c>
      <c r="J47" s="2">
        <v>612.0</v>
      </c>
      <c r="K47" s="2">
        <v>1371.0</v>
      </c>
      <c r="L47" s="2">
        <v>1513.0</v>
      </c>
      <c r="N47" s="8" t="s">
        <v>69</v>
      </c>
      <c r="O47" s="10">
        <v>18045.0</v>
      </c>
      <c r="P47" s="10">
        <v>60857.0</v>
      </c>
      <c r="Q47" s="10">
        <v>96022.0</v>
      </c>
      <c r="R47" s="10">
        <v>180349.0</v>
      </c>
      <c r="S47" s="10">
        <v>462541.0</v>
      </c>
      <c r="T47" s="11" t="s">
        <v>70</v>
      </c>
      <c r="U47" s="11"/>
      <c r="V47" s="11"/>
      <c r="W47" s="4">
        <v>33005.0</v>
      </c>
      <c r="X47" s="4">
        <v>38005.0</v>
      </c>
      <c r="Y47" s="4">
        <v>34005.0</v>
      </c>
      <c r="Z47" s="4">
        <v>34005.0</v>
      </c>
      <c r="AA47" s="4">
        <v>34005.0</v>
      </c>
      <c r="AC47" s="4">
        <v>990.0</v>
      </c>
      <c r="AD47" s="4">
        <v>976.0</v>
      </c>
      <c r="AE47" s="4">
        <v>1004.0</v>
      </c>
      <c r="AF47" s="4">
        <v>1058.0</v>
      </c>
      <c r="AG47" s="4">
        <v>999.0</v>
      </c>
    </row>
    <row r="48">
      <c r="A48" s="4"/>
      <c r="B48" s="4">
        <v>0.00122562</v>
      </c>
      <c r="C48" s="4">
        <v>0.00126427</v>
      </c>
      <c r="D48" s="4">
        <v>0.00119335</v>
      </c>
      <c r="E48" s="4">
        <v>0.00118789</v>
      </c>
      <c r="F48" s="4">
        <v>0.00125505</v>
      </c>
      <c r="H48" s="2">
        <v>718.0</v>
      </c>
      <c r="I48" s="2">
        <v>414.0</v>
      </c>
      <c r="J48" s="2">
        <v>735.0</v>
      </c>
      <c r="K48" s="2">
        <v>807.0</v>
      </c>
      <c r="L48" s="2">
        <v>1572.0</v>
      </c>
      <c r="N48" s="8" t="s">
        <v>71</v>
      </c>
      <c r="O48" s="10">
        <v>18116.0</v>
      </c>
      <c r="P48" s="10">
        <v>122908.0</v>
      </c>
      <c r="Q48" s="10">
        <v>86734.0</v>
      </c>
      <c r="R48" s="10">
        <v>188918.0</v>
      </c>
      <c r="S48" s="10">
        <v>473524.0</v>
      </c>
      <c r="T48" s="11" t="s">
        <v>72</v>
      </c>
      <c r="U48" s="11"/>
      <c r="V48" s="11"/>
      <c r="W48" s="4">
        <v>33005.0</v>
      </c>
      <c r="X48" s="4">
        <v>34005.0</v>
      </c>
      <c r="Y48" s="4">
        <v>34005.0</v>
      </c>
      <c r="Z48" s="4">
        <v>35005.0</v>
      </c>
      <c r="AA48" s="4">
        <v>35005.0</v>
      </c>
      <c r="AC48" s="4">
        <v>906.0</v>
      </c>
      <c r="AD48" s="4">
        <v>894.0</v>
      </c>
      <c r="AE48" s="4">
        <v>893.0</v>
      </c>
      <c r="AF48" s="4">
        <v>951.0</v>
      </c>
      <c r="AG48" s="4">
        <v>897.0</v>
      </c>
    </row>
    <row r="49">
      <c r="A49" s="4"/>
      <c r="B49" s="4">
        <v>0.00121312</v>
      </c>
      <c r="C49" s="4">
        <v>0.00125108</v>
      </c>
      <c r="D49" s="4">
        <v>0.00166234</v>
      </c>
      <c r="E49" s="4">
        <v>0.00228142</v>
      </c>
      <c r="F49" s="4">
        <v>0.00183945</v>
      </c>
      <c r="H49" s="2">
        <v>771.0</v>
      </c>
      <c r="I49" s="2">
        <v>741.0</v>
      </c>
      <c r="J49" s="2">
        <v>843.0</v>
      </c>
      <c r="K49" s="2">
        <v>905.0</v>
      </c>
      <c r="L49" s="2">
        <v>613.0</v>
      </c>
      <c r="N49" s="8" t="s">
        <v>73</v>
      </c>
      <c r="O49" s="10">
        <v>15095.0</v>
      </c>
      <c r="P49" s="10">
        <v>36227.0</v>
      </c>
      <c r="Q49" s="10">
        <v>72132.0</v>
      </c>
      <c r="R49" s="10">
        <v>110159.0</v>
      </c>
      <c r="S49" s="15"/>
      <c r="T49" s="11" t="s">
        <v>74</v>
      </c>
      <c r="U49" s="11"/>
      <c r="V49" s="11"/>
      <c r="W49" s="4">
        <v>33005.0</v>
      </c>
      <c r="X49" s="4">
        <v>35005.0</v>
      </c>
      <c r="Y49" s="4">
        <v>35006.0</v>
      </c>
      <c r="Z49" s="4">
        <v>35005.0</v>
      </c>
      <c r="AA49" s="4">
        <v>35005.0</v>
      </c>
      <c r="AC49" s="4">
        <v>1040.0</v>
      </c>
      <c r="AD49" s="4">
        <v>1004.0</v>
      </c>
      <c r="AE49" s="4">
        <v>993.0</v>
      </c>
      <c r="AF49" s="4">
        <v>987.0</v>
      </c>
      <c r="AG49" s="4">
        <v>1023.0</v>
      </c>
    </row>
    <row r="50">
      <c r="A50" s="4"/>
      <c r="B50" s="4">
        <v>0.00118628</v>
      </c>
      <c r="C50" s="4">
        <v>0.00121601</v>
      </c>
      <c r="D50" s="4">
        <v>0.00133351</v>
      </c>
      <c r="E50" s="4">
        <v>0.00187493</v>
      </c>
      <c r="F50" s="4">
        <v>0.00145925</v>
      </c>
      <c r="H50" s="2">
        <v>743.0</v>
      </c>
      <c r="I50" s="2">
        <v>736.0</v>
      </c>
      <c r="J50" s="2">
        <v>730.0</v>
      </c>
      <c r="K50" s="2">
        <v>663.0</v>
      </c>
      <c r="L50" s="2">
        <v>536.0</v>
      </c>
      <c r="N50" s="8" t="s">
        <v>75</v>
      </c>
      <c r="O50" s="10">
        <v>15218.0</v>
      </c>
      <c r="P50" s="10">
        <v>40588.0</v>
      </c>
      <c r="Q50" s="10">
        <v>76448.0</v>
      </c>
      <c r="R50" s="10">
        <v>115250.0</v>
      </c>
      <c r="S50" s="15"/>
      <c r="T50" s="11" t="s">
        <v>76</v>
      </c>
      <c r="U50" s="11"/>
      <c r="V50" s="11"/>
      <c r="W50" s="4">
        <v>32005.0</v>
      </c>
      <c r="X50" s="4">
        <v>35005.0</v>
      </c>
      <c r="Y50" s="4">
        <v>34005.0</v>
      </c>
      <c r="Z50" s="4">
        <v>37006.0</v>
      </c>
      <c r="AA50" s="4">
        <v>35005.0</v>
      </c>
      <c r="AC50" s="4">
        <v>899.0</v>
      </c>
      <c r="AD50" s="4">
        <v>893.0</v>
      </c>
      <c r="AE50" s="4">
        <v>890.0</v>
      </c>
      <c r="AF50" s="4">
        <v>930.0</v>
      </c>
      <c r="AG50" s="4">
        <v>934.0</v>
      </c>
    </row>
    <row r="51">
      <c r="A51" s="4"/>
      <c r="B51" s="4">
        <v>0.00120262</v>
      </c>
      <c r="C51" s="4">
        <v>0.00123999</v>
      </c>
      <c r="D51" s="4">
        <v>0.00127354</v>
      </c>
      <c r="E51" s="4">
        <v>0.00150676</v>
      </c>
      <c r="F51" s="4">
        <v>0.00135054</v>
      </c>
      <c r="H51" s="2">
        <v>761.0</v>
      </c>
      <c r="I51" s="2">
        <v>707.0</v>
      </c>
      <c r="J51" s="2">
        <v>608.0</v>
      </c>
      <c r="K51" s="2">
        <v>488.0</v>
      </c>
      <c r="L51" s="2">
        <v>570.0</v>
      </c>
      <c r="N51" s="8" t="s">
        <v>77</v>
      </c>
      <c r="O51" s="10">
        <v>15009.0</v>
      </c>
      <c r="P51" s="10">
        <v>38971.0</v>
      </c>
      <c r="Q51" s="10">
        <v>54831.0</v>
      </c>
      <c r="R51" s="10">
        <v>123462.0</v>
      </c>
      <c r="S51" s="15"/>
      <c r="T51" s="11" t="s">
        <v>78</v>
      </c>
      <c r="U51" s="11"/>
      <c r="V51" s="11"/>
      <c r="W51" s="4">
        <v>32005.0</v>
      </c>
      <c r="X51" s="4">
        <v>36855.0</v>
      </c>
      <c r="Y51" s="4">
        <v>33004.0</v>
      </c>
      <c r="Z51" s="4">
        <v>36005.0</v>
      </c>
      <c r="AA51" s="4">
        <v>37006.0</v>
      </c>
      <c r="AC51" s="4">
        <v>1041.0</v>
      </c>
      <c r="AD51" s="4">
        <v>1072.0</v>
      </c>
      <c r="AE51" s="4">
        <v>987.0</v>
      </c>
      <c r="AF51" s="4">
        <v>1015.0</v>
      </c>
      <c r="AG51" s="4">
        <v>1043.0</v>
      </c>
    </row>
    <row r="52">
      <c r="A52" s="4"/>
      <c r="B52" s="4">
        <v>0.00122981</v>
      </c>
      <c r="C52" s="4">
        <v>0.00124456</v>
      </c>
      <c r="D52" s="4">
        <v>0.001267</v>
      </c>
      <c r="E52" s="4">
        <v>0.00131518</v>
      </c>
      <c r="F52" s="4">
        <v>0.00130024</v>
      </c>
      <c r="H52" s="2">
        <v>866.0</v>
      </c>
      <c r="I52" s="2">
        <v>721.0</v>
      </c>
      <c r="J52" s="2">
        <v>672.0</v>
      </c>
      <c r="K52" s="2">
        <v>504.0</v>
      </c>
      <c r="L52" s="2">
        <v>420.0</v>
      </c>
      <c r="N52" s="8" t="s">
        <v>79</v>
      </c>
      <c r="O52" s="10">
        <v>15081.0</v>
      </c>
      <c r="P52" s="10">
        <v>35662.0</v>
      </c>
      <c r="Q52" s="10">
        <v>73973.0</v>
      </c>
      <c r="R52" s="10">
        <v>134407.0</v>
      </c>
      <c r="S52" s="15"/>
      <c r="T52" s="11" t="s">
        <v>80</v>
      </c>
      <c r="U52" s="11"/>
      <c r="V52" s="11"/>
      <c r="W52" s="4">
        <v>32005.0</v>
      </c>
      <c r="X52" s="4">
        <v>40005.0</v>
      </c>
      <c r="Y52" s="4">
        <v>34005.0</v>
      </c>
      <c r="Z52" s="4">
        <v>34005.0</v>
      </c>
      <c r="AA52" s="4">
        <v>36005.0</v>
      </c>
      <c r="AC52" s="4">
        <v>902.0</v>
      </c>
      <c r="AD52" s="4">
        <v>890.0</v>
      </c>
      <c r="AE52" s="4">
        <v>905.0</v>
      </c>
      <c r="AF52" s="4">
        <v>926.0</v>
      </c>
      <c r="AG52" s="4">
        <v>894.0</v>
      </c>
    </row>
    <row r="53">
      <c r="A53" s="4"/>
      <c r="B53" s="4">
        <v>0.0123378</v>
      </c>
      <c r="C53" s="4">
        <v>0.0125851</v>
      </c>
      <c r="D53" s="4">
        <v>0.0131368</v>
      </c>
      <c r="E53" s="4">
        <v>0.0135555</v>
      </c>
      <c r="F53" s="4">
        <v>0.0158562</v>
      </c>
      <c r="H53" s="2">
        <v>1331.0</v>
      </c>
      <c r="I53" s="2">
        <v>968.0</v>
      </c>
      <c r="J53" s="2">
        <v>795.0</v>
      </c>
      <c r="K53" s="2">
        <v>789.0</v>
      </c>
      <c r="L53" s="2">
        <v>895.0</v>
      </c>
      <c r="N53" s="8" t="s">
        <v>81</v>
      </c>
      <c r="O53" s="10">
        <v>554284.0</v>
      </c>
      <c r="P53" s="10">
        <v>1532692.0</v>
      </c>
      <c r="Q53" s="10">
        <v>5227771.0</v>
      </c>
      <c r="R53" s="10">
        <v>2.517355E7</v>
      </c>
      <c r="S53" s="19"/>
      <c r="T53" s="25" t="s">
        <v>81</v>
      </c>
      <c r="U53" s="11"/>
      <c r="V53" s="11"/>
      <c r="W53" s="4">
        <v>32004.0</v>
      </c>
      <c r="X53" s="4">
        <v>36006.0</v>
      </c>
      <c r="Y53" s="4">
        <v>33005.0</v>
      </c>
      <c r="Z53" s="4">
        <v>35005.0</v>
      </c>
      <c r="AA53" s="4">
        <v>34005.0</v>
      </c>
      <c r="AC53" s="4">
        <v>1024.0</v>
      </c>
      <c r="AD53" s="4">
        <v>1012.0</v>
      </c>
      <c r="AE53" s="4">
        <v>995.0</v>
      </c>
      <c r="AF53" s="4">
        <v>1055.0</v>
      </c>
      <c r="AG53" s="4">
        <v>1002.0</v>
      </c>
    </row>
    <row r="54">
      <c r="A54" s="4"/>
      <c r="B54" s="4">
        <v>0.0121127</v>
      </c>
      <c r="C54" s="4">
        <v>0.0123124</v>
      </c>
      <c r="D54" s="4">
        <v>0.0126008</v>
      </c>
      <c r="E54" s="4">
        <v>0.0128473</v>
      </c>
      <c r="F54" s="4">
        <v>0.0142215</v>
      </c>
      <c r="H54" s="2">
        <v>1216.0</v>
      </c>
      <c r="I54" s="2">
        <v>999.0</v>
      </c>
      <c r="J54" s="2">
        <v>818.0</v>
      </c>
      <c r="K54" s="2">
        <v>770.0</v>
      </c>
      <c r="L54" s="2">
        <v>834.0</v>
      </c>
      <c r="N54" s="8" t="s">
        <v>82</v>
      </c>
      <c r="O54" s="10">
        <v>202542.0</v>
      </c>
      <c r="P54" s="10">
        <v>1651673.0</v>
      </c>
      <c r="Q54" s="10">
        <v>5138071.0</v>
      </c>
      <c r="R54" s="10">
        <v>2.3612537E7</v>
      </c>
      <c r="S54" s="19"/>
      <c r="T54" s="25" t="s">
        <v>82</v>
      </c>
      <c r="U54" s="11"/>
      <c r="V54" s="11"/>
      <c r="W54" s="4">
        <v>32005.0</v>
      </c>
      <c r="X54" s="4">
        <v>35004.0</v>
      </c>
      <c r="Y54" s="4">
        <v>34005.0</v>
      </c>
      <c r="Z54" s="4">
        <v>35005.0</v>
      </c>
      <c r="AA54" s="4">
        <v>36006.0</v>
      </c>
      <c r="AC54" s="4">
        <v>910.0</v>
      </c>
      <c r="AD54" s="4">
        <v>898.0</v>
      </c>
      <c r="AE54" s="4">
        <v>893.0</v>
      </c>
      <c r="AF54" s="4">
        <v>886.0</v>
      </c>
      <c r="AG54" s="4">
        <v>890.0</v>
      </c>
    </row>
    <row r="55">
      <c r="A55" s="4"/>
      <c r="B55" s="4">
        <v>0.0121795</v>
      </c>
      <c r="C55" s="4">
        <v>0.0124048</v>
      </c>
      <c r="D55" s="4">
        <v>0.0124478</v>
      </c>
      <c r="E55" s="4">
        <v>0.012879</v>
      </c>
      <c r="F55" s="4">
        <v>0.0141926</v>
      </c>
      <c r="H55" s="2">
        <v>819.0</v>
      </c>
      <c r="I55" s="2">
        <v>1265.0</v>
      </c>
      <c r="J55" s="2">
        <v>728.0</v>
      </c>
      <c r="K55" s="2">
        <v>726.0</v>
      </c>
      <c r="L55" s="2">
        <v>1153.0</v>
      </c>
      <c r="N55" s="8" t="s">
        <v>83</v>
      </c>
      <c r="O55" s="10">
        <v>205845.0</v>
      </c>
      <c r="P55" s="10">
        <v>1697643.0</v>
      </c>
      <c r="Q55" s="10">
        <v>5131500.0</v>
      </c>
      <c r="R55" s="10">
        <v>2.4167501E7</v>
      </c>
      <c r="S55" s="19"/>
      <c r="T55" s="25" t="s">
        <v>83</v>
      </c>
      <c r="U55" s="11"/>
      <c r="V55" s="11"/>
      <c r="W55" s="4">
        <v>23004.0</v>
      </c>
      <c r="X55" s="4">
        <v>26003.0</v>
      </c>
      <c r="Y55" s="4">
        <v>25004.0</v>
      </c>
      <c r="Z55" s="4">
        <v>25004.0</v>
      </c>
      <c r="AA55" s="4">
        <v>28004.0</v>
      </c>
      <c r="AC55" s="4">
        <v>981.0</v>
      </c>
      <c r="AD55" s="4">
        <v>1010.0</v>
      </c>
      <c r="AE55" s="4">
        <v>1045.0</v>
      </c>
      <c r="AF55" s="4">
        <v>997.0</v>
      </c>
      <c r="AG55" s="4">
        <v>1017.0</v>
      </c>
    </row>
    <row r="56">
      <c r="A56" s="4"/>
      <c r="B56" s="4">
        <v>0.0119551</v>
      </c>
      <c r="C56" s="4">
        <v>0.0123095</v>
      </c>
      <c r="D56" s="4">
        <v>0.0124225</v>
      </c>
      <c r="E56" s="4">
        <v>0.0126285</v>
      </c>
      <c r="F56" s="4">
        <v>0.0140554</v>
      </c>
      <c r="H56" s="2">
        <v>1228.0</v>
      </c>
      <c r="I56" s="2">
        <v>1103.0</v>
      </c>
      <c r="J56" s="2">
        <v>795.0</v>
      </c>
      <c r="K56" s="2">
        <v>815.0</v>
      </c>
      <c r="L56" s="2">
        <v>943.0</v>
      </c>
      <c r="N56" s="8" t="s">
        <v>84</v>
      </c>
      <c r="O56" s="10">
        <v>190510.0</v>
      </c>
      <c r="P56" s="10">
        <v>1430648.0</v>
      </c>
      <c r="Q56" s="10">
        <v>5183522.0</v>
      </c>
      <c r="R56" s="10">
        <v>2.5041585E7</v>
      </c>
      <c r="S56" s="19"/>
      <c r="T56" s="25" t="s">
        <v>84</v>
      </c>
      <c r="U56" s="11"/>
      <c r="V56" s="11"/>
      <c r="W56" s="4">
        <v>24004.0</v>
      </c>
      <c r="X56" s="4">
        <v>25003.0</v>
      </c>
      <c r="Y56" s="4">
        <v>24003.0</v>
      </c>
      <c r="Z56" s="4">
        <v>25003.0</v>
      </c>
      <c r="AA56" s="4">
        <v>28005.0</v>
      </c>
      <c r="AC56" s="4">
        <v>893.0</v>
      </c>
      <c r="AD56" s="4">
        <v>924.0</v>
      </c>
      <c r="AE56" s="4">
        <v>903.0</v>
      </c>
      <c r="AF56" s="4">
        <v>894.0</v>
      </c>
      <c r="AG56" s="4">
        <v>897.0</v>
      </c>
    </row>
    <row r="57">
      <c r="A57" s="4"/>
      <c r="B57" s="4">
        <v>0.0254875</v>
      </c>
      <c r="C57" s="4">
        <v>0.0306011</v>
      </c>
      <c r="D57" s="4">
        <v>0.0261929</v>
      </c>
      <c r="E57" s="4">
        <v>0.0264666</v>
      </c>
      <c r="F57" s="4">
        <v>0.0289993</v>
      </c>
      <c r="H57" s="2">
        <v>1644.0</v>
      </c>
      <c r="I57" s="2">
        <v>2062.0</v>
      </c>
      <c r="J57" s="2">
        <v>1165.0</v>
      </c>
      <c r="K57" s="2">
        <v>1820.0</v>
      </c>
      <c r="L57" s="2">
        <v>1890.0</v>
      </c>
      <c r="N57" s="8" t="s">
        <v>85</v>
      </c>
      <c r="O57" s="10">
        <v>28555.0</v>
      </c>
      <c r="P57" s="10">
        <v>161483.0</v>
      </c>
      <c r="Q57" s="10">
        <v>217921.0</v>
      </c>
      <c r="R57" s="10">
        <v>564843.0</v>
      </c>
      <c r="S57" s="15"/>
      <c r="T57" s="11" t="s">
        <v>86</v>
      </c>
      <c r="U57" s="11"/>
      <c r="V57" s="11"/>
      <c r="W57" s="4">
        <v>45007.0</v>
      </c>
      <c r="X57" s="4">
        <v>46410.0</v>
      </c>
      <c r="Y57" s="4">
        <v>45007.0</v>
      </c>
      <c r="Z57" s="4">
        <v>44007.0</v>
      </c>
      <c r="AA57" s="4">
        <v>46007.0</v>
      </c>
      <c r="AC57" s="4">
        <v>1046.0</v>
      </c>
      <c r="AD57" s="4">
        <v>1020.0</v>
      </c>
      <c r="AE57" s="4">
        <v>1026.0</v>
      </c>
      <c r="AF57" s="4">
        <v>983.0</v>
      </c>
      <c r="AG57" s="4">
        <v>993.0</v>
      </c>
    </row>
    <row r="58">
      <c r="A58" s="4"/>
      <c r="B58" s="4">
        <v>0.0157384</v>
      </c>
      <c r="C58" s="4">
        <v>0.0258145</v>
      </c>
      <c r="D58" s="4">
        <v>0.0274886</v>
      </c>
      <c r="E58" s="4">
        <v>0.0253187</v>
      </c>
      <c r="F58" s="4">
        <v>0.0267137</v>
      </c>
      <c r="H58" s="2">
        <v>2045.0</v>
      </c>
      <c r="I58" s="2">
        <v>1595.0</v>
      </c>
      <c r="J58" s="2">
        <v>1242.0</v>
      </c>
      <c r="K58" s="2">
        <v>1606.0</v>
      </c>
      <c r="L58" s="2">
        <v>1229.0</v>
      </c>
      <c r="N58" s="8" t="s">
        <v>87</v>
      </c>
      <c r="O58" s="10">
        <v>29848.0</v>
      </c>
      <c r="P58" s="10">
        <v>152160.0</v>
      </c>
      <c r="Q58" s="10">
        <v>213535.0</v>
      </c>
      <c r="R58" s="10">
        <v>685551.0</v>
      </c>
      <c r="S58" s="15"/>
      <c r="T58" s="11" t="s">
        <v>88</v>
      </c>
      <c r="U58" s="11"/>
      <c r="V58" s="11"/>
      <c r="W58" s="4">
        <v>39006.0</v>
      </c>
      <c r="X58" s="4">
        <v>45630.0</v>
      </c>
      <c r="Y58" s="4">
        <v>42007.0</v>
      </c>
      <c r="Z58" s="4">
        <v>48007.0</v>
      </c>
      <c r="AA58" s="4">
        <v>59009.0</v>
      </c>
      <c r="AC58" s="4">
        <v>934.0</v>
      </c>
      <c r="AD58" s="4">
        <v>895.0</v>
      </c>
      <c r="AE58" s="4">
        <v>905.0</v>
      </c>
      <c r="AF58" s="4">
        <v>904.0</v>
      </c>
      <c r="AG58" s="4">
        <v>911.0</v>
      </c>
    </row>
    <row r="59">
      <c r="A59" s="4"/>
      <c r="B59" s="4">
        <v>0.0156193</v>
      </c>
      <c r="C59" s="4">
        <v>0.0274557</v>
      </c>
      <c r="D59" s="4">
        <v>0.025524</v>
      </c>
      <c r="E59" s="4">
        <v>0.0252631</v>
      </c>
      <c r="F59" s="4">
        <v>0.0274559</v>
      </c>
      <c r="H59" s="2">
        <v>1464.0</v>
      </c>
      <c r="I59" s="2">
        <v>2208.0</v>
      </c>
      <c r="J59" s="2">
        <v>1313.0</v>
      </c>
      <c r="K59" s="2">
        <v>1774.0</v>
      </c>
      <c r="L59" s="2">
        <v>1946.0</v>
      </c>
      <c r="N59" s="8" t="s">
        <v>89</v>
      </c>
      <c r="O59" s="10">
        <v>30826.0</v>
      </c>
      <c r="P59" s="10">
        <v>153356.0</v>
      </c>
      <c r="Q59" s="10">
        <v>227102.0</v>
      </c>
      <c r="R59" s="10">
        <v>552527.0</v>
      </c>
      <c r="S59" s="10">
        <v>2058235.0</v>
      </c>
      <c r="T59" s="11" t="s">
        <v>90</v>
      </c>
      <c r="U59" s="11"/>
      <c r="V59" s="11"/>
      <c r="W59" s="4">
        <v>35006.0</v>
      </c>
      <c r="X59" s="4">
        <v>46046.0</v>
      </c>
      <c r="Y59" s="4">
        <v>41006.0</v>
      </c>
      <c r="Z59" s="4">
        <v>46007.0</v>
      </c>
      <c r="AA59" s="4">
        <v>70010.0</v>
      </c>
      <c r="AC59" s="4">
        <v>1020.0</v>
      </c>
      <c r="AD59" s="4">
        <v>1013.0</v>
      </c>
      <c r="AE59" s="4">
        <v>1015.0</v>
      </c>
      <c r="AF59" s="4">
        <v>1021.0</v>
      </c>
      <c r="AG59" s="4">
        <v>1047.0</v>
      </c>
    </row>
    <row r="60">
      <c r="A60" s="4"/>
      <c r="B60" s="4">
        <v>0.025379</v>
      </c>
      <c r="C60" s="4">
        <v>0.0159226</v>
      </c>
      <c r="D60" s="4">
        <v>0.0253454</v>
      </c>
      <c r="E60" s="4">
        <v>0.0157024</v>
      </c>
      <c r="F60" s="4">
        <v>0.0264163</v>
      </c>
      <c r="H60" s="2">
        <v>1994.0</v>
      </c>
      <c r="I60" s="2">
        <v>1323.0</v>
      </c>
      <c r="J60" s="2">
        <v>1696.0</v>
      </c>
      <c r="K60" s="2">
        <v>1772.0</v>
      </c>
      <c r="L60" s="2">
        <v>6178.0</v>
      </c>
      <c r="N60" s="8" t="s">
        <v>91</v>
      </c>
      <c r="O60" s="10">
        <v>30083.0</v>
      </c>
      <c r="P60" s="10">
        <v>151504.0</v>
      </c>
      <c r="Q60" s="10">
        <v>222021.0</v>
      </c>
      <c r="R60" s="10">
        <v>534006.0</v>
      </c>
      <c r="S60" s="15"/>
      <c r="T60" s="11" t="s">
        <v>92</v>
      </c>
      <c r="U60" s="11"/>
      <c r="V60" s="11"/>
      <c r="W60" s="4">
        <v>35082.0</v>
      </c>
      <c r="X60" s="4">
        <v>36298.0</v>
      </c>
      <c r="Y60" s="4">
        <v>37006.0</v>
      </c>
      <c r="Z60" s="4">
        <v>38232.0</v>
      </c>
      <c r="AA60" s="4">
        <v>39006.0</v>
      </c>
      <c r="AC60" s="4">
        <v>987.0</v>
      </c>
      <c r="AD60" s="4">
        <v>918.0</v>
      </c>
      <c r="AE60" s="4">
        <v>889.0</v>
      </c>
      <c r="AF60" s="4">
        <v>885.0</v>
      </c>
      <c r="AG60" s="4">
        <v>877.0</v>
      </c>
    </row>
    <row r="61">
      <c r="A61" s="4"/>
      <c r="B61" s="4">
        <v>0.0468869</v>
      </c>
      <c r="C61" s="4">
        <v>0.033763</v>
      </c>
      <c r="D61" s="4">
        <v>0.0389931</v>
      </c>
      <c r="E61" s="4">
        <v>0.0365183</v>
      </c>
      <c r="F61" s="4">
        <v>0.0348844</v>
      </c>
      <c r="H61" s="2">
        <v>2738.0</v>
      </c>
      <c r="I61" s="2">
        <v>5636.0</v>
      </c>
      <c r="J61" s="2">
        <v>2084.0</v>
      </c>
      <c r="K61" s="2">
        <v>1615.0</v>
      </c>
      <c r="L61" s="2">
        <v>1669.0</v>
      </c>
      <c r="N61" s="8" t="s">
        <v>93</v>
      </c>
      <c r="O61" s="10">
        <v>43875.0</v>
      </c>
      <c r="P61" s="10">
        <v>141999.0</v>
      </c>
      <c r="Q61" s="10">
        <v>153486.0</v>
      </c>
      <c r="R61" s="10">
        <v>436685.0</v>
      </c>
      <c r="S61" s="15"/>
      <c r="T61" s="11" t="s">
        <v>94</v>
      </c>
      <c r="U61" s="11"/>
      <c r="V61" s="11"/>
      <c r="W61" s="4">
        <v>35005.0</v>
      </c>
      <c r="X61" s="4">
        <v>37006.0</v>
      </c>
      <c r="Y61" s="4">
        <v>35005.0</v>
      </c>
      <c r="Z61" s="4">
        <v>37006.0</v>
      </c>
      <c r="AA61" s="4">
        <v>39006.0</v>
      </c>
      <c r="AC61" s="4">
        <v>989.0</v>
      </c>
      <c r="AD61" s="4">
        <v>1020.0</v>
      </c>
      <c r="AE61" s="4">
        <v>978.0</v>
      </c>
      <c r="AF61" s="4">
        <v>1004.0</v>
      </c>
      <c r="AG61" s="4">
        <v>1010.0</v>
      </c>
    </row>
    <row r="62">
      <c r="A62" s="4"/>
      <c r="B62" s="4">
        <v>0.0441034</v>
      </c>
      <c r="C62" s="4">
        <v>0.033292</v>
      </c>
      <c r="D62" s="4">
        <v>0.033171</v>
      </c>
      <c r="E62" s="4">
        <v>0.0330512</v>
      </c>
      <c r="F62" s="4">
        <v>0.0336552</v>
      </c>
      <c r="H62" s="2">
        <v>2313.0</v>
      </c>
      <c r="I62" s="2">
        <v>2157.0</v>
      </c>
      <c r="J62" s="2">
        <v>2578.0</v>
      </c>
      <c r="K62" s="2">
        <v>2465.0</v>
      </c>
      <c r="L62" s="2">
        <v>5999.0</v>
      </c>
      <c r="N62" s="8" t="s">
        <v>95</v>
      </c>
      <c r="O62" s="10">
        <v>42849.0</v>
      </c>
      <c r="P62" s="10">
        <v>141757.0</v>
      </c>
      <c r="Q62" s="10">
        <v>145003.0</v>
      </c>
      <c r="R62" s="10">
        <v>459146.0</v>
      </c>
      <c r="S62" s="15"/>
      <c r="T62" s="11" t="s">
        <v>96</v>
      </c>
      <c r="U62" s="11"/>
      <c r="V62" s="11"/>
      <c r="W62" s="4">
        <v>34005.0</v>
      </c>
      <c r="X62" s="4">
        <v>38006.0</v>
      </c>
      <c r="Y62" s="4">
        <v>36005.0</v>
      </c>
      <c r="Z62" s="4">
        <v>39006.0</v>
      </c>
      <c r="AA62" s="4">
        <v>37060.0</v>
      </c>
      <c r="AC62" s="4">
        <v>898.0</v>
      </c>
      <c r="AD62" s="4">
        <v>898.0</v>
      </c>
      <c r="AE62" s="4">
        <v>903.0</v>
      </c>
      <c r="AF62" s="4">
        <v>898.0</v>
      </c>
      <c r="AG62" s="4">
        <v>930.0</v>
      </c>
    </row>
    <row r="63">
      <c r="A63" s="4"/>
      <c r="B63" s="4">
        <v>0.0439655</v>
      </c>
      <c r="C63" s="4">
        <v>0.0331524</v>
      </c>
      <c r="D63" s="4">
        <v>0.033312</v>
      </c>
      <c r="E63" s="4">
        <v>0.0333935</v>
      </c>
      <c r="F63" s="4">
        <v>0.0339494</v>
      </c>
      <c r="H63" s="2">
        <v>2211.0</v>
      </c>
      <c r="I63" s="2">
        <v>2103.0</v>
      </c>
      <c r="J63" s="2">
        <v>2013.0</v>
      </c>
      <c r="K63" s="2">
        <v>4888.0</v>
      </c>
      <c r="L63" s="2">
        <v>2199.0</v>
      </c>
      <c r="N63" s="8" t="s">
        <v>97</v>
      </c>
      <c r="O63" s="10">
        <v>44678.0</v>
      </c>
      <c r="P63" s="10">
        <v>139015.0</v>
      </c>
      <c r="Q63" s="10">
        <v>264174.0</v>
      </c>
      <c r="R63" s="10">
        <v>477273.0</v>
      </c>
      <c r="S63" s="15"/>
      <c r="T63" s="11" t="s">
        <v>98</v>
      </c>
      <c r="U63" s="11"/>
      <c r="V63" s="11"/>
      <c r="W63" s="4">
        <v>98089.0</v>
      </c>
      <c r="X63" s="4">
        <v>104016.0</v>
      </c>
      <c r="Y63" s="4">
        <v>107015.0</v>
      </c>
      <c r="Z63" s="4">
        <v>120113.0</v>
      </c>
      <c r="AA63" s="4">
        <v>143021.0</v>
      </c>
      <c r="AC63" s="4">
        <v>1015.0</v>
      </c>
      <c r="AD63" s="4">
        <v>987.0</v>
      </c>
      <c r="AE63" s="4">
        <v>998.0</v>
      </c>
      <c r="AF63" s="4">
        <v>1000.0</v>
      </c>
      <c r="AG63" s="4">
        <v>1081.0</v>
      </c>
    </row>
    <row r="64">
      <c r="A64" s="4"/>
      <c r="B64" s="4">
        <v>0.0442706</v>
      </c>
      <c r="C64" s="4">
        <v>0.0332573</v>
      </c>
      <c r="D64" s="4">
        <v>0.033563</v>
      </c>
      <c r="E64" s="4">
        <v>0.0334757</v>
      </c>
      <c r="F64" s="4">
        <v>0.0341915</v>
      </c>
      <c r="H64" s="2">
        <v>2380.0</v>
      </c>
      <c r="I64" s="2">
        <v>2238.0</v>
      </c>
      <c r="J64" s="2">
        <v>10052.0</v>
      </c>
      <c r="K64" s="2">
        <v>1781.0</v>
      </c>
      <c r="L64" s="2">
        <v>1645.0</v>
      </c>
      <c r="N64" s="8" t="s">
        <v>99</v>
      </c>
      <c r="O64" s="10">
        <v>43940.0</v>
      </c>
      <c r="P64" s="10">
        <v>157716.0</v>
      </c>
      <c r="Q64" s="10">
        <v>143064.0</v>
      </c>
      <c r="R64" s="10">
        <v>447302.0</v>
      </c>
      <c r="S64" s="15"/>
      <c r="T64" s="11" t="s">
        <v>100</v>
      </c>
      <c r="U64" s="11"/>
      <c r="V64" s="11"/>
      <c r="W64" s="4">
        <v>45007.0</v>
      </c>
      <c r="X64" s="4">
        <v>44006.0</v>
      </c>
      <c r="Y64" s="4">
        <v>45007.0</v>
      </c>
      <c r="Z64" s="4">
        <v>45006.0</v>
      </c>
      <c r="AA64" s="4">
        <v>46006.0</v>
      </c>
      <c r="AC64" s="4">
        <v>904.0</v>
      </c>
      <c r="AD64" s="4">
        <v>889.0</v>
      </c>
      <c r="AE64" s="4">
        <v>888.0</v>
      </c>
      <c r="AF64" s="4">
        <v>929.0</v>
      </c>
      <c r="AG64" s="4">
        <v>924.0</v>
      </c>
    </row>
    <row r="65">
      <c r="A65" s="4"/>
      <c r="B65" s="4">
        <v>0.185635</v>
      </c>
      <c r="C65" s="4">
        <v>0.831368</v>
      </c>
      <c r="D65" s="4">
        <v>1.23539</v>
      </c>
      <c r="E65" s="4">
        <v>2.02123</v>
      </c>
      <c r="F65" s="4">
        <v>3.45477</v>
      </c>
      <c r="H65" s="2">
        <v>1875.0</v>
      </c>
      <c r="I65" s="2">
        <v>2638.0</v>
      </c>
      <c r="J65" s="2">
        <v>2186.0</v>
      </c>
      <c r="K65" s="2">
        <v>4688.0</v>
      </c>
      <c r="L65" s="2">
        <v>11353.0</v>
      </c>
      <c r="N65" s="8" t="s">
        <v>101</v>
      </c>
      <c r="O65" s="10">
        <v>8955719.0</v>
      </c>
      <c r="P65" s="10">
        <v>3.3838598E7</v>
      </c>
      <c r="Q65" s="33" t="s">
        <v>32</v>
      </c>
      <c r="R65" s="19" t="s">
        <v>32</v>
      </c>
      <c r="S65" s="19" t="s">
        <v>32</v>
      </c>
      <c r="V65" s="11"/>
      <c r="W65" s="4">
        <v>46007.0</v>
      </c>
      <c r="X65" s="4">
        <v>46034.0</v>
      </c>
      <c r="Y65" s="4">
        <v>46006.0</v>
      </c>
      <c r="Z65" s="4">
        <v>45006.0</v>
      </c>
      <c r="AA65" s="4">
        <v>46007.0</v>
      </c>
      <c r="AC65" s="4">
        <v>1008.0</v>
      </c>
      <c r="AD65" s="4">
        <v>1011.0</v>
      </c>
      <c r="AE65" s="4">
        <v>984.0</v>
      </c>
      <c r="AF65" s="4">
        <v>1003.0</v>
      </c>
      <c r="AG65" s="4">
        <v>1014.0</v>
      </c>
    </row>
    <row r="66">
      <c r="A66" s="4"/>
      <c r="B66" s="4">
        <v>0.00463792</v>
      </c>
      <c r="C66" s="4">
        <v>0.0336915</v>
      </c>
      <c r="D66" s="4">
        <v>0.033977</v>
      </c>
      <c r="E66" s="4">
        <v>0.0506947</v>
      </c>
      <c r="F66" s="4">
        <v>0.0426828</v>
      </c>
      <c r="H66" s="2">
        <v>1765.0</v>
      </c>
      <c r="I66" s="2">
        <v>2124.0</v>
      </c>
      <c r="J66" s="2">
        <v>3036.0</v>
      </c>
      <c r="K66" s="2">
        <v>3700.0</v>
      </c>
      <c r="L66" s="2">
        <v>4905.0</v>
      </c>
      <c r="N66" s="8" t="s">
        <v>104</v>
      </c>
      <c r="O66" s="10">
        <v>9155954.0</v>
      </c>
      <c r="P66" s="33" t="s">
        <v>32</v>
      </c>
      <c r="Q66" s="33" t="s">
        <v>32</v>
      </c>
      <c r="R66" s="19" t="s">
        <v>32</v>
      </c>
      <c r="S66" s="19" t="s">
        <v>32</v>
      </c>
      <c r="V66" s="11"/>
      <c r="W66" s="4">
        <v>46007.0</v>
      </c>
      <c r="X66" s="4">
        <v>47309.0</v>
      </c>
      <c r="Y66" s="4">
        <v>45007.0</v>
      </c>
      <c r="Z66" s="4">
        <v>47008.0</v>
      </c>
      <c r="AA66" s="4">
        <v>45006.0</v>
      </c>
      <c r="AC66" s="4">
        <v>921.0</v>
      </c>
      <c r="AD66" s="4">
        <v>901.0</v>
      </c>
      <c r="AE66" s="4">
        <v>898.0</v>
      </c>
      <c r="AF66" s="4">
        <v>887.0</v>
      </c>
      <c r="AG66" s="4">
        <v>930.0</v>
      </c>
    </row>
    <row r="67">
      <c r="A67" s="4"/>
      <c r="B67" s="4">
        <v>0.362443</v>
      </c>
      <c r="C67" s="4">
        <v>0.79566</v>
      </c>
      <c r="D67" s="4">
        <v>1.21335</v>
      </c>
      <c r="E67" s="4">
        <v>2.31184</v>
      </c>
      <c r="F67" s="4">
        <v>3.59831</v>
      </c>
      <c r="H67" s="2">
        <v>1984.0</v>
      </c>
      <c r="I67" s="2">
        <v>2351.0</v>
      </c>
      <c r="J67" s="2">
        <v>2781.0</v>
      </c>
      <c r="K67" s="2">
        <v>4577.0</v>
      </c>
      <c r="L67" s="2">
        <v>4622.0</v>
      </c>
      <c r="N67" s="8" t="s">
        <v>108</v>
      </c>
      <c r="O67" s="10">
        <v>8346709.0</v>
      </c>
      <c r="P67" s="33" t="s">
        <v>32</v>
      </c>
      <c r="Q67" s="33" t="s">
        <v>32</v>
      </c>
      <c r="R67" s="19" t="s">
        <v>32</v>
      </c>
      <c r="S67" s="19" t="s">
        <v>32</v>
      </c>
      <c r="V67" s="11"/>
      <c r="W67" s="4">
        <v>45007.0</v>
      </c>
      <c r="X67" s="4">
        <v>45007.0</v>
      </c>
      <c r="Y67" s="4">
        <v>45007.0</v>
      </c>
      <c r="Z67" s="4">
        <v>45006.0</v>
      </c>
      <c r="AA67" s="4">
        <v>45007.0</v>
      </c>
      <c r="AC67" s="4">
        <v>1082.0</v>
      </c>
      <c r="AD67" s="4">
        <v>976.0</v>
      </c>
      <c r="AE67" s="4">
        <v>1017.0</v>
      </c>
      <c r="AF67" s="4">
        <v>1003.0</v>
      </c>
      <c r="AG67" s="4">
        <v>1011.0</v>
      </c>
    </row>
    <row r="68">
      <c r="A68" s="4"/>
      <c r="B68" s="4">
        <v>0.0355495</v>
      </c>
      <c r="C68" s="4">
        <v>0.0363354</v>
      </c>
      <c r="D68" s="4">
        <v>0.0343867</v>
      </c>
      <c r="E68" s="4">
        <v>0.0344639</v>
      </c>
      <c r="F68" s="4">
        <v>0.0375457</v>
      </c>
      <c r="H68" s="2">
        <v>1689.0</v>
      </c>
      <c r="I68" s="2">
        <v>6070.0</v>
      </c>
      <c r="J68" s="2">
        <v>6183.0</v>
      </c>
      <c r="K68" s="2">
        <v>8457.0</v>
      </c>
      <c r="L68" s="2">
        <v>4111.0</v>
      </c>
      <c r="N68" s="8" t="s">
        <v>110</v>
      </c>
      <c r="O68" s="10">
        <v>8580163.0</v>
      </c>
      <c r="P68" s="33" t="s">
        <v>32</v>
      </c>
      <c r="Q68" s="33" t="s">
        <v>32</v>
      </c>
      <c r="R68" s="19" t="s">
        <v>32</v>
      </c>
      <c r="S68" s="19" t="s">
        <v>32</v>
      </c>
      <c r="V68" s="11"/>
      <c r="W68" s="4">
        <v>45007.0</v>
      </c>
      <c r="X68" s="4">
        <v>46007.0</v>
      </c>
      <c r="Y68" s="4">
        <v>45007.0</v>
      </c>
      <c r="Z68" s="4">
        <v>43006.0</v>
      </c>
      <c r="AA68" s="4">
        <v>44007.0</v>
      </c>
      <c r="AC68" s="4">
        <v>890.0</v>
      </c>
      <c r="AD68" s="4">
        <v>923.0</v>
      </c>
      <c r="AE68" s="4">
        <v>921.0</v>
      </c>
      <c r="AF68" s="4">
        <v>893.0</v>
      </c>
      <c r="AG68" s="4">
        <v>905.0</v>
      </c>
    </row>
    <row r="69">
      <c r="A69" s="4"/>
      <c r="B69" s="4">
        <v>0.143234</v>
      </c>
      <c r="C69" s="4">
        <v>0.409396</v>
      </c>
      <c r="D69" s="4">
        <v>0.464778</v>
      </c>
      <c r="E69" s="4">
        <v>0.809962</v>
      </c>
      <c r="F69" s="4">
        <v>1.23906</v>
      </c>
      <c r="H69" s="2">
        <v>3073.0</v>
      </c>
      <c r="I69" s="2">
        <v>2534.0</v>
      </c>
      <c r="J69" s="2">
        <v>3054.0</v>
      </c>
      <c r="K69" s="2">
        <v>7630.0</v>
      </c>
      <c r="L69" s="2">
        <v>2460.0</v>
      </c>
      <c r="N69" s="8" t="s">
        <v>111</v>
      </c>
      <c r="O69" s="10">
        <v>56487.0</v>
      </c>
      <c r="P69" s="10">
        <v>315992.0</v>
      </c>
      <c r="Q69" s="10">
        <v>702993.0</v>
      </c>
      <c r="R69" s="10">
        <v>652427.0</v>
      </c>
      <c r="S69" s="15"/>
      <c r="T69" s="11" t="s">
        <v>112</v>
      </c>
      <c r="U69" s="11"/>
      <c r="V69" s="11"/>
      <c r="W69" s="4">
        <v>45006.0</v>
      </c>
      <c r="X69" s="4">
        <v>45007.0</v>
      </c>
      <c r="Y69" s="4">
        <v>45007.0</v>
      </c>
      <c r="Z69" s="4">
        <v>47007.0</v>
      </c>
      <c r="AA69" s="4">
        <v>45007.0</v>
      </c>
      <c r="AC69" s="4">
        <v>1027.0</v>
      </c>
      <c r="AD69" s="4">
        <v>1032.0</v>
      </c>
      <c r="AE69" s="4">
        <v>1007.0</v>
      </c>
      <c r="AF69" s="4">
        <v>1022.0</v>
      </c>
      <c r="AG69" s="4">
        <v>998.0</v>
      </c>
    </row>
    <row r="70">
      <c r="A70" s="4"/>
      <c r="B70" s="4">
        <v>0.349209</v>
      </c>
      <c r="C70" s="4">
        <v>0.378987</v>
      </c>
      <c r="D70" s="4">
        <v>0.451253</v>
      </c>
      <c r="E70" s="4">
        <v>0.793608</v>
      </c>
      <c r="F70" s="4">
        <v>1.22115</v>
      </c>
      <c r="H70" s="2">
        <v>3176.0</v>
      </c>
      <c r="I70" s="2">
        <v>2078.0</v>
      </c>
      <c r="J70" s="2">
        <v>2807.0</v>
      </c>
      <c r="K70" s="2">
        <v>3586.0</v>
      </c>
      <c r="L70" s="2">
        <v>2190.0</v>
      </c>
      <c r="N70" s="8" t="s">
        <v>113</v>
      </c>
      <c r="O70" s="10">
        <v>56669.0</v>
      </c>
      <c r="P70" s="10">
        <v>287939.0</v>
      </c>
      <c r="Q70" s="10">
        <v>637566.0</v>
      </c>
      <c r="R70" s="10">
        <v>618848.0</v>
      </c>
      <c r="S70" s="15"/>
      <c r="T70" s="11" t="s">
        <v>114</v>
      </c>
      <c r="U70" s="11"/>
      <c r="V70" s="11"/>
      <c r="W70" s="4">
        <v>45007.0</v>
      </c>
      <c r="X70" s="4">
        <v>44007.0</v>
      </c>
      <c r="Y70" s="4">
        <v>44006.0</v>
      </c>
      <c r="Z70" s="4">
        <v>43007.0</v>
      </c>
      <c r="AA70" s="4">
        <v>46007.0</v>
      </c>
      <c r="AC70" s="4">
        <v>901.0</v>
      </c>
      <c r="AD70" s="4">
        <v>916.0</v>
      </c>
      <c r="AE70" s="4">
        <v>951.0</v>
      </c>
      <c r="AF70" s="4">
        <v>909.0</v>
      </c>
      <c r="AG70" s="4">
        <v>921.0</v>
      </c>
    </row>
    <row r="71">
      <c r="A71" s="4"/>
      <c r="B71" s="4">
        <v>0.136641</v>
      </c>
      <c r="C71" s="4">
        <v>0.366085</v>
      </c>
      <c r="D71" s="4">
        <v>0.488051</v>
      </c>
      <c r="E71" s="4">
        <v>0.791151</v>
      </c>
      <c r="F71" s="4">
        <v>1.24634</v>
      </c>
      <c r="H71" s="2">
        <v>7802.0</v>
      </c>
      <c r="I71" s="2">
        <v>2117.0</v>
      </c>
      <c r="J71" s="2">
        <v>2629.0</v>
      </c>
      <c r="K71" s="2">
        <v>3510.0</v>
      </c>
      <c r="L71" s="2">
        <v>3639.0</v>
      </c>
      <c r="N71" s="8" t="s">
        <v>115</v>
      </c>
      <c r="O71" s="10">
        <v>62010.0</v>
      </c>
      <c r="P71" s="10">
        <v>294640.0</v>
      </c>
      <c r="Q71" s="10">
        <v>707271.0</v>
      </c>
      <c r="R71" s="10">
        <v>641666.0</v>
      </c>
      <c r="S71" s="15"/>
      <c r="T71" s="11" t="s">
        <v>116</v>
      </c>
      <c r="U71" s="11"/>
      <c r="V71" s="11"/>
      <c r="W71" s="4">
        <v>76011.0</v>
      </c>
      <c r="X71" s="4">
        <v>78012.0</v>
      </c>
      <c r="Y71" s="4">
        <v>80012.0</v>
      </c>
      <c r="Z71" s="4">
        <v>78012.0</v>
      </c>
      <c r="AA71" s="4">
        <v>82012.0</v>
      </c>
      <c r="AC71" s="4">
        <v>975.0</v>
      </c>
      <c r="AD71" s="4">
        <v>1019.0</v>
      </c>
      <c r="AE71" s="4">
        <v>1018.0</v>
      </c>
      <c r="AF71" s="4">
        <v>1044.0</v>
      </c>
      <c r="AG71" s="4">
        <v>1044.0</v>
      </c>
    </row>
    <row r="72">
      <c r="A72" s="4"/>
      <c r="B72" s="4">
        <v>0.347599</v>
      </c>
      <c r="C72" s="4">
        <v>0.369895</v>
      </c>
      <c r="D72" s="4">
        <v>0.464975</v>
      </c>
      <c r="E72" s="4">
        <v>0.792294</v>
      </c>
      <c r="F72" s="4">
        <v>1.2666</v>
      </c>
      <c r="H72" s="2">
        <v>3071.0</v>
      </c>
      <c r="I72" s="2">
        <v>2163.0</v>
      </c>
      <c r="J72" s="2">
        <v>3178.0</v>
      </c>
      <c r="K72" s="2">
        <v>3381.0</v>
      </c>
      <c r="L72" s="2">
        <v>4575.0</v>
      </c>
      <c r="N72" s="8" t="s">
        <v>117</v>
      </c>
      <c r="O72" s="10">
        <v>57784.0</v>
      </c>
      <c r="P72" s="10">
        <v>299810.0</v>
      </c>
      <c r="Q72" s="10">
        <v>640029.0</v>
      </c>
      <c r="R72" s="10">
        <v>638771.0</v>
      </c>
      <c r="S72" s="10">
        <v>1751940.0</v>
      </c>
      <c r="T72" s="11" t="s">
        <v>118</v>
      </c>
      <c r="U72" s="11"/>
      <c r="V72" s="11"/>
      <c r="W72" s="4">
        <v>45007.0</v>
      </c>
      <c r="X72" s="4">
        <v>46006.0</v>
      </c>
      <c r="Y72" s="4">
        <v>45007.0</v>
      </c>
      <c r="Z72" s="4">
        <v>45006.0</v>
      </c>
      <c r="AA72" s="4">
        <v>46006.0</v>
      </c>
      <c r="AC72" s="4">
        <v>961.0</v>
      </c>
      <c r="AD72" s="4">
        <v>900.0</v>
      </c>
      <c r="AE72" s="4">
        <v>887.0</v>
      </c>
      <c r="AF72" s="4">
        <v>924.0</v>
      </c>
      <c r="AG72" s="4">
        <v>918.0</v>
      </c>
    </row>
    <row r="73">
      <c r="A73" s="4"/>
      <c r="B73" s="4">
        <v>0.0515254</v>
      </c>
      <c r="C73" s="4">
        <v>0.0657201</v>
      </c>
      <c r="D73" s="4">
        <v>0.054253</v>
      </c>
      <c r="E73" s="4">
        <v>0.0535622</v>
      </c>
      <c r="F73" s="4">
        <v>0.0533163</v>
      </c>
      <c r="H73" s="2">
        <v>4658.0</v>
      </c>
      <c r="I73" s="2">
        <v>1709.0</v>
      </c>
      <c r="J73" s="2">
        <v>2485.0</v>
      </c>
      <c r="K73" s="2">
        <v>4224.0</v>
      </c>
      <c r="L73" s="2">
        <v>8431.0</v>
      </c>
      <c r="N73" s="8" t="s">
        <v>119</v>
      </c>
      <c r="O73" s="10">
        <v>70810.0</v>
      </c>
      <c r="P73" s="10">
        <v>322450.0</v>
      </c>
      <c r="Q73" s="10">
        <v>468346.0</v>
      </c>
      <c r="R73" s="10">
        <v>622996.0</v>
      </c>
      <c r="S73" s="15"/>
      <c r="T73" s="11" t="s">
        <v>120</v>
      </c>
      <c r="U73" s="11"/>
      <c r="V73" s="11"/>
      <c r="W73" s="4">
        <v>77140.0</v>
      </c>
      <c r="X73" s="4">
        <v>80061.0</v>
      </c>
      <c r="Y73" s="4">
        <v>79012.0</v>
      </c>
      <c r="Z73" s="4">
        <v>79012.0</v>
      </c>
      <c r="AA73" s="4">
        <v>84012.0</v>
      </c>
      <c r="AC73" s="4">
        <v>1020.0</v>
      </c>
      <c r="AD73" s="4">
        <v>983.0</v>
      </c>
      <c r="AE73" s="4">
        <v>1050.0</v>
      </c>
      <c r="AF73" s="4">
        <v>1008.0</v>
      </c>
      <c r="AG73" s="4">
        <v>1005.0</v>
      </c>
    </row>
    <row r="74">
      <c r="A74" s="4"/>
      <c r="B74" s="4">
        <v>0.0511588</v>
      </c>
      <c r="C74" s="4">
        <v>0.0526567</v>
      </c>
      <c r="D74" s="4">
        <v>0.051683</v>
      </c>
      <c r="E74" s="4">
        <v>0.0516081</v>
      </c>
      <c r="F74" s="4">
        <v>0.0534288</v>
      </c>
      <c r="H74" s="2">
        <v>1294.0</v>
      </c>
      <c r="I74" s="2">
        <v>1757.0</v>
      </c>
      <c r="J74" s="2">
        <v>2256.0</v>
      </c>
      <c r="K74" s="2">
        <v>5411.0</v>
      </c>
      <c r="L74" s="2">
        <v>8592.0</v>
      </c>
      <c r="N74" s="8" t="s">
        <v>121</v>
      </c>
      <c r="O74" s="10">
        <v>72626.0</v>
      </c>
      <c r="P74" s="10">
        <v>307559.0</v>
      </c>
      <c r="Q74" s="10">
        <v>495903.0</v>
      </c>
      <c r="R74" s="10">
        <v>612184.0</v>
      </c>
      <c r="S74" s="15"/>
      <c r="T74" s="11" t="s">
        <v>122</v>
      </c>
      <c r="U74" s="11"/>
      <c r="V74" s="11"/>
      <c r="W74" s="4">
        <v>80145.0</v>
      </c>
      <c r="X74" s="4">
        <v>75011.0</v>
      </c>
      <c r="Y74" s="4">
        <v>79012.0</v>
      </c>
      <c r="Z74" s="4">
        <v>79013.0</v>
      </c>
      <c r="AA74" s="4">
        <v>81139.0</v>
      </c>
      <c r="AC74" s="4">
        <v>998.0</v>
      </c>
      <c r="AD74" s="4">
        <v>913.0</v>
      </c>
      <c r="AE74" s="4">
        <v>886.0</v>
      </c>
      <c r="AF74" s="4">
        <v>885.0</v>
      </c>
      <c r="AG74" s="4">
        <v>894.0</v>
      </c>
    </row>
    <row r="75">
      <c r="A75" s="4"/>
      <c r="B75" s="4">
        <v>0.0512703</v>
      </c>
      <c r="C75" s="4">
        <v>0.0511076</v>
      </c>
      <c r="D75" s="4">
        <v>0.0538562</v>
      </c>
      <c r="E75" s="4">
        <v>0.0515838</v>
      </c>
      <c r="F75" s="4">
        <v>0.0589688</v>
      </c>
      <c r="H75" s="2">
        <v>1781.0</v>
      </c>
      <c r="I75" s="2">
        <v>1944.0</v>
      </c>
      <c r="J75" s="2">
        <v>2117.0</v>
      </c>
      <c r="K75" s="2">
        <v>4328.0</v>
      </c>
      <c r="L75" s="2">
        <v>6078.0</v>
      </c>
      <c r="N75" s="8" t="s">
        <v>123</v>
      </c>
      <c r="O75" s="10">
        <v>76092.0</v>
      </c>
      <c r="P75" s="10">
        <v>323949.0</v>
      </c>
      <c r="Q75" s="10">
        <v>477321.0</v>
      </c>
      <c r="R75" s="10">
        <v>583093.0</v>
      </c>
      <c r="S75" s="15"/>
      <c r="T75" s="11" t="s">
        <v>124</v>
      </c>
      <c r="U75" s="11"/>
      <c r="V75" s="11"/>
      <c r="W75" s="4">
        <v>34005.0</v>
      </c>
      <c r="X75" s="4">
        <v>41011.0</v>
      </c>
      <c r="Y75" s="4">
        <v>45006.0</v>
      </c>
      <c r="Z75" s="4">
        <v>44007.0</v>
      </c>
      <c r="AA75" s="4">
        <v>66009.0</v>
      </c>
      <c r="AC75" s="4">
        <v>984.0</v>
      </c>
      <c r="AD75" s="4">
        <v>986.0</v>
      </c>
      <c r="AE75" s="4">
        <v>1012.0</v>
      </c>
      <c r="AF75" s="4">
        <v>1039.0</v>
      </c>
      <c r="AG75" s="4">
        <v>1053.0</v>
      </c>
    </row>
    <row r="76">
      <c r="A76" s="4"/>
      <c r="B76" s="4">
        <v>0.0513234</v>
      </c>
      <c r="C76" s="4">
        <v>0.051214</v>
      </c>
      <c r="D76" s="4">
        <v>0.0783293</v>
      </c>
      <c r="E76" s="4">
        <v>0.0512275</v>
      </c>
      <c r="F76" s="4">
        <v>0.053323</v>
      </c>
      <c r="H76" s="2">
        <v>1272.0</v>
      </c>
      <c r="I76" s="2">
        <v>1783.0</v>
      </c>
      <c r="J76" s="2">
        <v>2495.0</v>
      </c>
      <c r="K76" s="2">
        <v>3440.0</v>
      </c>
      <c r="L76" s="2">
        <v>5370.0</v>
      </c>
      <c r="N76" s="8" t="s">
        <v>125</v>
      </c>
      <c r="O76" s="10">
        <v>72502.0</v>
      </c>
      <c r="P76" s="10">
        <v>334433.0</v>
      </c>
      <c r="Q76" s="10">
        <v>505433.0</v>
      </c>
      <c r="R76" s="10">
        <v>594361.0</v>
      </c>
      <c r="S76" s="15"/>
      <c r="T76" s="11" t="s">
        <v>126</v>
      </c>
      <c r="U76" s="11"/>
      <c r="V76" s="11"/>
      <c r="W76" s="4">
        <v>38872.0</v>
      </c>
      <c r="X76" s="4">
        <v>41530.0</v>
      </c>
      <c r="Y76" s="4">
        <v>42007.0</v>
      </c>
      <c r="Z76" s="4">
        <v>47007.0</v>
      </c>
      <c r="AA76" s="4">
        <v>71011.0</v>
      </c>
      <c r="AC76" s="4">
        <v>988.0</v>
      </c>
      <c r="AD76" s="4">
        <v>902.0</v>
      </c>
      <c r="AE76" s="4">
        <v>881.0</v>
      </c>
      <c r="AF76" s="4">
        <v>883.0</v>
      </c>
      <c r="AG76" s="4">
        <v>919.0</v>
      </c>
    </row>
    <row r="77">
      <c r="A77" s="4"/>
      <c r="B77" s="4">
        <v>0.0802902</v>
      </c>
      <c r="C77" s="4">
        <v>0.068333</v>
      </c>
      <c r="D77" s="4">
        <v>0.0787353</v>
      </c>
      <c r="E77" s="4">
        <v>0.079836</v>
      </c>
      <c r="F77" s="4">
        <v>0.0736435</v>
      </c>
      <c r="H77" s="2">
        <v>9770.0</v>
      </c>
      <c r="I77" s="2">
        <v>1682.0</v>
      </c>
      <c r="J77" s="2">
        <v>2320.0</v>
      </c>
      <c r="K77" s="2">
        <v>2705.0</v>
      </c>
      <c r="L77" s="2">
        <v>4655.0</v>
      </c>
      <c r="N77" s="8" t="s">
        <v>127</v>
      </c>
      <c r="O77" s="10">
        <v>44198.0</v>
      </c>
      <c r="P77" s="10">
        <v>209409.0</v>
      </c>
      <c r="Q77" s="10">
        <v>238335.0</v>
      </c>
      <c r="R77" s="10">
        <v>263241.0</v>
      </c>
      <c r="S77" s="10">
        <v>669082.0</v>
      </c>
      <c r="T77" s="11" t="s">
        <v>128</v>
      </c>
      <c r="U77" s="11"/>
      <c r="V77" s="11"/>
      <c r="W77" s="4">
        <v>24004.0</v>
      </c>
      <c r="X77" s="4">
        <v>28005.0</v>
      </c>
      <c r="Y77" s="4">
        <v>30004.0</v>
      </c>
      <c r="Z77" s="4">
        <v>31005.0</v>
      </c>
      <c r="AA77" s="4">
        <v>37006.0</v>
      </c>
      <c r="AC77" s="4">
        <v>1015.0</v>
      </c>
      <c r="AD77" s="4">
        <v>1050.0</v>
      </c>
      <c r="AE77" s="4">
        <v>1019.0</v>
      </c>
      <c r="AF77" s="4">
        <v>1005.0</v>
      </c>
      <c r="AG77" s="4">
        <v>1055.0</v>
      </c>
    </row>
    <row r="78">
      <c r="A78" s="4"/>
      <c r="B78" s="4">
        <v>0.0783175</v>
      </c>
      <c r="C78" s="4">
        <v>0.0705056</v>
      </c>
      <c r="D78" s="4">
        <v>0.0808151</v>
      </c>
      <c r="E78" s="4">
        <v>0.0306066</v>
      </c>
      <c r="F78" s="4">
        <v>0.0818651</v>
      </c>
      <c r="H78" s="2">
        <v>2280.0</v>
      </c>
      <c r="I78" s="2">
        <v>1899.0</v>
      </c>
      <c r="J78" s="2">
        <v>2983.0</v>
      </c>
      <c r="K78" s="2">
        <v>4364.0</v>
      </c>
      <c r="L78" s="2">
        <v>4525.0</v>
      </c>
      <c r="N78" s="8" t="s">
        <v>129</v>
      </c>
      <c r="O78" s="10">
        <v>38689.0</v>
      </c>
      <c r="P78" s="10">
        <v>161245.0</v>
      </c>
      <c r="Q78" s="10">
        <v>221494.0</v>
      </c>
      <c r="R78" s="10">
        <v>280970.0</v>
      </c>
      <c r="S78" s="15"/>
      <c r="T78" s="11" t="s">
        <v>130</v>
      </c>
      <c r="W78" s="4">
        <v>22004.0</v>
      </c>
      <c r="X78" s="4">
        <v>24004.0</v>
      </c>
      <c r="Y78" s="4">
        <v>24004.0</v>
      </c>
      <c r="Z78" s="4">
        <v>25004.0</v>
      </c>
      <c r="AA78" s="4">
        <v>26004.0</v>
      </c>
      <c r="AC78" s="4">
        <v>977.0</v>
      </c>
      <c r="AD78" s="4">
        <v>907.0</v>
      </c>
      <c r="AE78" s="4">
        <v>885.0</v>
      </c>
      <c r="AF78" s="4">
        <v>967.0</v>
      </c>
      <c r="AG78" s="4">
        <v>933.0</v>
      </c>
    </row>
    <row r="79">
      <c r="A79" s="4"/>
      <c r="B79" s="4">
        <v>0.0783824</v>
      </c>
      <c r="C79" s="4">
        <v>0.0781656</v>
      </c>
      <c r="D79" s="4">
        <v>0.0786177</v>
      </c>
      <c r="E79" s="4">
        <v>0.0305645</v>
      </c>
      <c r="F79" s="4">
        <v>0.0834566</v>
      </c>
      <c r="H79" s="2">
        <v>1957.0</v>
      </c>
      <c r="I79" s="2">
        <v>1591.0</v>
      </c>
      <c r="J79" s="2">
        <v>2286.0</v>
      </c>
      <c r="K79" s="2">
        <v>2974.0</v>
      </c>
      <c r="L79" s="2">
        <v>7140.0</v>
      </c>
      <c r="N79" s="8" t="s">
        <v>131</v>
      </c>
      <c r="O79" s="10">
        <v>39342.0</v>
      </c>
      <c r="P79" s="10">
        <v>171170.0</v>
      </c>
      <c r="Q79" s="10">
        <v>228369.0</v>
      </c>
      <c r="R79" s="10">
        <v>270418.0</v>
      </c>
      <c r="S79" s="15"/>
      <c r="T79" s="11" t="s">
        <v>132</v>
      </c>
      <c r="W79" s="4">
        <v>25004.0</v>
      </c>
      <c r="X79" s="4">
        <v>24003.0</v>
      </c>
      <c r="Y79" s="4">
        <v>24004.0</v>
      </c>
      <c r="Z79" s="4">
        <v>25004.0</v>
      </c>
      <c r="AA79" s="4">
        <v>27004.0</v>
      </c>
      <c r="AC79" s="4">
        <v>996.0</v>
      </c>
      <c r="AD79" s="4">
        <v>1027.0</v>
      </c>
      <c r="AE79" s="4">
        <v>978.0</v>
      </c>
      <c r="AF79" s="4">
        <v>1015.0</v>
      </c>
      <c r="AG79" s="4">
        <v>1044.0</v>
      </c>
    </row>
    <row r="80">
      <c r="A80" s="4"/>
      <c r="B80" s="4">
        <v>0.0012272</v>
      </c>
      <c r="C80" s="4">
        <v>0.00127456</v>
      </c>
      <c r="D80" s="4">
        <v>0.00139887</v>
      </c>
      <c r="E80" s="4">
        <v>0.00200327</v>
      </c>
      <c r="F80" s="4">
        <v>0.00211978</v>
      </c>
      <c r="H80" s="2">
        <v>1205.0</v>
      </c>
      <c r="I80" s="2">
        <v>664.0</v>
      </c>
      <c r="J80" s="2">
        <v>758.0</v>
      </c>
      <c r="K80" s="2">
        <v>715.0</v>
      </c>
      <c r="L80" s="2">
        <v>1092.0</v>
      </c>
      <c r="N80" s="8" t="s">
        <v>133</v>
      </c>
      <c r="O80" s="10">
        <v>24474.0</v>
      </c>
      <c r="P80" s="10">
        <v>114205.0</v>
      </c>
      <c r="Q80" s="10">
        <v>99747.0</v>
      </c>
      <c r="R80" s="10">
        <v>230060.0</v>
      </c>
      <c r="S80" s="15"/>
      <c r="T80" s="11" t="s">
        <v>134</v>
      </c>
      <c r="W80" s="4">
        <v>24004.0</v>
      </c>
      <c r="X80" s="4">
        <v>24004.0</v>
      </c>
      <c r="Y80" s="4">
        <v>23004.0</v>
      </c>
      <c r="Z80" s="4">
        <v>24004.0</v>
      </c>
      <c r="AA80" s="4">
        <v>24003.0</v>
      </c>
      <c r="AC80" s="4">
        <v>918.0</v>
      </c>
      <c r="AD80" s="4">
        <v>933.0</v>
      </c>
      <c r="AE80" s="4">
        <v>896.0</v>
      </c>
      <c r="AF80" s="4">
        <v>896.0</v>
      </c>
      <c r="AG80" s="4">
        <v>915.0</v>
      </c>
    </row>
    <row r="81">
      <c r="A81" s="4"/>
      <c r="B81" s="4">
        <v>0.00126041</v>
      </c>
      <c r="C81" s="4">
        <v>0.00128781</v>
      </c>
      <c r="D81" s="4">
        <v>0.00145357</v>
      </c>
      <c r="E81" s="4">
        <v>0.00277752</v>
      </c>
      <c r="F81" s="4">
        <v>0.00282317</v>
      </c>
      <c r="H81" s="2">
        <v>967.0</v>
      </c>
      <c r="I81" s="2">
        <v>646.0</v>
      </c>
      <c r="J81" s="2">
        <v>685.0</v>
      </c>
      <c r="K81" s="2">
        <v>844.0</v>
      </c>
      <c r="L81" s="2">
        <v>1163.0</v>
      </c>
      <c r="N81" s="8" t="s">
        <v>135</v>
      </c>
      <c r="O81" s="10">
        <v>20498.0</v>
      </c>
      <c r="P81" s="10">
        <v>121805.0</v>
      </c>
      <c r="Q81" s="10">
        <v>101326.0</v>
      </c>
      <c r="R81" s="10">
        <v>195200.0</v>
      </c>
      <c r="S81" s="15"/>
      <c r="T81" s="11" t="s">
        <v>136</v>
      </c>
      <c r="W81" s="4">
        <v>24004.0</v>
      </c>
      <c r="X81" s="4">
        <v>23004.0</v>
      </c>
      <c r="Y81" s="4">
        <v>25004.0</v>
      </c>
      <c r="Z81" s="4">
        <v>26005.0</v>
      </c>
      <c r="AA81" s="4">
        <v>25004.0</v>
      </c>
      <c r="AC81" s="4">
        <v>979.0</v>
      </c>
      <c r="AD81" s="4">
        <v>1019.0</v>
      </c>
      <c r="AE81" s="4">
        <v>990.0</v>
      </c>
      <c r="AF81" s="4">
        <v>1033.0</v>
      </c>
      <c r="AG81" s="4">
        <v>1068.0</v>
      </c>
    </row>
    <row r="82">
      <c r="A82" s="4"/>
      <c r="B82" s="4">
        <v>0.00123432</v>
      </c>
      <c r="C82" s="4">
        <v>0.00125891</v>
      </c>
      <c r="D82" s="4">
        <v>0.00130481</v>
      </c>
      <c r="E82" s="4">
        <v>0.00195426</v>
      </c>
      <c r="F82" s="4">
        <v>0.00223278</v>
      </c>
      <c r="H82" s="2">
        <v>1032.0</v>
      </c>
      <c r="I82" s="2">
        <v>593.0</v>
      </c>
      <c r="J82" s="2">
        <v>807.0</v>
      </c>
      <c r="K82" s="2">
        <v>920.0</v>
      </c>
      <c r="L82" s="2">
        <v>1168.0</v>
      </c>
      <c r="N82" s="8" t="s">
        <v>137</v>
      </c>
      <c r="O82" s="10">
        <v>20963.0</v>
      </c>
      <c r="P82" s="10">
        <v>117610.0</v>
      </c>
      <c r="Q82" s="10">
        <v>101984.0</v>
      </c>
      <c r="R82" s="10">
        <v>175019.0</v>
      </c>
      <c r="S82" s="10">
        <v>463095.0</v>
      </c>
      <c r="T82" s="11" t="s">
        <v>138</v>
      </c>
      <c r="W82" s="4">
        <v>24004.0</v>
      </c>
      <c r="X82" s="4">
        <v>24004.0</v>
      </c>
      <c r="Y82" s="4">
        <v>24004.0</v>
      </c>
      <c r="Z82" s="4">
        <v>24004.0</v>
      </c>
      <c r="AA82" s="4">
        <v>25004.0</v>
      </c>
      <c r="AC82" s="4">
        <v>931.0</v>
      </c>
      <c r="AD82" s="4">
        <v>892.0</v>
      </c>
      <c r="AE82" s="4">
        <v>892.0</v>
      </c>
      <c r="AF82" s="4">
        <v>879.0</v>
      </c>
      <c r="AG82" s="4">
        <v>919.0</v>
      </c>
    </row>
    <row r="83">
      <c r="A83" s="4"/>
      <c r="B83" s="4">
        <v>0.00122668</v>
      </c>
      <c r="C83" s="4">
        <v>0.00130802</v>
      </c>
      <c r="D83" s="4">
        <v>0.0013248</v>
      </c>
      <c r="E83" s="4">
        <v>0.00186343</v>
      </c>
      <c r="F83" s="4">
        <v>0.00263642</v>
      </c>
      <c r="H83" s="2">
        <v>1031.0</v>
      </c>
      <c r="I83" s="2">
        <v>1289.0</v>
      </c>
      <c r="J83" s="2">
        <v>872.0</v>
      </c>
      <c r="K83" s="2">
        <v>1146.0</v>
      </c>
      <c r="L83" s="2">
        <v>817.0</v>
      </c>
      <c r="N83" s="8" t="s">
        <v>139</v>
      </c>
      <c r="O83" s="10">
        <v>17898.0</v>
      </c>
      <c r="P83" s="10">
        <v>113710.0</v>
      </c>
      <c r="Q83" s="10">
        <v>82378.0</v>
      </c>
      <c r="R83" s="10">
        <v>166564.0</v>
      </c>
      <c r="S83" s="10">
        <v>504677.0</v>
      </c>
      <c r="T83" s="11" t="s">
        <v>140</v>
      </c>
      <c r="W83" s="4">
        <v>46008.0</v>
      </c>
      <c r="X83" s="4">
        <v>46008.0</v>
      </c>
      <c r="Y83" s="4">
        <v>45007.0</v>
      </c>
      <c r="Z83" s="4">
        <v>45007.0</v>
      </c>
      <c r="AA83" s="4">
        <v>44007.0</v>
      </c>
      <c r="AC83" s="4">
        <v>1027.0</v>
      </c>
      <c r="AD83" s="4">
        <v>1012.0</v>
      </c>
      <c r="AE83" s="4">
        <v>997.0</v>
      </c>
      <c r="AF83" s="4">
        <v>1015.0</v>
      </c>
      <c r="AG83" s="4">
        <v>1023.0</v>
      </c>
    </row>
    <row r="84">
      <c r="A84" s="4"/>
      <c r="B84" s="4">
        <v>0.00119417</v>
      </c>
      <c r="C84" s="4">
        <v>0.00128816</v>
      </c>
      <c r="D84" s="4">
        <v>0.00127972</v>
      </c>
      <c r="E84" s="4">
        <v>0.00157759</v>
      </c>
      <c r="F84" s="4">
        <v>0.00272241</v>
      </c>
      <c r="H84" s="2">
        <v>1298.0</v>
      </c>
      <c r="I84" s="2">
        <v>1415.0</v>
      </c>
      <c r="J84" s="2">
        <v>1215.0</v>
      </c>
      <c r="K84" s="2">
        <v>1175.0</v>
      </c>
      <c r="L84" s="2">
        <v>643.0</v>
      </c>
      <c r="N84" s="8" t="s">
        <v>141</v>
      </c>
      <c r="O84" s="10">
        <v>20401.0</v>
      </c>
      <c r="P84" s="10">
        <v>57763.0</v>
      </c>
      <c r="Q84" s="10">
        <v>78173.0</v>
      </c>
      <c r="R84" s="10">
        <v>169484.0</v>
      </c>
      <c r="S84" s="15"/>
      <c r="T84" s="11" t="s">
        <v>142</v>
      </c>
      <c r="W84" s="4">
        <v>47007.0</v>
      </c>
      <c r="X84" s="4">
        <v>45007.0</v>
      </c>
      <c r="Y84" s="4">
        <v>44006.0</v>
      </c>
      <c r="Z84" s="4">
        <v>45007.0</v>
      </c>
      <c r="AA84" s="4">
        <v>45007.0</v>
      </c>
      <c r="AC84" s="4">
        <v>916.0</v>
      </c>
      <c r="AD84" s="4">
        <v>883.0</v>
      </c>
      <c r="AE84" s="4">
        <v>882.0</v>
      </c>
      <c r="AF84" s="4">
        <v>890.0</v>
      </c>
      <c r="AG84" s="4">
        <v>914.0</v>
      </c>
    </row>
    <row r="85">
      <c r="A85" s="4"/>
      <c r="B85" s="4">
        <v>0.00122374</v>
      </c>
      <c r="C85" s="4">
        <v>0.00122397</v>
      </c>
      <c r="D85" s="4">
        <v>0.00125337</v>
      </c>
      <c r="E85" s="4">
        <v>0.00124185</v>
      </c>
      <c r="F85" s="4">
        <v>0.0013243</v>
      </c>
      <c r="H85" s="2">
        <v>911.0</v>
      </c>
      <c r="I85" s="2">
        <v>952.0</v>
      </c>
      <c r="J85" s="2">
        <v>1022.0</v>
      </c>
      <c r="K85" s="2">
        <v>898.0</v>
      </c>
      <c r="L85" s="2">
        <v>705.0</v>
      </c>
      <c r="N85" s="8" t="s">
        <v>143</v>
      </c>
      <c r="O85" s="10">
        <v>19862.0</v>
      </c>
      <c r="P85" s="10">
        <v>57264.0</v>
      </c>
      <c r="Q85" s="10">
        <v>81044.0</v>
      </c>
      <c r="R85" s="10">
        <v>162736.0</v>
      </c>
      <c r="S85" s="15"/>
      <c r="T85" s="11" t="s">
        <v>144</v>
      </c>
      <c r="W85" s="4">
        <v>44006.0</v>
      </c>
      <c r="X85" s="4">
        <v>45006.0</v>
      </c>
      <c r="Y85" s="4">
        <v>45007.0</v>
      </c>
      <c r="Z85" s="4">
        <v>45007.0</v>
      </c>
      <c r="AA85" s="4">
        <v>47008.0</v>
      </c>
      <c r="AC85" s="4">
        <v>998.0</v>
      </c>
      <c r="AD85" s="4">
        <v>1021.0</v>
      </c>
      <c r="AE85" s="4">
        <v>970.0</v>
      </c>
      <c r="AF85" s="4">
        <v>1032.0</v>
      </c>
      <c r="AG85" s="4">
        <v>1010.0</v>
      </c>
    </row>
    <row r="86">
      <c r="A86" s="4"/>
      <c r="B86" s="4">
        <v>0.0330734</v>
      </c>
      <c r="C86" s="4">
        <v>0.0315844</v>
      </c>
      <c r="D86" s="4">
        <v>0.0321722</v>
      </c>
      <c r="E86" s="4">
        <v>0.0329314</v>
      </c>
      <c r="F86" s="4">
        <v>0.0367979</v>
      </c>
      <c r="H86" s="2">
        <v>1245.0</v>
      </c>
      <c r="I86" s="2">
        <v>1482.0</v>
      </c>
      <c r="J86" s="2">
        <v>1086.0</v>
      </c>
      <c r="K86" s="2">
        <v>1320.0</v>
      </c>
      <c r="L86" s="2">
        <v>599.0</v>
      </c>
      <c r="N86" s="8" t="s">
        <v>145</v>
      </c>
      <c r="O86" s="10">
        <v>38483.0</v>
      </c>
      <c r="P86" s="10">
        <v>209409.0</v>
      </c>
      <c r="Q86" s="10">
        <v>185319.0</v>
      </c>
      <c r="R86" s="10">
        <v>399500.0</v>
      </c>
      <c r="S86" s="15"/>
      <c r="T86" s="11" t="s">
        <v>146</v>
      </c>
      <c r="W86" s="4">
        <v>46008.0</v>
      </c>
      <c r="X86" s="4">
        <v>46007.0</v>
      </c>
      <c r="Y86" s="4">
        <v>46008.0</v>
      </c>
      <c r="Z86" s="4">
        <v>46007.0</v>
      </c>
      <c r="AA86" s="4">
        <v>44007.0</v>
      </c>
      <c r="AC86" s="4">
        <v>971.0</v>
      </c>
      <c r="AD86" s="4">
        <v>897.0</v>
      </c>
      <c r="AE86" s="4">
        <v>904.0</v>
      </c>
      <c r="AF86" s="4">
        <v>919.0</v>
      </c>
      <c r="AG86" s="4">
        <v>936.0</v>
      </c>
    </row>
    <row r="87">
      <c r="A87" s="4"/>
      <c r="B87" s="4">
        <v>0.0317873</v>
      </c>
      <c r="C87" s="4">
        <v>0.0314778</v>
      </c>
      <c r="D87" s="4">
        <v>0.0321752</v>
      </c>
      <c r="E87" s="4">
        <v>0.0347695</v>
      </c>
      <c r="F87" s="4">
        <v>0.0363559</v>
      </c>
      <c r="H87" s="2">
        <v>1335.0</v>
      </c>
      <c r="I87" s="2">
        <v>1112.0</v>
      </c>
      <c r="J87" s="2">
        <v>987.0</v>
      </c>
      <c r="K87" s="2">
        <v>1649.0</v>
      </c>
      <c r="L87" s="2">
        <v>887.0</v>
      </c>
      <c r="N87" s="8" t="s">
        <v>147</v>
      </c>
      <c r="O87" s="10">
        <v>36188.0</v>
      </c>
      <c r="P87" s="10">
        <v>208848.0</v>
      </c>
      <c r="Q87" s="10">
        <v>184285.0</v>
      </c>
      <c r="R87" s="10">
        <v>385484.0</v>
      </c>
      <c r="S87" s="15"/>
      <c r="T87" s="11" t="s">
        <v>148</v>
      </c>
      <c r="W87" s="4">
        <v>47007.0</v>
      </c>
      <c r="X87" s="4">
        <v>46007.0</v>
      </c>
      <c r="Y87" s="4">
        <v>45008.0</v>
      </c>
      <c r="Z87" s="4">
        <v>45007.0</v>
      </c>
      <c r="AA87" s="4">
        <v>45008.0</v>
      </c>
      <c r="AC87" s="4">
        <v>897.0</v>
      </c>
      <c r="AD87" s="4">
        <v>854.0</v>
      </c>
      <c r="AE87" s="4">
        <v>838.0</v>
      </c>
      <c r="AF87" s="4">
        <v>828.0</v>
      </c>
      <c r="AG87" s="4">
        <v>824.0</v>
      </c>
    </row>
    <row r="88">
      <c r="A88" s="4"/>
      <c r="B88" s="4">
        <v>0.0310834</v>
      </c>
      <c r="C88" s="4">
        <v>0.0314027</v>
      </c>
      <c r="D88" s="4">
        <v>0.0319363</v>
      </c>
      <c r="E88" s="4">
        <v>0.0324131</v>
      </c>
      <c r="F88" s="4">
        <v>0.0364837</v>
      </c>
      <c r="H88" s="2">
        <v>1223.0</v>
      </c>
      <c r="I88" s="2">
        <v>899.0</v>
      </c>
      <c r="J88" s="2">
        <v>951.0</v>
      </c>
      <c r="K88" s="2">
        <v>1400.0</v>
      </c>
      <c r="L88" s="2">
        <v>578.0</v>
      </c>
      <c r="N88" s="8" t="s">
        <v>149</v>
      </c>
      <c r="O88" s="10">
        <v>43883.0</v>
      </c>
      <c r="P88" s="10">
        <v>205293.0</v>
      </c>
      <c r="Q88" s="10">
        <v>182888.0</v>
      </c>
      <c r="R88" s="10">
        <v>417721.0</v>
      </c>
      <c r="S88" s="10">
        <v>919611.0</v>
      </c>
      <c r="T88" s="11" t="s">
        <v>150</v>
      </c>
      <c r="W88" s="4">
        <v>47008.0</v>
      </c>
      <c r="X88" s="4">
        <v>45007.0</v>
      </c>
      <c r="Y88" s="4">
        <v>44007.0</v>
      </c>
      <c r="Z88" s="4">
        <v>46007.0</v>
      </c>
      <c r="AA88" s="4">
        <v>48007.0</v>
      </c>
      <c r="AC88" s="4">
        <v>999.0</v>
      </c>
      <c r="AD88" s="4">
        <v>1024.0</v>
      </c>
      <c r="AE88" s="4">
        <v>1020.0</v>
      </c>
      <c r="AF88" s="4">
        <v>1027.0</v>
      </c>
      <c r="AG88" s="4">
        <v>1017.0</v>
      </c>
    </row>
    <row r="89">
      <c r="A89" s="4"/>
      <c r="B89" s="4">
        <v>0.00120158</v>
      </c>
      <c r="C89" s="4">
        <v>0.00126149</v>
      </c>
      <c r="D89" s="4">
        <v>0.00128448</v>
      </c>
      <c r="E89" s="4">
        <v>0.00131308</v>
      </c>
      <c r="F89" s="4">
        <v>0.00165934</v>
      </c>
      <c r="H89" s="2">
        <v>897.0</v>
      </c>
      <c r="I89" s="2">
        <v>745.0</v>
      </c>
      <c r="J89" s="2">
        <v>562.0</v>
      </c>
      <c r="K89" s="2">
        <v>604.0</v>
      </c>
      <c r="L89" s="2">
        <v>541.0</v>
      </c>
      <c r="N89" s="8" t="s">
        <v>151</v>
      </c>
      <c r="O89" s="10">
        <v>16962.0</v>
      </c>
      <c r="P89" s="10">
        <v>52900.0</v>
      </c>
      <c r="Q89" s="10">
        <v>68823.0</v>
      </c>
      <c r="R89" s="10">
        <v>163974.0</v>
      </c>
      <c r="S89" s="10">
        <v>446519.0</v>
      </c>
      <c r="T89" s="11" t="s">
        <v>152</v>
      </c>
      <c r="W89" s="4">
        <v>25004.0</v>
      </c>
      <c r="X89" s="4">
        <v>28004.0</v>
      </c>
      <c r="Y89" s="4">
        <v>28004.0</v>
      </c>
      <c r="Z89" s="4">
        <v>31005.0</v>
      </c>
      <c r="AA89" s="4">
        <v>37005.0</v>
      </c>
      <c r="AC89" s="4">
        <v>896.0</v>
      </c>
      <c r="AD89" s="4">
        <v>889.0</v>
      </c>
      <c r="AE89" s="4">
        <v>888.0</v>
      </c>
      <c r="AF89" s="4">
        <v>959.0</v>
      </c>
      <c r="AG89" s="4">
        <v>914.0</v>
      </c>
    </row>
    <row r="90">
      <c r="A90" s="4"/>
      <c r="B90" s="4">
        <v>0.00122905</v>
      </c>
      <c r="C90" s="4">
        <v>0.00124265</v>
      </c>
      <c r="D90" s="4">
        <v>0.00128051</v>
      </c>
      <c r="E90" s="4">
        <v>0.00123117</v>
      </c>
      <c r="F90" s="4">
        <v>0.00128736</v>
      </c>
      <c r="H90" s="2">
        <v>1186.0</v>
      </c>
      <c r="I90" s="2">
        <v>3847.0</v>
      </c>
      <c r="J90" s="2">
        <v>562.0</v>
      </c>
      <c r="K90" s="2">
        <v>664.0</v>
      </c>
      <c r="L90" s="2">
        <v>698.0</v>
      </c>
      <c r="N90" s="8" t="s">
        <v>153</v>
      </c>
      <c r="O90" s="10">
        <v>16645.0</v>
      </c>
      <c r="P90" s="10">
        <v>54433.0</v>
      </c>
      <c r="Q90" s="10">
        <v>76370.0</v>
      </c>
      <c r="R90" s="10">
        <v>155047.0</v>
      </c>
      <c r="S90" s="15"/>
      <c r="T90" s="11" t="s">
        <v>154</v>
      </c>
      <c r="W90" s="4">
        <v>25003.0</v>
      </c>
      <c r="X90" s="4">
        <v>26004.0</v>
      </c>
      <c r="Y90" s="4">
        <v>28005.0</v>
      </c>
      <c r="Z90" s="4">
        <v>30004.0</v>
      </c>
      <c r="AA90" s="4">
        <v>36005.0</v>
      </c>
      <c r="AC90" s="4">
        <v>1011.0</v>
      </c>
      <c r="AD90" s="4">
        <v>968.0</v>
      </c>
      <c r="AE90" s="4">
        <v>1012.0</v>
      </c>
      <c r="AF90" s="4">
        <v>1011.0</v>
      </c>
      <c r="AG90" s="4">
        <v>1004.0</v>
      </c>
    </row>
    <row r="91">
      <c r="A91" s="4"/>
      <c r="B91" s="4">
        <v>0.00124436</v>
      </c>
      <c r="C91" s="4">
        <v>0.00124436</v>
      </c>
      <c r="D91" s="4">
        <v>0.00129841</v>
      </c>
      <c r="E91" s="4">
        <v>0.0012098</v>
      </c>
      <c r="F91" s="4">
        <v>0.00130456</v>
      </c>
      <c r="H91" s="2">
        <v>1224.0</v>
      </c>
      <c r="I91" s="2">
        <v>1200.0</v>
      </c>
      <c r="J91" s="2">
        <v>618.0</v>
      </c>
      <c r="K91" s="2">
        <v>5931.0</v>
      </c>
      <c r="L91" s="2">
        <v>639.0</v>
      </c>
      <c r="N91" s="8" t="s">
        <v>155</v>
      </c>
      <c r="O91" s="10">
        <v>17551.0</v>
      </c>
      <c r="P91" s="10">
        <v>55343.0</v>
      </c>
      <c r="Q91" s="10">
        <v>70813.0</v>
      </c>
      <c r="R91" s="10">
        <v>175093.0</v>
      </c>
      <c r="S91" s="15"/>
      <c r="T91" s="11" t="s">
        <v>156</v>
      </c>
      <c r="W91" s="4">
        <v>24004.0</v>
      </c>
      <c r="X91" s="4">
        <v>24004.0</v>
      </c>
      <c r="Y91" s="4">
        <v>24004.0</v>
      </c>
      <c r="Z91" s="4">
        <v>25004.0</v>
      </c>
      <c r="AA91" s="4">
        <v>27004.0</v>
      </c>
      <c r="AC91" s="4">
        <v>935.0</v>
      </c>
      <c r="AD91" s="4">
        <v>954.0</v>
      </c>
      <c r="AE91" s="4">
        <v>884.0</v>
      </c>
      <c r="AF91" s="4">
        <v>931.0</v>
      </c>
      <c r="AG91" s="4">
        <v>904.0</v>
      </c>
    </row>
    <row r="92">
      <c r="A92" s="4"/>
      <c r="B92" s="4">
        <v>0.00121559</v>
      </c>
      <c r="C92" s="4">
        <v>0.0012122</v>
      </c>
      <c r="D92" s="4">
        <v>0.00122848</v>
      </c>
      <c r="E92" s="4">
        <v>0.00128379</v>
      </c>
      <c r="F92" s="4">
        <v>0.00129352</v>
      </c>
      <c r="H92" s="2">
        <v>1384.0</v>
      </c>
      <c r="I92" s="2">
        <v>1081.0</v>
      </c>
      <c r="J92" s="2">
        <v>1033.0</v>
      </c>
      <c r="K92" s="2">
        <v>3453.0</v>
      </c>
      <c r="L92" s="2">
        <v>1057.0</v>
      </c>
      <c r="N92" s="8" t="s">
        <v>157</v>
      </c>
      <c r="O92" s="10">
        <v>27046.0</v>
      </c>
      <c r="P92" s="10">
        <v>126753.0</v>
      </c>
      <c r="Q92" s="10">
        <v>112556.0</v>
      </c>
      <c r="R92" s="10">
        <v>188021.0</v>
      </c>
      <c r="S92" s="15"/>
      <c r="T92" s="11" t="s">
        <v>158</v>
      </c>
      <c r="W92" s="4">
        <v>24003.0</v>
      </c>
      <c r="X92" s="4">
        <v>24003.0</v>
      </c>
      <c r="Y92" s="4">
        <v>25004.0</v>
      </c>
      <c r="Z92" s="4">
        <v>26004.0</v>
      </c>
      <c r="AA92" s="4">
        <v>25004.0</v>
      </c>
      <c r="AC92" s="4">
        <v>1111.0</v>
      </c>
      <c r="AD92" s="4">
        <v>983.0</v>
      </c>
      <c r="AE92" s="4">
        <v>1009.0</v>
      </c>
      <c r="AF92" s="4">
        <v>1015.0</v>
      </c>
      <c r="AG92" s="4">
        <v>1007.0</v>
      </c>
    </row>
    <row r="93">
      <c r="A93" s="4"/>
      <c r="B93" s="4">
        <v>0.00118908</v>
      </c>
      <c r="C93" s="4">
        <v>0.00119973</v>
      </c>
      <c r="D93" s="4">
        <v>0.00122791</v>
      </c>
      <c r="E93" s="4">
        <v>0.00129642</v>
      </c>
      <c r="F93" s="4">
        <v>0.00133581</v>
      </c>
      <c r="H93" s="2">
        <v>1297.0</v>
      </c>
      <c r="I93" s="2">
        <v>1069.0</v>
      </c>
      <c r="J93" s="2">
        <v>912.0</v>
      </c>
      <c r="K93" s="2">
        <v>989.0</v>
      </c>
      <c r="L93" s="2">
        <v>1047.0</v>
      </c>
      <c r="N93" s="8" t="s">
        <v>159</v>
      </c>
      <c r="O93" s="10">
        <v>25220.0</v>
      </c>
      <c r="P93" s="10">
        <v>138718.0</v>
      </c>
      <c r="Q93" s="10">
        <v>115491.0</v>
      </c>
      <c r="R93" s="10">
        <v>193139.0</v>
      </c>
      <c r="S93" s="15"/>
      <c r="T93" s="11" t="s">
        <v>160</v>
      </c>
      <c r="W93" s="4">
        <v>25004.0</v>
      </c>
      <c r="X93" s="4">
        <v>24004.0</v>
      </c>
      <c r="Y93" s="4">
        <v>25004.0</v>
      </c>
      <c r="Z93" s="4">
        <v>27004.0</v>
      </c>
      <c r="AA93" s="4">
        <v>26004.0</v>
      </c>
      <c r="AC93" s="4">
        <v>968.0</v>
      </c>
      <c r="AD93" s="4">
        <v>905.0</v>
      </c>
      <c r="AE93" s="4">
        <v>930.0</v>
      </c>
      <c r="AF93" s="4">
        <v>891.0</v>
      </c>
      <c r="AG93" s="4">
        <v>927.0</v>
      </c>
    </row>
    <row r="94">
      <c r="A94" s="4"/>
      <c r="B94" s="4">
        <v>0.00122469</v>
      </c>
      <c r="C94" s="4">
        <v>0.00122594</v>
      </c>
      <c r="D94" s="4">
        <v>0.00123987</v>
      </c>
      <c r="E94" s="4">
        <v>0.00121936</v>
      </c>
      <c r="F94" s="4">
        <v>0.00123604</v>
      </c>
      <c r="H94" s="2">
        <v>1148.0</v>
      </c>
      <c r="I94" s="2">
        <v>1060.0</v>
      </c>
      <c r="J94" s="2">
        <v>1067.0</v>
      </c>
      <c r="K94" s="2">
        <v>1008.0</v>
      </c>
      <c r="L94" s="2">
        <v>986.0</v>
      </c>
      <c r="N94" s="8" t="s">
        <v>161</v>
      </c>
      <c r="O94" s="10">
        <v>26300.0</v>
      </c>
      <c r="P94" s="10">
        <v>129065.0</v>
      </c>
      <c r="Q94" s="10">
        <v>121142.0</v>
      </c>
      <c r="R94" s="10">
        <v>215227.0</v>
      </c>
      <c r="S94" s="15"/>
      <c r="T94" s="11" t="s">
        <v>162</v>
      </c>
      <c r="W94" s="4">
        <v>24003.0</v>
      </c>
      <c r="X94" s="4">
        <v>24003.0</v>
      </c>
      <c r="Y94" s="4">
        <v>25004.0</v>
      </c>
      <c r="Z94" s="4">
        <v>24004.0</v>
      </c>
      <c r="AA94" s="4">
        <v>26004.0</v>
      </c>
      <c r="AC94" s="4">
        <v>995.0</v>
      </c>
      <c r="AD94" s="4">
        <v>989.0</v>
      </c>
      <c r="AE94" s="4">
        <v>1004.0</v>
      </c>
      <c r="AF94" s="4">
        <v>1016.0</v>
      </c>
      <c r="AG94" s="4">
        <v>1001.0</v>
      </c>
    </row>
    <row r="95">
      <c r="A95" s="4"/>
      <c r="B95" s="4">
        <v>0.0208682</v>
      </c>
      <c r="C95" s="4">
        <v>9.31625E-4</v>
      </c>
      <c r="D95" s="4">
        <v>9.31647E-4</v>
      </c>
      <c r="E95" s="4">
        <v>8.58907E-4</v>
      </c>
      <c r="F95" s="4">
        <v>0.0232331</v>
      </c>
      <c r="H95" s="2">
        <v>1026.0</v>
      </c>
      <c r="I95" s="2">
        <v>615.0</v>
      </c>
      <c r="J95" s="2">
        <v>538.0</v>
      </c>
      <c r="K95" s="2">
        <v>976.0</v>
      </c>
      <c r="L95" s="2">
        <v>1190.0</v>
      </c>
      <c r="N95" s="8" t="s">
        <v>163</v>
      </c>
      <c r="O95" s="10">
        <v>27428.0</v>
      </c>
      <c r="P95" s="10">
        <v>129794.0</v>
      </c>
      <c r="Q95" s="10">
        <v>122041.0</v>
      </c>
      <c r="R95" s="10">
        <v>227965.0</v>
      </c>
      <c r="S95" s="10">
        <v>442632.0</v>
      </c>
      <c r="T95" s="11" t="s">
        <v>164</v>
      </c>
      <c r="W95" s="4">
        <v>23003.0</v>
      </c>
      <c r="X95" s="4">
        <v>23003.0</v>
      </c>
      <c r="Y95" s="4">
        <v>24004.0</v>
      </c>
      <c r="Z95" s="4">
        <v>24004.0</v>
      </c>
      <c r="AA95" s="4">
        <v>26005.0</v>
      </c>
      <c r="AC95" s="4">
        <v>993.0</v>
      </c>
      <c r="AD95" s="4">
        <v>909.0</v>
      </c>
      <c r="AE95" s="4">
        <v>921.0</v>
      </c>
      <c r="AF95" s="4">
        <v>925.0</v>
      </c>
      <c r="AG95" s="4">
        <v>930.0</v>
      </c>
    </row>
    <row r="96">
      <c r="A96" s="4"/>
      <c r="B96" s="4">
        <v>8.69332E-4</v>
      </c>
      <c r="C96" s="4">
        <v>9.05769E-4</v>
      </c>
      <c r="D96" s="4">
        <v>8.62139E-4</v>
      </c>
      <c r="E96" s="4">
        <v>9.57631E-4</v>
      </c>
      <c r="F96" s="4">
        <v>9.28222E-4</v>
      </c>
      <c r="H96" s="2">
        <v>981.0</v>
      </c>
      <c r="I96" s="2">
        <v>517.0</v>
      </c>
      <c r="J96" s="2">
        <v>544.0</v>
      </c>
      <c r="K96" s="2">
        <v>577.0</v>
      </c>
      <c r="L96" s="2">
        <v>1034.0</v>
      </c>
      <c r="N96" s="8" t="s">
        <v>165</v>
      </c>
      <c r="O96" s="10">
        <v>24751.0</v>
      </c>
      <c r="P96" s="10">
        <v>124579.0</v>
      </c>
      <c r="Q96" s="10">
        <v>117449.0</v>
      </c>
      <c r="R96" s="10">
        <v>206681.0</v>
      </c>
      <c r="S96" s="15"/>
      <c r="T96" s="11" t="s">
        <v>166</v>
      </c>
      <c r="W96" s="4">
        <v>23004.0</v>
      </c>
      <c r="X96" s="4">
        <v>23003.0</v>
      </c>
      <c r="Y96" s="4">
        <v>23004.0</v>
      </c>
      <c r="Z96" s="4">
        <v>24004.0</v>
      </c>
      <c r="AA96" s="4">
        <v>26004.0</v>
      </c>
      <c r="AC96" s="4">
        <v>1014.0</v>
      </c>
      <c r="AD96" s="4">
        <v>1010.0</v>
      </c>
      <c r="AE96" s="4">
        <v>1004.0</v>
      </c>
      <c r="AF96" s="4">
        <v>1013.0</v>
      </c>
      <c r="AG96" s="4">
        <v>992.0</v>
      </c>
    </row>
    <row r="97">
      <c r="W97" s="4">
        <v>23003.0</v>
      </c>
      <c r="X97" s="4">
        <v>23004.0</v>
      </c>
      <c r="Y97" s="4">
        <v>26004.0</v>
      </c>
      <c r="Z97" s="4">
        <v>24004.0</v>
      </c>
      <c r="AA97" s="4">
        <v>26004.0</v>
      </c>
      <c r="AC97" s="4">
        <v>986.0</v>
      </c>
      <c r="AD97" s="4">
        <v>938.0</v>
      </c>
      <c r="AE97" s="4">
        <v>882.0</v>
      </c>
      <c r="AF97" s="4">
        <v>881.0</v>
      </c>
      <c r="AG97" s="4">
        <v>934.0</v>
      </c>
    </row>
    <row r="98">
      <c r="AC98" s="4">
        <v>856.0</v>
      </c>
      <c r="AD98" s="4">
        <v>837.0</v>
      </c>
      <c r="AE98" s="4">
        <v>842.0</v>
      </c>
      <c r="AF98" s="4">
        <v>858.0</v>
      </c>
      <c r="AG98" s="4">
        <v>862.0</v>
      </c>
    </row>
    <row r="99">
      <c r="A99" s="1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O99" s="15"/>
      <c r="P99" s="15"/>
      <c r="Q99" s="15"/>
      <c r="R99" s="15"/>
    </row>
    <row r="100">
      <c r="A100" s="1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O100" s="15"/>
      <c r="P100" s="15"/>
      <c r="Q100" s="15"/>
      <c r="R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O101" s="15"/>
      <c r="P101" s="15"/>
      <c r="Q101" s="15"/>
      <c r="R101" s="15"/>
    </row>
    <row r="102">
      <c r="A102" s="18" t="s">
        <v>167</v>
      </c>
      <c r="B102" s="36">
        <f t="shared" ref="B102:F102" si="1">sum(B17:B96)</f>
        <v>3.751590132</v>
      </c>
      <c r="C102" s="36">
        <f t="shared" si="1"/>
        <v>5.261862534</v>
      </c>
      <c r="D102" s="36">
        <f t="shared" si="1"/>
        <v>7.029880966</v>
      </c>
      <c r="E102" s="36">
        <f t="shared" si="1"/>
        <v>11.29746712</v>
      </c>
      <c r="F102" s="36">
        <f t="shared" si="1"/>
        <v>17.47207689</v>
      </c>
      <c r="G102" s="36"/>
      <c r="H102" s="36">
        <f t="shared" ref="H102:L102" si="2">sum(H17:H96)/1000</f>
        <v>190.967</v>
      </c>
      <c r="I102" s="36">
        <f t="shared" si="2"/>
        <v>184.555</v>
      </c>
      <c r="J102" s="36">
        <f t="shared" si="2"/>
        <v>214.426</v>
      </c>
      <c r="K102" s="36">
        <f t="shared" si="2"/>
        <v>285.762</v>
      </c>
      <c r="L102" s="36">
        <f t="shared" si="2"/>
        <v>358.452</v>
      </c>
      <c r="M102" s="36"/>
      <c r="N102" s="36"/>
      <c r="O102" s="36">
        <f t="shared" ref="O102:S102" si="3">sum(O17:O96)/1000</f>
        <v>102654.427</v>
      </c>
      <c r="P102" s="36">
        <f t="shared" si="3"/>
        <v>273961.382</v>
      </c>
      <c r="Q102" s="36">
        <f t="shared" si="3"/>
        <v>76623.482</v>
      </c>
      <c r="R102" s="36">
        <f t="shared" si="3"/>
        <v>266610.857</v>
      </c>
      <c r="S102" s="36">
        <f t="shared" si="3"/>
        <v>78445.147</v>
      </c>
      <c r="T102" s="36"/>
      <c r="U102" s="36"/>
      <c r="V102" s="36"/>
      <c r="W102" s="36">
        <f t="shared" ref="W102:AA102" si="4">sum(W17:W96)/1000</f>
        <v>3321.229</v>
      </c>
      <c r="X102" s="36">
        <f t="shared" si="4"/>
        <v>3520.671</v>
      </c>
      <c r="Y102" s="36">
        <f t="shared" si="4"/>
        <v>3713.341</v>
      </c>
      <c r="Z102" s="36">
        <f t="shared" si="4"/>
        <v>4167.272</v>
      </c>
      <c r="AA102" s="36">
        <f t="shared" si="4"/>
        <v>5045.835</v>
      </c>
      <c r="AB102" s="36"/>
      <c r="AC102" s="36">
        <f t="shared" ref="AC102:AK102" si="5">sum(AC17:AC96)/1000</f>
        <v>77.67</v>
      </c>
      <c r="AD102" s="36">
        <f t="shared" si="5"/>
        <v>76.716</v>
      </c>
      <c r="AE102" s="36">
        <f t="shared" si="5"/>
        <v>76.255</v>
      </c>
      <c r="AF102" s="36">
        <f t="shared" si="5"/>
        <v>76.919</v>
      </c>
      <c r="AG102" s="36">
        <f t="shared" si="5"/>
        <v>77.114</v>
      </c>
      <c r="AH102" s="36">
        <f t="shared" si="5"/>
        <v>0</v>
      </c>
      <c r="AI102" s="36">
        <f t="shared" si="5"/>
        <v>0</v>
      </c>
      <c r="AJ102" s="36">
        <f t="shared" si="5"/>
        <v>0</v>
      </c>
      <c r="AK102" s="36">
        <f t="shared" si="5"/>
        <v>0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4">
      <c r="A104" s="2" t="s">
        <v>64</v>
      </c>
      <c r="B104" s="2">
        <f t="shared" ref="B104:F104" si="6">80*3600/B102</f>
        <v>76767.4479</v>
      </c>
      <c r="C104" s="2">
        <f t="shared" si="6"/>
        <v>54733.47092</v>
      </c>
      <c r="D104" s="2">
        <f t="shared" si="6"/>
        <v>40967.97675</v>
      </c>
      <c r="E104" s="2">
        <f t="shared" si="6"/>
        <v>25492.43976</v>
      </c>
      <c r="F104" s="2">
        <f t="shared" si="6"/>
        <v>16483.44394</v>
      </c>
      <c r="G104" s="2"/>
      <c r="H104" s="2">
        <f t="shared" ref="H104:L104" si="7">80*3600/H102</f>
        <v>1508.113967</v>
      </c>
      <c r="I104" s="2">
        <f t="shared" si="7"/>
        <v>1560.510417</v>
      </c>
      <c r="J104" s="2">
        <f t="shared" si="7"/>
        <v>1343.120704</v>
      </c>
      <c r="K104" s="2">
        <f t="shared" si="7"/>
        <v>1007.831692</v>
      </c>
      <c r="L104" s="2">
        <f t="shared" si="7"/>
        <v>803.4548559</v>
      </c>
      <c r="M104" s="2"/>
      <c r="N104" s="2"/>
      <c r="O104" s="2">
        <f t="shared" ref="O104:S104" si="8">80*3600/O102</f>
        <v>2.805529273</v>
      </c>
      <c r="P104" s="2">
        <f t="shared" si="8"/>
        <v>1.051243054</v>
      </c>
      <c r="Q104" s="2">
        <f t="shared" si="8"/>
        <v>3.758638899</v>
      </c>
      <c r="R104" s="2">
        <f t="shared" si="8"/>
        <v>1.080226076</v>
      </c>
      <c r="S104" s="2">
        <f t="shared" si="8"/>
        <v>3.671355221</v>
      </c>
      <c r="T104" s="2"/>
      <c r="U104" s="2"/>
      <c r="V104" s="2"/>
      <c r="W104" s="2">
        <f t="shared" ref="W104:AA104" si="9">80*3600/W102</f>
        <v>86.71488777</v>
      </c>
      <c r="X104" s="2">
        <f t="shared" si="9"/>
        <v>81.8025882</v>
      </c>
      <c r="Y104" s="2">
        <f t="shared" si="9"/>
        <v>77.55818817</v>
      </c>
      <c r="Z104" s="2">
        <f t="shared" si="9"/>
        <v>69.10995971</v>
      </c>
      <c r="AA104" s="2">
        <f t="shared" si="9"/>
        <v>57.07677718</v>
      </c>
      <c r="AB104" s="2"/>
      <c r="AC104" s="2">
        <f t="shared" ref="AC104:AK104" si="10">80*3600/AC102</f>
        <v>3707.995365</v>
      </c>
      <c r="AD104" s="2">
        <f t="shared" si="10"/>
        <v>3754.106053</v>
      </c>
      <c r="AE104" s="2">
        <f t="shared" si="10"/>
        <v>3776.801521</v>
      </c>
      <c r="AF104" s="2">
        <f t="shared" si="10"/>
        <v>3744.198443</v>
      </c>
      <c r="AG104" s="2">
        <f t="shared" si="10"/>
        <v>3734.730399</v>
      </c>
      <c r="AH104" s="2" t="str">
        <f t="shared" si="10"/>
        <v>#DIV/0!</v>
      </c>
      <c r="AI104" s="2" t="str">
        <f t="shared" si="10"/>
        <v>#DIV/0!</v>
      </c>
      <c r="AJ104" s="2" t="str">
        <f t="shared" si="10"/>
        <v>#DIV/0!</v>
      </c>
      <c r="AK104" s="2" t="str">
        <f t="shared" si="10"/>
        <v>#DIV/0!</v>
      </c>
    </row>
    <row r="109">
      <c r="F109" s="13" t="s">
        <v>168</v>
      </c>
      <c r="G109" s="13" t="s">
        <v>103</v>
      </c>
      <c r="H109" s="13" t="s">
        <v>105</v>
      </c>
      <c r="I109" s="13" t="s">
        <v>106</v>
      </c>
      <c r="J109" s="13" t="s">
        <v>169</v>
      </c>
      <c r="K109" s="13" t="s">
        <v>109</v>
      </c>
      <c r="N109" s="37"/>
      <c r="O109" s="2"/>
      <c r="P109" s="38"/>
      <c r="Q109" s="2"/>
      <c r="R109" s="38"/>
      <c r="S109" s="2"/>
    </row>
    <row r="110">
      <c r="F110" s="13" t="s">
        <v>8</v>
      </c>
      <c r="G110" s="20">
        <f>O104</f>
        <v>2.805529273</v>
      </c>
      <c r="H110" s="13">
        <f>W104</f>
        <v>86.71488777</v>
      </c>
      <c r="I110" s="13">
        <f>H104</f>
        <v>1508.113967</v>
      </c>
      <c r="J110" s="13">
        <f>AC104</f>
        <v>3707.995365</v>
      </c>
      <c r="K110" s="20">
        <f>B104</f>
        <v>76767.4479</v>
      </c>
      <c r="N110" s="39"/>
      <c r="O110" s="39"/>
      <c r="P110" s="40"/>
      <c r="Q110" s="41"/>
      <c r="R110" s="40"/>
      <c r="S110" s="39"/>
    </row>
    <row r="111">
      <c r="F111" s="13" t="s">
        <v>9</v>
      </c>
      <c r="G111" s="16">
        <f>P104</f>
        <v>1.051243054</v>
      </c>
      <c r="H111" s="16">
        <f>X104</f>
        <v>81.8025882</v>
      </c>
      <c r="I111" s="16">
        <f>I104</f>
        <v>1560.510417</v>
      </c>
      <c r="J111" s="13">
        <f>AD104</f>
        <v>3754.106053</v>
      </c>
      <c r="K111" s="20">
        <f>C104</f>
        <v>54733.47092</v>
      </c>
      <c r="N111" s="39"/>
      <c r="O111" s="39"/>
      <c r="P111" s="40"/>
      <c r="Q111" s="41"/>
      <c r="R111" s="40"/>
      <c r="S111" s="39"/>
    </row>
    <row r="112">
      <c r="F112" s="13" t="s">
        <v>10</v>
      </c>
      <c r="G112" s="16">
        <f>Q104</f>
        <v>3.758638899</v>
      </c>
      <c r="H112" s="16">
        <f>Y104</f>
        <v>77.55818817</v>
      </c>
      <c r="I112" s="16">
        <f>J104</f>
        <v>1343.120704</v>
      </c>
      <c r="J112" s="13">
        <f>AE104</f>
        <v>3776.801521</v>
      </c>
      <c r="K112" s="20">
        <f>D104</f>
        <v>40967.97675</v>
      </c>
      <c r="N112" s="39"/>
      <c r="O112" s="39"/>
      <c r="P112" s="40"/>
      <c r="Q112" s="41"/>
      <c r="R112" s="40"/>
      <c r="S112" s="39"/>
    </row>
    <row r="113">
      <c r="F113" s="13" t="s">
        <v>11</v>
      </c>
      <c r="G113" s="16">
        <f>R104</f>
        <v>1.080226076</v>
      </c>
      <c r="H113" s="16">
        <f>Z104</f>
        <v>69.10995971</v>
      </c>
      <c r="I113" s="16">
        <f>K104</f>
        <v>1007.831692</v>
      </c>
      <c r="J113" s="13">
        <f>AF104</f>
        <v>3744.198443</v>
      </c>
      <c r="K113" s="20">
        <f>E104</f>
        <v>25492.43976</v>
      </c>
      <c r="N113" s="39"/>
      <c r="O113" s="39"/>
      <c r="P113" s="42"/>
      <c r="Q113" s="39"/>
      <c r="R113" s="42"/>
      <c r="S113" s="39"/>
    </row>
    <row r="114">
      <c r="F114" s="13" t="s">
        <v>12</v>
      </c>
      <c r="G114" s="13" t="s">
        <v>32</v>
      </c>
      <c r="H114" s="13">
        <f>AA104</f>
        <v>57.07677718</v>
      </c>
      <c r="I114" s="13">
        <f>L104</f>
        <v>803.4548559</v>
      </c>
      <c r="J114" s="13">
        <f>AG104</f>
        <v>3734.730399</v>
      </c>
      <c r="K114" s="20">
        <f>F104</f>
        <v>16483.44394</v>
      </c>
      <c r="N114" s="39"/>
      <c r="O114" s="39"/>
      <c r="P114" s="42"/>
      <c r="Q114" s="39"/>
      <c r="R114" s="42"/>
      <c r="S114" s="39"/>
    </row>
    <row r="115">
      <c r="N115" s="39"/>
      <c r="O115" s="39"/>
      <c r="P115" s="42"/>
      <c r="Q115" s="39"/>
      <c r="R115" s="42"/>
      <c r="S115" s="39"/>
      <c r="T115" s="43"/>
    </row>
    <row r="116">
      <c r="N116" s="39"/>
      <c r="O116" s="39"/>
      <c r="P116" s="42"/>
      <c r="Q116" s="39"/>
      <c r="R116" s="42"/>
      <c r="S116" s="39"/>
      <c r="T116" s="42"/>
    </row>
    <row r="117">
      <c r="T117" s="42"/>
    </row>
    <row r="118">
      <c r="T118" s="42"/>
    </row>
    <row r="119">
      <c r="T119" s="42"/>
    </row>
    <row r="120">
      <c r="T120" s="42"/>
    </row>
    <row r="121">
      <c r="T121" s="42"/>
    </row>
    <row r="122">
      <c r="T122" s="43"/>
    </row>
  </sheetData>
  <mergeCells count="5">
    <mergeCell ref="AC15:AG15"/>
    <mergeCell ref="W15:AA15"/>
    <mergeCell ref="O15:S15"/>
    <mergeCell ref="B15:F15"/>
    <mergeCell ref="H15:L15"/>
  </mergeCells>
  <drawing r:id="rId1"/>
</worksheet>
</file>