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trlProps/ctrlProp1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120" yWindow="135" windowWidth="15315" windowHeight="6975" activeTab="1"/>
  </bookViews>
  <sheets>
    <sheet name="Sheet7" sheetId="11" r:id="rId1"/>
    <sheet name="Graph" sheetId="9" r:id="rId2"/>
    <sheet name="Sheet2" sheetId="5" r:id="rId3"/>
    <sheet name="Desc" sheetId="12" r:id="rId4"/>
  </sheets>
  <calcPr calcId="145621"/>
</workbook>
</file>

<file path=xl/calcChain.xml><?xml version="1.0" encoding="utf-8"?>
<calcChain xmlns="http://schemas.openxmlformats.org/spreadsheetml/2006/main">
  <c r="I18" i="9" l="1"/>
  <c r="I19" i="9"/>
  <c r="I20" i="9"/>
  <c r="I21" i="9"/>
  <c r="I17" i="9"/>
  <c r="E21" i="9"/>
  <c r="E18" i="9"/>
  <c r="E19" i="9"/>
  <c r="E20" i="9"/>
  <c r="B18" i="9"/>
  <c r="B19" i="9"/>
  <c r="B20" i="9"/>
  <c r="B21" i="9"/>
  <c r="F18" i="9"/>
  <c r="F19" i="9"/>
  <c r="F20" i="9"/>
  <c r="F21" i="9"/>
  <c r="F17" i="9"/>
  <c r="E17" i="9"/>
  <c r="B17" i="9"/>
  <c r="M3" i="5" l="1"/>
  <c r="M4" i="5"/>
  <c r="M5" i="5"/>
  <c r="M6" i="5"/>
  <c r="M7" i="5"/>
  <c r="M8" i="5"/>
  <c r="M9" i="5"/>
  <c r="M10" i="5"/>
  <c r="M12" i="5"/>
  <c r="M13" i="5"/>
  <c r="M14" i="5"/>
  <c r="M15" i="5"/>
  <c r="M16" i="5"/>
  <c r="M17" i="5"/>
  <c r="M18" i="5"/>
  <c r="M19" i="5"/>
  <c r="M20" i="5"/>
  <c r="M2" i="5"/>
  <c r="J17" i="5"/>
  <c r="I17" i="5"/>
  <c r="J14" i="5"/>
  <c r="I14" i="5"/>
  <c r="J11" i="5"/>
  <c r="I11" i="5"/>
  <c r="M11" i="5" s="1"/>
  <c r="J8" i="5"/>
  <c r="I8" i="5"/>
  <c r="J5" i="5"/>
  <c r="I5" i="5"/>
  <c r="J2" i="5"/>
  <c r="I2" i="5"/>
</calcChain>
</file>

<file path=xl/sharedStrings.xml><?xml version="1.0" encoding="utf-8"?>
<sst xmlns="http://schemas.openxmlformats.org/spreadsheetml/2006/main" count="202" uniqueCount="102">
  <si>
    <t>Date</t>
  </si>
  <si>
    <t>Station</t>
  </si>
  <si>
    <t>O18</t>
  </si>
  <si>
    <t>H2</t>
  </si>
  <si>
    <t>Kerschbaumer</t>
  </si>
  <si>
    <t>Jul.2003</t>
  </si>
  <si>
    <t>Aug.2003</t>
  </si>
  <si>
    <t>Oct.2003</t>
  </si>
  <si>
    <t>Jan.2004</t>
  </si>
  <si>
    <t xml:space="preserve">Glashutten </t>
  </si>
  <si>
    <t>Hieslwirt</t>
  </si>
  <si>
    <t xml:space="preserve">Mitterlug </t>
  </si>
  <si>
    <t xml:space="preserve">Pichler </t>
  </si>
  <si>
    <t xml:space="preserve">Perger </t>
  </si>
  <si>
    <t>Glasutten</t>
  </si>
  <si>
    <t>Sep.2017</t>
  </si>
  <si>
    <t>Hinterlug</t>
  </si>
  <si>
    <t>Kerschbaum</t>
  </si>
  <si>
    <t>sep.2017</t>
  </si>
  <si>
    <t>Summer.2003</t>
  </si>
  <si>
    <t>winter.2004</t>
  </si>
  <si>
    <t>summer.2017</t>
  </si>
  <si>
    <t>station</t>
  </si>
  <si>
    <t>Mitterlug</t>
  </si>
  <si>
    <t>Perger</t>
  </si>
  <si>
    <t>Glashutten</t>
  </si>
  <si>
    <t>STATION</t>
  </si>
  <si>
    <t>Krschbaum</t>
  </si>
  <si>
    <t>N</t>
  </si>
  <si>
    <t>O</t>
  </si>
  <si>
    <t>N(2016)</t>
  </si>
  <si>
    <t>O(2016)</t>
  </si>
  <si>
    <t>N(2017M)</t>
  </si>
  <si>
    <t>O(2017M)</t>
  </si>
  <si>
    <t>N(2017S)</t>
  </si>
  <si>
    <t>O(2017S)</t>
  </si>
  <si>
    <t>Descriptive statistics (Quantitative data):</t>
  </si>
  <si>
    <t>Statistic</t>
  </si>
  <si>
    <t>Nbr. of observations</t>
  </si>
  <si>
    <t>Minimum</t>
  </si>
  <si>
    <t>Maximum</t>
  </si>
  <si>
    <t>1st Quartile</t>
  </si>
  <si>
    <t>Median</t>
  </si>
  <si>
    <t>3rd Quartile</t>
  </si>
  <si>
    <t>Mean</t>
  </si>
  <si>
    <t>Variance (n)</t>
  </si>
  <si>
    <t>Standard deviation (n-1)</t>
  </si>
  <si>
    <t>Box plots:</t>
  </si>
  <si>
    <t xml:space="preserve"> </t>
  </si>
  <si>
    <t>Hinterlug.2017S</t>
  </si>
  <si>
    <t>Hieslwirt.2017S</t>
  </si>
  <si>
    <t>Glashutten.2017S</t>
  </si>
  <si>
    <t>Krschbaum.2017S</t>
  </si>
  <si>
    <t>Mitterlug.2017S</t>
  </si>
  <si>
    <t>Hinterlug.2018M</t>
  </si>
  <si>
    <t>Hieslwirt.2018M</t>
  </si>
  <si>
    <t>Glashutten.2018M</t>
  </si>
  <si>
    <t>Krschbaum.2018M</t>
  </si>
  <si>
    <t>Mitterlug.2018M</t>
  </si>
  <si>
    <t>Hinterlug.2018S</t>
  </si>
  <si>
    <t>Hieslwirt.2018S</t>
  </si>
  <si>
    <t>Glashutten.2018S</t>
  </si>
  <si>
    <t>Krschbaum.2018S</t>
  </si>
  <si>
    <t>Mitterlug.2018S</t>
  </si>
  <si>
    <t>STATIONS</t>
  </si>
  <si>
    <t>Quantitative data: Workbook = Gabriele_18O_2H.xlsx / Sheet = Sheet7 / Range = Sheet7!$B$1:$C$16 / 15 rows and 2 columns</t>
  </si>
  <si>
    <t>Subsamples: Workbook = Gabriele_18O_2H.xlsx / Sheet = Sheet7 / Range = Sheet7!$A$1:$A$16 / 15 rows and 1 column</t>
  </si>
  <si>
    <t>N | Glashutten.2017S</t>
  </si>
  <si>
    <t>N | Glashutten.2018M</t>
  </si>
  <si>
    <t>N | Glashutten.2018S</t>
  </si>
  <si>
    <t>N | Hieslwirt.2017S</t>
  </si>
  <si>
    <t>N | Hieslwirt.2018M</t>
  </si>
  <si>
    <t>N | Hieslwirt.2018S</t>
  </si>
  <si>
    <t>N | Hinterlug.2017S</t>
  </si>
  <si>
    <t>N | Hinterlug.2018M</t>
  </si>
  <si>
    <t>N | Hinterlug.2018S</t>
  </si>
  <si>
    <t>N | Krschbaum.2017S</t>
  </si>
  <si>
    <t>N | Krschbaum.2018M</t>
  </si>
  <si>
    <t>N | Krschbaum.2018S</t>
  </si>
  <si>
    <t>N | Mitterlug.2017S</t>
  </si>
  <si>
    <t>N | Mitterlug.2018M</t>
  </si>
  <si>
    <t>N | Mitterlug.2018S</t>
  </si>
  <si>
    <t>O | Glashutten.2017S</t>
  </si>
  <si>
    <t>O | Glashutten.2018M</t>
  </si>
  <si>
    <t>O | Glashutten.2018S</t>
  </si>
  <si>
    <t>O | Hieslwirt.2017S</t>
  </si>
  <si>
    <t>O | Hieslwirt.2018M</t>
  </si>
  <si>
    <t>O | Hieslwirt.2018S</t>
  </si>
  <si>
    <t>O | Hinterlug.2017S</t>
  </si>
  <si>
    <t>O | Hinterlug.2018M</t>
  </si>
  <si>
    <t>O | Hinterlug.2018S</t>
  </si>
  <si>
    <t>O | Krschbaum.2017S</t>
  </si>
  <si>
    <t>O | Krschbaum.2018M</t>
  </si>
  <si>
    <t>O | Krschbaum.2018S</t>
  </si>
  <si>
    <t>O | Mitterlug.2017S</t>
  </si>
  <si>
    <t>O | Mitterlug.2018M</t>
  </si>
  <si>
    <t>O | Mitterlug.2018S</t>
  </si>
  <si>
    <t>XLSTAT 2016.02.28451  - Descriptive statistics - Start time: 12/23/2018 at 9:14:41 AM / End time: 12/23/2018 at 9:14:52 AM</t>
  </si>
  <si>
    <t>A</t>
  </si>
  <si>
    <t>MIN</t>
  </si>
  <si>
    <t>MAX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</si>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</sst>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49" fontId="0" fillId="0" borderId="0" xfId="0" applyNumberFormat="1"/>
    <xf numFmtId="0" fontId="0" fillId="0" borderId="0" xfId="0" applyFont="1"/>
    <xf numFmtId="49" fontId="0" fillId="0" borderId="0" xfId="0" applyNumberFormat="1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2" xfId="0" applyNumberFormat="1" applyBorder="1" applyAlignment="1"/>
    <xf numFmtId="49" fontId="0" fillId="0" borderId="3" xfId="0" applyNumberFormat="1" applyBorder="1" applyAlignment="1"/>
    <xf numFmtId="0" fontId="0" fillId="0" borderId="2" xfId="0" applyNumberFormat="1" applyBorder="1" applyAlignment="1"/>
    <xf numFmtId="165" fontId="0" fillId="0" borderId="0" xfId="0" applyNumberFormat="1" applyAlignment="1"/>
    <xf numFmtId="165" fontId="0" fillId="0" borderId="3" xfId="0" applyNumberFormat="1" applyBorder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85770609677379E-2"/>
          <c:y val="2.1217990709397297E-2"/>
          <c:w val="0.90083118868297707"/>
          <c:h val="0.74078084158712953"/>
        </c:manualLayout>
      </c:layout>
      <c:scatterChart>
        <c:scatterStyle val="lineMarker"/>
        <c:varyColors val="0"/>
        <c:ser>
          <c:idx val="5"/>
          <c:order val="0"/>
          <c:tx>
            <c:v>Hinterlug.2017Sep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  <a:ln>
                <a:solidFill>
                  <a:srgbClr val="7030A0"/>
                </a:solidFill>
              </a:ln>
            </c:spPr>
          </c:marker>
          <c:dPt>
            <c:idx val="0"/>
            <c:bubble3D val="0"/>
          </c:dPt>
          <c:xVal>
            <c:numRef>
              <c:f>Graph!$B$2</c:f>
              <c:numCache>
                <c:formatCode>General</c:formatCode>
                <c:ptCount val="1"/>
                <c:pt idx="0">
                  <c:v>0.4</c:v>
                </c:pt>
              </c:numCache>
            </c:numRef>
          </c:xVal>
          <c:yVal>
            <c:numRef>
              <c:f>Graph!$C$2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0"/>
        </c:ser>
        <c:ser>
          <c:idx val="6"/>
          <c:order val="1"/>
          <c:tx>
            <c:v>Hinterlug.2018May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7030A0"/>
              </a:solidFill>
              <a:ln w="15875">
                <a:solidFill>
                  <a:schemeClr val="tx1"/>
                </a:solidFill>
              </a:ln>
            </c:spPr>
          </c:marker>
          <c:xVal>
            <c:numRef>
              <c:f>Graph!$D$2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Graph!$E$2</c:f>
              <c:numCache>
                <c:formatCode>General</c:formatCode>
                <c:ptCount val="1"/>
                <c:pt idx="0">
                  <c:v>3.9</c:v>
                </c:pt>
              </c:numCache>
            </c:numRef>
          </c:yVal>
          <c:smooth val="0"/>
        </c:ser>
        <c:ser>
          <c:idx val="7"/>
          <c:order val="2"/>
          <c:tx>
            <c:v>Hinterlug.2018Sep</c:v>
          </c:tx>
          <c:spPr>
            <a:ln w="28575">
              <a:noFill/>
            </a:ln>
          </c:spPr>
          <c:marker>
            <c:symbol val="circle"/>
            <c:size val="8"/>
            <c:spPr>
              <a:pattFill prst="dkVert">
                <a:fgClr>
                  <a:srgbClr val="7030A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marker>
          <c:xVal>
            <c:numRef>
              <c:f>Graph!$F$2</c:f>
              <c:numCache>
                <c:formatCode>General</c:formatCode>
                <c:ptCount val="1"/>
                <c:pt idx="0">
                  <c:v>-0.7</c:v>
                </c:pt>
              </c:numCache>
            </c:numRef>
          </c:xVal>
          <c:yVal>
            <c:numRef>
              <c:f>Graph!$G$2</c:f>
              <c:numCache>
                <c:formatCode>General</c:formatCode>
                <c:ptCount val="1"/>
                <c:pt idx="0">
                  <c:v>3.2</c:v>
                </c:pt>
              </c:numCache>
            </c:numRef>
          </c:yVal>
          <c:smooth val="0"/>
        </c:ser>
        <c:ser>
          <c:idx val="8"/>
          <c:order val="3"/>
          <c:tx>
            <c:v>Hieslwirt.2017Sep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Graph!$B$3</c:f>
              <c:numCache>
                <c:formatCode>General</c:formatCode>
                <c:ptCount val="1"/>
                <c:pt idx="0">
                  <c:v>7.7</c:v>
                </c:pt>
              </c:numCache>
            </c:numRef>
          </c:xVal>
          <c:yVal>
            <c:numRef>
              <c:f>Graph!$C$3</c:f>
              <c:numCache>
                <c:formatCode>General</c:formatCode>
                <c:ptCount val="1"/>
                <c:pt idx="0">
                  <c:v>-3.1</c:v>
                </c:pt>
              </c:numCache>
            </c:numRef>
          </c:yVal>
          <c:smooth val="0"/>
        </c:ser>
        <c:ser>
          <c:idx val="9"/>
          <c:order val="4"/>
          <c:tx>
            <c:v>Hieslwirt.2018May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rgbClr val="FF0000"/>
              </a:solidFill>
              <a:ln w="15875">
                <a:solidFill>
                  <a:schemeClr val="tx1"/>
                </a:solidFill>
              </a:ln>
            </c:spPr>
          </c:marker>
          <c:xVal>
            <c:numRef>
              <c:f>Graph!$D$3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Graph!$E$3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</c:ser>
        <c:ser>
          <c:idx val="11"/>
          <c:order val="5"/>
          <c:tx>
            <c:v>Hieslwirt.2018Sep</c:v>
          </c:tx>
          <c:spPr>
            <a:ln w="28575">
              <a:noFill/>
            </a:ln>
          </c:spPr>
          <c:marker>
            <c:symbol val="square"/>
            <c:size val="8"/>
            <c:spPr>
              <a:pattFill prst="dkVert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marker>
          <c:xVal>
            <c:numRef>
              <c:f>Graph!$F$3</c:f>
              <c:numCache>
                <c:formatCode>General</c:formatCode>
                <c:ptCount val="1"/>
                <c:pt idx="0">
                  <c:v>-0.4</c:v>
                </c:pt>
              </c:numCache>
            </c:numRef>
          </c:xVal>
          <c:yVal>
            <c:numRef>
              <c:f>Graph!$G$3</c:f>
              <c:numCache>
                <c:formatCode>General</c:formatCode>
                <c:ptCount val="1"/>
                <c:pt idx="0">
                  <c:v>2.9</c:v>
                </c:pt>
              </c:numCache>
            </c:numRef>
          </c:yVal>
          <c:smooth val="0"/>
        </c:ser>
        <c:ser>
          <c:idx val="12"/>
          <c:order val="6"/>
          <c:tx>
            <c:v>Glashutten.2017Sep</c:v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Graph!$B$4</c:f>
              <c:numCache>
                <c:formatCode>General</c:formatCode>
                <c:ptCount val="1"/>
                <c:pt idx="0">
                  <c:v>2.6</c:v>
                </c:pt>
              </c:numCache>
            </c:numRef>
          </c:xVal>
          <c:yVal>
            <c:numRef>
              <c:f>Graph!$C$4</c:f>
              <c:numCache>
                <c:formatCode>General</c:formatCode>
                <c:ptCount val="1"/>
                <c:pt idx="0">
                  <c:v>1.6</c:v>
                </c:pt>
              </c:numCache>
            </c:numRef>
          </c:yVal>
          <c:smooth val="0"/>
        </c:ser>
        <c:ser>
          <c:idx val="13"/>
          <c:order val="7"/>
          <c:tx>
            <c:v>Glashutten.2018May</c:v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00B050"/>
              </a:solidFill>
              <a:ln w="15875">
                <a:solidFill>
                  <a:schemeClr val="tx1"/>
                </a:solidFill>
              </a:ln>
            </c:spPr>
          </c:marker>
          <c:xVal>
            <c:numRef>
              <c:f>Graph!$D$4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xVal>
          <c:yVal>
            <c:numRef>
              <c:f>Graph!$E$4</c:f>
              <c:numCache>
                <c:formatCode>General</c:formatCode>
                <c:ptCount val="1"/>
                <c:pt idx="0">
                  <c:v>4.9000000000000004</c:v>
                </c:pt>
              </c:numCache>
            </c:numRef>
          </c:yVal>
          <c:smooth val="0"/>
        </c:ser>
        <c:ser>
          <c:idx val="14"/>
          <c:order val="8"/>
          <c:tx>
            <c:v>Glashutten.2018Sep</c:v>
          </c:tx>
          <c:spPr>
            <a:ln w="28575">
              <a:noFill/>
            </a:ln>
          </c:spPr>
          <c:marker>
            <c:symbol val="diamond"/>
            <c:size val="8"/>
            <c:spPr>
              <a:pattFill prst="dkVert">
                <a:fgClr>
                  <a:srgbClr val="00B05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marker>
          <c:xVal>
            <c:numRef>
              <c:f>Graph!$F$4</c:f>
              <c:numCache>
                <c:formatCode>General</c:formatCode>
                <c:ptCount val="1"/>
                <c:pt idx="0">
                  <c:v>1.1000000000000001</c:v>
                </c:pt>
              </c:numCache>
            </c:numRef>
          </c:xVal>
          <c:yVal>
            <c:numRef>
              <c:f>Graph!$G$4</c:f>
              <c:numCache>
                <c:formatCode>General</c:formatCode>
                <c:ptCount val="1"/>
                <c:pt idx="0">
                  <c:v>1.2</c:v>
                </c:pt>
              </c:numCache>
            </c:numRef>
          </c:yVal>
          <c:smooth val="0"/>
        </c:ser>
        <c:ser>
          <c:idx val="15"/>
          <c:order val="9"/>
          <c:tx>
            <c:v>Kerschbaum.2017Sep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Graph!$B$5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Graph!$C$5</c:f>
              <c:numCache>
                <c:formatCode>General</c:formatCode>
                <c:ptCount val="1"/>
                <c:pt idx="0">
                  <c:v>2.5</c:v>
                </c:pt>
              </c:numCache>
            </c:numRef>
          </c:yVal>
          <c:smooth val="0"/>
        </c:ser>
        <c:ser>
          <c:idx val="16"/>
          <c:order val="10"/>
          <c:tx>
            <c:v>Kerschbaum.2018May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C000"/>
              </a:solidFill>
              <a:ln w="15875">
                <a:solidFill>
                  <a:schemeClr val="tx1"/>
                </a:solidFill>
              </a:ln>
            </c:spPr>
          </c:marker>
          <c:xVal>
            <c:numRef>
              <c:f>Graph!$D$5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Graph!$E$5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yVal>
          <c:smooth val="0"/>
        </c:ser>
        <c:ser>
          <c:idx val="17"/>
          <c:order val="11"/>
          <c:tx>
            <c:v>Kerschbaum.2018Sep</c:v>
          </c:tx>
          <c:spPr>
            <a:ln w="28575">
              <a:noFill/>
            </a:ln>
          </c:spPr>
          <c:marker>
            <c:symbol val="circle"/>
            <c:size val="8"/>
            <c:spPr>
              <a:pattFill prst="dkVert">
                <a:fgClr>
                  <a:srgbClr val="FFC0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marker>
          <c:xVal>
            <c:numRef>
              <c:f>Graph!$F$5</c:f>
              <c:numCache>
                <c:formatCode>General</c:formatCode>
                <c:ptCount val="1"/>
                <c:pt idx="0">
                  <c:v>2.1</c:v>
                </c:pt>
              </c:numCache>
            </c:numRef>
          </c:xVal>
          <c:yVal>
            <c:numRef>
              <c:f>Graph!$G$5</c:f>
              <c:numCache>
                <c:formatCode>General</c:formatCode>
                <c:ptCount val="1"/>
                <c:pt idx="0">
                  <c:v>4.3</c:v>
                </c:pt>
              </c:numCache>
            </c:numRef>
          </c:yVal>
          <c:smooth val="0"/>
        </c:ser>
        <c:ser>
          <c:idx val="18"/>
          <c:order val="12"/>
          <c:tx>
            <c:v>Mitterlug.2017Sep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Graph!$B$6</c:f>
              <c:numCache>
                <c:formatCode>General</c:formatCode>
                <c:ptCount val="1"/>
                <c:pt idx="0">
                  <c:v>-0.1</c:v>
                </c:pt>
              </c:numCache>
            </c:numRef>
          </c:xVal>
          <c:yVal>
            <c:numRef>
              <c:f>Graph!$C$6</c:f>
              <c:numCache>
                <c:formatCode>General</c:formatCode>
                <c:ptCount val="1"/>
                <c:pt idx="0">
                  <c:v>4.8</c:v>
                </c:pt>
              </c:numCache>
            </c:numRef>
          </c:yVal>
          <c:smooth val="0"/>
        </c:ser>
        <c:ser>
          <c:idx val="19"/>
          <c:order val="13"/>
          <c:tx>
            <c:v>Mitterlug.2018May</c:v>
          </c:tx>
          <c:spPr>
            <a:ln w="15875">
              <a:noFill/>
            </a:ln>
          </c:spPr>
          <c:marker>
            <c:symbol val="triangle"/>
            <c:size val="8"/>
            <c:spPr>
              <a:solidFill>
                <a:srgbClr val="00B0F0"/>
              </a:solidFill>
              <a:ln w="15875">
                <a:solidFill>
                  <a:schemeClr val="tx1"/>
                </a:solidFill>
              </a:ln>
            </c:spPr>
          </c:marker>
          <c:xVal>
            <c:numRef>
              <c:f>Graph!$D$6</c:f>
              <c:numCache>
                <c:formatCode>General</c:formatCode>
                <c:ptCount val="1"/>
                <c:pt idx="0">
                  <c:v>-0.1</c:v>
                </c:pt>
              </c:numCache>
            </c:numRef>
          </c:xVal>
          <c:yVal>
            <c:numRef>
              <c:f>Graph!$E$6</c:f>
              <c:numCache>
                <c:formatCode>General</c:formatCode>
                <c:ptCount val="1"/>
                <c:pt idx="0">
                  <c:v>3.6</c:v>
                </c:pt>
              </c:numCache>
            </c:numRef>
          </c:yVal>
          <c:smooth val="0"/>
        </c:ser>
        <c:ser>
          <c:idx val="20"/>
          <c:order val="14"/>
          <c:tx>
            <c:v>Mitterlug.2018Sep</c:v>
          </c:tx>
          <c:spPr>
            <a:ln w="28575">
              <a:noFill/>
            </a:ln>
          </c:spPr>
          <c:marker>
            <c:symbol val="triangle"/>
            <c:size val="8"/>
            <c:spPr>
              <a:pattFill prst="dkVert">
                <a:fgClr>
                  <a:srgbClr val="00B0F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marker>
          <c:xVal>
            <c:numRef>
              <c:f>Graph!$F$6</c:f>
              <c:numCache>
                <c:formatCode>General</c:formatCode>
                <c:ptCount val="1"/>
                <c:pt idx="0">
                  <c:v>-0.1</c:v>
                </c:pt>
              </c:numCache>
            </c:numRef>
          </c:xVal>
          <c:yVal>
            <c:numRef>
              <c:f>Graph!$G$6</c:f>
              <c:numCache>
                <c:formatCode>General</c:formatCode>
                <c:ptCount val="1"/>
                <c:pt idx="0">
                  <c:v>1.1000000000000001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62272"/>
        <c:axId val="153464192"/>
      </c:scatterChart>
      <c:valAx>
        <c:axId val="153462272"/>
        <c:scaling>
          <c:orientation val="minMax"/>
          <c:max val="15"/>
          <c:min val="-15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53464192"/>
        <c:crosses val="autoZero"/>
        <c:crossBetween val="midCat"/>
      </c:valAx>
      <c:valAx>
        <c:axId val="153464192"/>
        <c:scaling>
          <c:orientation val="minMax"/>
          <c:max val="10"/>
          <c:min val="-5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534622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1652505430418096"/>
          <c:y val="0.83188373770098234"/>
          <c:w val="0.76733094127490875"/>
          <c:h val="0.16140719831742043"/>
        </c:manualLayout>
      </c:layout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(Hinterlug.2017S)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0.4</c:v>
              </c:pt>
              <c:pt idx="1">
                <c:v>0.4</c:v>
              </c:pt>
              <c:pt idx="2">
                <c:v>0.4</c:v>
              </c:pt>
              <c:pt idx="3">
                <c:v>0.4</c:v>
              </c:pt>
              <c:pt idx="4">
                <c:v>0.4</c:v>
              </c:pt>
              <c:pt idx="5">
                <c:v>0.4</c:v>
              </c:pt>
              <c:pt idx="6">
                <c:v>0.4</c:v>
              </c:pt>
              <c:pt idx="7">
                <c:v>0.4</c:v>
              </c:pt>
              <c:pt idx="8">
                <c:v>0.4</c:v>
              </c:pt>
              <c:pt idx="9">
                <c:v>0.4</c:v>
              </c:pt>
              <c:pt idx="10">
                <c:v>0.4</c:v>
              </c:pt>
              <c:pt idx="11">
                <c:v>0.4</c:v>
              </c:pt>
              <c:pt idx="12">
                <c:v>0.4</c:v>
              </c:pt>
              <c:pt idx="13">
                <c:v>0.4</c:v>
              </c:pt>
              <c:pt idx="14">
                <c:v>0.4</c:v>
              </c:pt>
              <c:pt idx="15">
                <c:v>0.4</c:v>
              </c:pt>
              <c:pt idx="16">
                <c:v>0.4</c:v>
              </c:pt>
              <c:pt idx="17">
                <c:v>0.4</c:v>
              </c:pt>
              <c:pt idx="18">
                <c:v>0.4</c:v>
              </c:pt>
              <c:pt idx="19">
                <c:v>0.4</c:v>
              </c:pt>
              <c:pt idx="20">
                <c:v>0.4</c:v>
              </c:pt>
              <c:pt idx="21">
                <c:v>0.4</c:v>
              </c:pt>
              <c:pt idx="22">
                <c:v>0.4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0.4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0.4</c:v>
              </c:pt>
              <c:pt idx="1">
                <c:v>0.4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6336"/>
        <c:axId val="155408256"/>
      </c:scatterChart>
      <c:valAx>
        <c:axId val="155406336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5408256"/>
        <c:crosses val="autoZero"/>
        <c:crossBetween val="midCat"/>
      </c:valAx>
      <c:valAx>
        <c:axId val="15540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54063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(Hinterlug.2018M)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0.3</c:v>
              </c:pt>
              <c:pt idx="1">
                <c:v>0.3</c:v>
              </c:pt>
              <c:pt idx="2">
                <c:v>0.3</c:v>
              </c:pt>
              <c:pt idx="3">
                <c:v>0.3</c:v>
              </c:pt>
              <c:pt idx="4">
                <c:v>0.3</c:v>
              </c:pt>
              <c:pt idx="5">
                <c:v>0.3</c:v>
              </c:pt>
              <c:pt idx="6">
                <c:v>0.3</c:v>
              </c:pt>
              <c:pt idx="7">
                <c:v>0.3</c:v>
              </c:pt>
              <c:pt idx="8">
                <c:v>0.3</c:v>
              </c:pt>
              <c:pt idx="9">
                <c:v>0.3</c:v>
              </c:pt>
              <c:pt idx="10">
                <c:v>0.3</c:v>
              </c:pt>
              <c:pt idx="11">
                <c:v>0.3</c:v>
              </c:pt>
              <c:pt idx="12">
                <c:v>0.3</c:v>
              </c:pt>
              <c:pt idx="13">
                <c:v>0.3</c:v>
              </c:pt>
              <c:pt idx="14">
                <c:v>0.3</c:v>
              </c:pt>
              <c:pt idx="15">
                <c:v>0.3</c:v>
              </c:pt>
              <c:pt idx="16">
                <c:v>0.3</c:v>
              </c:pt>
              <c:pt idx="17">
                <c:v>0.3</c:v>
              </c:pt>
              <c:pt idx="18">
                <c:v>0.3</c:v>
              </c:pt>
              <c:pt idx="19">
                <c:v>0.3</c:v>
              </c:pt>
              <c:pt idx="20">
                <c:v>0.3</c:v>
              </c:pt>
              <c:pt idx="21">
                <c:v>0.3</c:v>
              </c:pt>
              <c:pt idx="22">
                <c:v>0.3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0.3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0.3</c:v>
              </c:pt>
              <c:pt idx="1">
                <c:v>0.3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42176"/>
        <c:axId val="155456640"/>
      </c:scatterChart>
      <c:valAx>
        <c:axId val="155442176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5456640"/>
        <c:crosses val="autoZero"/>
        <c:crossBetween val="midCat"/>
      </c:valAx>
      <c:valAx>
        <c:axId val="15545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54421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(Hinterlug.2018S)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-0.7</c:v>
              </c:pt>
              <c:pt idx="1">
                <c:v>-0.7</c:v>
              </c:pt>
              <c:pt idx="2">
                <c:v>-0.7</c:v>
              </c:pt>
              <c:pt idx="3">
                <c:v>-0.7</c:v>
              </c:pt>
              <c:pt idx="4">
                <c:v>-0.7</c:v>
              </c:pt>
              <c:pt idx="5">
                <c:v>-0.7</c:v>
              </c:pt>
              <c:pt idx="6">
                <c:v>-0.7</c:v>
              </c:pt>
              <c:pt idx="7">
                <c:v>-0.7</c:v>
              </c:pt>
              <c:pt idx="8">
                <c:v>-0.7</c:v>
              </c:pt>
              <c:pt idx="9">
                <c:v>-0.7</c:v>
              </c:pt>
              <c:pt idx="10">
                <c:v>-0.7</c:v>
              </c:pt>
              <c:pt idx="11">
                <c:v>-0.7</c:v>
              </c:pt>
              <c:pt idx="12">
                <c:v>-0.7</c:v>
              </c:pt>
              <c:pt idx="13">
                <c:v>-0.7</c:v>
              </c:pt>
              <c:pt idx="14">
                <c:v>-0.7</c:v>
              </c:pt>
              <c:pt idx="15">
                <c:v>-0.7</c:v>
              </c:pt>
              <c:pt idx="16">
                <c:v>-0.7</c:v>
              </c:pt>
              <c:pt idx="17">
                <c:v>-0.7</c:v>
              </c:pt>
              <c:pt idx="18">
                <c:v>-0.7</c:v>
              </c:pt>
              <c:pt idx="19">
                <c:v>-0.7</c:v>
              </c:pt>
              <c:pt idx="20">
                <c:v>-0.7</c:v>
              </c:pt>
              <c:pt idx="21">
                <c:v>-0.7</c:v>
              </c:pt>
              <c:pt idx="22">
                <c:v>-0.7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-0.7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-0.7</c:v>
              </c:pt>
              <c:pt idx="1">
                <c:v>-0.7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19232"/>
        <c:axId val="155529600"/>
      </c:scatterChart>
      <c:valAx>
        <c:axId val="15551923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5529600"/>
        <c:crosses val="autoZero"/>
        <c:crossBetween val="midCat"/>
      </c:valAx>
      <c:valAx>
        <c:axId val="15552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55192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(Krschbaum.2017S)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2</c:v>
              </c:pt>
              <c:pt idx="19">
                <c:v>2</c:v>
              </c:pt>
              <c:pt idx="20">
                <c:v>2</c:v>
              </c:pt>
              <c:pt idx="21">
                <c:v>2</c:v>
              </c:pt>
              <c:pt idx="22">
                <c:v>2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</c:v>
              </c:pt>
              <c:pt idx="1">
                <c:v>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1232"/>
        <c:axId val="155553152"/>
      </c:scatterChart>
      <c:valAx>
        <c:axId val="15555123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5553152"/>
        <c:crosses val="autoZero"/>
        <c:crossBetween val="midCat"/>
      </c:valAx>
      <c:valAx>
        <c:axId val="15555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55512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(Krschbaum.2018M)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2</c:v>
              </c:pt>
              <c:pt idx="19">
                <c:v>2</c:v>
              </c:pt>
              <c:pt idx="20">
                <c:v>2</c:v>
              </c:pt>
              <c:pt idx="21">
                <c:v>2</c:v>
              </c:pt>
              <c:pt idx="22">
                <c:v>2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</c:v>
              </c:pt>
              <c:pt idx="1">
                <c:v>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16000"/>
        <c:axId val="155617920"/>
      </c:scatterChart>
      <c:valAx>
        <c:axId val="155616000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5617920"/>
        <c:crosses val="autoZero"/>
        <c:crossBetween val="midCat"/>
      </c:valAx>
      <c:valAx>
        <c:axId val="15561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56160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(Krschbaum.2018S)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2.1</c:v>
              </c:pt>
              <c:pt idx="1">
                <c:v>2.1</c:v>
              </c:pt>
              <c:pt idx="2">
                <c:v>2.1</c:v>
              </c:pt>
              <c:pt idx="3">
                <c:v>2.1</c:v>
              </c:pt>
              <c:pt idx="4">
                <c:v>2.1</c:v>
              </c:pt>
              <c:pt idx="5">
                <c:v>2.1</c:v>
              </c:pt>
              <c:pt idx="6">
                <c:v>2.1</c:v>
              </c:pt>
              <c:pt idx="7">
                <c:v>2.1</c:v>
              </c:pt>
              <c:pt idx="8">
                <c:v>2.1</c:v>
              </c:pt>
              <c:pt idx="9">
                <c:v>2.1</c:v>
              </c:pt>
              <c:pt idx="10">
                <c:v>2.1</c:v>
              </c:pt>
              <c:pt idx="11">
                <c:v>2.1</c:v>
              </c:pt>
              <c:pt idx="12">
                <c:v>2.1</c:v>
              </c:pt>
              <c:pt idx="13">
                <c:v>2.1</c:v>
              </c:pt>
              <c:pt idx="14">
                <c:v>2.1</c:v>
              </c:pt>
              <c:pt idx="15">
                <c:v>2.1</c:v>
              </c:pt>
              <c:pt idx="16">
                <c:v>2.1</c:v>
              </c:pt>
              <c:pt idx="17">
                <c:v>2.1</c:v>
              </c:pt>
              <c:pt idx="18">
                <c:v>2.1</c:v>
              </c:pt>
              <c:pt idx="19">
                <c:v>2.1</c:v>
              </c:pt>
              <c:pt idx="20">
                <c:v>2.1</c:v>
              </c:pt>
              <c:pt idx="21">
                <c:v>2.1</c:v>
              </c:pt>
              <c:pt idx="22">
                <c:v>2.1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2.1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2.1</c:v>
              </c:pt>
              <c:pt idx="1">
                <c:v>2.1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5632"/>
        <c:axId val="157767552"/>
      </c:scatterChart>
      <c:valAx>
        <c:axId val="15776563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7767552"/>
        <c:crosses val="autoZero"/>
        <c:crossBetween val="midCat"/>
      </c:valAx>
      <c:valAx>
        <c:axId val="15776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77656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(Mitterlug.2017S)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-0.1</c:v>
              </c:pt>
              <c:pt idx="1">
                <c:v>-0.1</c:v>
              </c:pt>
              <c:pt idx="2">
                <c:v>-0.1</c:v>
              </c:pt>
              <c:pt idx="3">
                <c:v>-0.1</c:v>
              </c:pt>
              <c:pt idx="4">
                <c:v>-0.1</c:v>
              </c:pt>
              <c:pt idx="5">
                <c:v>-0.1</c:v>
              </c:pt>
              <c:pt idx="6">
                <c:v>-0.1</c:v>
              </c:pt>
              <c:pt idx="7">
                <c:v>-0.1</c:v>
              </c:pt>
              <c:pt idx="8">
                <c:v>-0.1</c:v>
              </c:pt>
              <c:pt idx="9">
                <c:v>-0.1</c:v>
              </c:pt>
              <c:pt idx="10">
                <c:v>-0.1</c:v>
              </c:pt>
              <c:pt idx="11">
                <c:v>-0.1</c:v>
              </c:pt>
              <c:pt idx="12">
                <c:v>-0.1</c:v>
              </c:pt>
              <c:pt idx="13">
                <c:v>-0.1</c:v>
              </c:pt>
              <c:pt idx="14">
                <c:v>-0.1</c:v>
              </c:pt>
              <c:pt idx="15">
                <c:v>-0.1</c:v>
              </c:pt>
              <c:pt idx="16">
                <c:v>-0.1</c:v>
              </c:pt>
              <c:pt idx="17">
                <c:v>-0.1</c:v>
              </c:pt>
              <c:pt idx="18">
                <c:v>-0.1</c:v>
              </c:pt>
              <c:pt idx="19">
                <c:v>-0.1</c:v>
              </c:pt>
              <c:pt idx="20">
                <c:v>-0.1</c:v>
              </c:pt>
              <c:pt idx="21">
                <c:v>-0.1</c:v>
              </c:pt>
              <c:pt idx="22">
                <c:v>-0.1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-0.1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-0.1</c:v>
              </c:pt>
              <c:pt idx="1">
                <c:v>-0.1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01472"/>
        <c:axId val="157815936"/>
      </c:scatterChart>
      <c:valAx>
        <c:axId val="15780147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7815936"/>
        <c:crosses val="autoZero"/>
        <c:crossBetween val="midCat"/>
      </c:valAx>
      <c:valAx>
        <c:axId val="15781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78014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(Mitterlug.2018M)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-0.1</c:v>
              </c:pt>
              <c:pt idx="1">
                <c:v>-0.1</c:v>
              </c:pt>
              <c:pt idx="2">
                <c:v>-0.1</c:v>
              </c:pt>
              <c:pt idx="3">
                <c:v>-0.1</c:v>
              </c:pt>
              <c:pt idx="4">
                <c:v>-0.1</c:v>
              </c:pt>
              <c:pt idx="5">
                <c:v>-0.1</c:v>
              </c:pt>
              <c:pt idx="6">
                <c:v>-0.1</c:v>
              </c:pt>
              <c:pt idx="7">
                <c:v>-0.1</c:v>
              </c:pt>
              <c:pt idx="8">
                <c:v>-0.1</c:v>
              </c:pt>
              <c:pt idx="9">
                <c:v>-0.1</c:v>
              </c:pt>
              <c:pt idx="10">
                <c:v>-0.1</c:v>
              </c:pt>
              <c:pt idx="11">
                <c:v>-0.1</c:v>
              </c:pt>
              <c:pt idx="12">
                <c:v>-0.1</c:v>
              </c:pt>
              <c:pt idx="13">
                <c:v>-0.1</c:v>
              </c:pt>
              <c:pt idx="14">
                <c:v>-0.1</c:v>
              </c:pt>
              <c:pt idx="15">
                <c:v>-0.1</c:v>
              </c:pt>
              <c:pt idx="16">
                <c:v>-0.1</c:v>
              </c:pt>
              <c:pt idx="17">
                <c:v>-0.1</c:v>
              </c:pt>
              <c:pt idx="18">
                <c:v>-0.1</c:v>
              </c:pt>
              <c:pt idx="19">
                <c:v>-0.1</c:v>
              </c:pt>
              <c:pt idx="20">
                <c:v>-0.1</c:v>
              </c:pt>
              <c:pt idx="21">
                <c:v>-0.1</c:v>
              </c:pt>
              <c:pt idx="22">
                <c:v>-0.1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-0.1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-0.1</c:v>
              </c:pt>
              <c:pt idx="1">
                <c:v>-0.1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6240"/>
        <c:axId val="157872512"/>
      </c:scatterChart>
      <c:valAx>
        <c:axId val="157866240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7872512"/>
        <c:crosses val="autoZero"/>
        <c:crossBetween val="midCat"/>
      </c:valAx>
      <c:valAx>
        <c:axId val="157872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78662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(Mitterlug.2018S)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-0.1</c:v>
              </c:pt>
              <c:pt idx="1">
                <c:v>-0.1</c:v>
              </c:pt>
              <c:pt idx="2">
                <c:v>-0.1</c:v>
              </c:pt>
              <c:pt idx="3">
                <c:v>-0.1</c:v>
              </c:pt>
              <c:pt idx="4">
                <c:v>-0.1</c:v>
              </c:pt>
              <c:pt idx="5">
                <c:v>-0.1</c:v>
              </c:pt>
              <c:pt idx="6">
                <c:v>-0.1</c:v>
              </c:pt>
              <c:pt idx="7">
                <c:v>-0.1</c:v>
              </c:pt>
              <c:pt idx="8">
                <c:v>-0.1</c:v>
              </c:pt>
              <c:pt idx="9">
                <c:v>-0.1</c:v>
              </c:pt>
              <c:pt idx="10">
                <c:v>-0.1</c:v>
              </c:pt>
              <c:pt idx="11">
                <c:v>-0.1</c:v>
              </c:pt>
              <c:pt idx="12">
                <c:v>-0.1</c:v>
              </c:pt>
              <c:pt idx="13">
                <c:v>-0.1</c:v>
              </c:pt>
              <c:pt idx="14">
                <c:v>-0.1</c:v>
              </c:pt>
              <c:pt idx="15">
                <c:v>-0.1</c:v>
              </c:pt>
              <c:pt idx="16">
                <c:v>-0.1</c:v>
              </c:pt>
              <c:pt idx="17">
                <c:v>-0.1</c:v>
              </c:pt>
              <c:pt idx="18">
                <c:v>-0.1</c:v>
              </c:pt>
              <c:pt idx="19">
                <c:v>-0.1</c:v>
              </c:pt>
              <c:pt idx="20">
                <c:v>-0.1</c:v>
              </c:pt>
              <c:pt idx="21">
                <c:v>-0.1</c:v>
              </c:pt>
              <c:pt idx="22">
                <c:v>-0.1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-0.1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-0.1</c:v>
              </c:pt>
              <c:pt idx="1">
                <c:v>-0.1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22816"/>
        <c:axId val="157924736"/>
      </c:scatterChart>
      <c:valAx>
        <c:axId val="157922816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7924736"/>
        <c:crosses val="autoZero"/>
        <c:crossBetween val="midCat"/>
      </c:valAx>
      <c:valAx>
        <c:axId val="15792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7922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(Glashutten.2017S)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1.6</c:v>
              </c:pt>
              <c:pt idx="1">
                <c:v>1.6</c:v>
              </c:pt>
              <c:pt idx="2">
                <c:v>1.6</c:v>
              </c:pt>
              <c:pt idx="3">
                <c:v>1.6</c:v>
              </c:pt>
              <c:pt idx="4">
                <c:v>1.6</c:v>
              </c:pt>
              <c:pt idx="5">
                <c:v>1.6</c:v>
              </c:pt>
              <c:pt idx="6">
                <c:v>1.6</c:v>
              </c:pt>
              <c:pt idx="7">
                <c:v>1.6</c:v>
              </c:pt>
              <c:pt idx="8">
                <c:v>1.6</c:v>
              </c:pt>
              <c:pt idx="9">
                <c:v>1.6</c:v>
              </c:pt>
              <c:pt idx="10">
                <c:v>1.6</c:v>
              </c:pt>
              <c:pt idx="11">
                <c:v>1.6</c:v>
              </c:pt>
              <c:pt idx="12">
                <c:v>1.6</c:v>
              </c:pt>
              <c:pt idx="13">
                <c:v>1.6</c:v>
              </c:pt>
              <c:pt idx="14">
                <c:v>1.6</c:v>
              </c:pt>
              <c:pt idx="15">
                <c:v>1.6</c:v>
              </c:pt>
              <c:pt idx="16">
                <c:v>1.6</c:v>
              </c:pt>
              <c:pt idx="17">
                <c:v>1.6</c:v>
              </c:pt>
              <c:pt idx="18">
                <c:v>1.6</c:v>
              </c:pt>
              <c:pt idx="19">
                <c:v>1.6</c:v>
              </c:pt>
              <c:pt idx="20">
                <c:v>1.6</c:v>
              </c:pt>
              <c:pt idx="21">
                <c:v>1.6</c:v>
              </c:pt>
              <c:pt idx="22">
                <c:v>1.6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1.6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1.6</c:v>
              </c:pt>
              <c:pt idx="1">
                <c:v>1.6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67104"/>
        <c:axId val="157969024"/>
      </c:scatterChart>
      <c:valAx>
        <c:axId val="157967104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7969024"/>
        <c:crosses val="autoZero"/>
        <c:crossBetween val="midCat"/>
      </c:valAx>
      <c:valAx>
        <c:axId val="15796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79671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Kerschbaumer.summer2003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7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3816-4AAC-A663-9FCE3CBB715C}"/>
              </c:ext>
            </c:extLst>
          </c:dPt>
          <c:xVal>
            <c:numRef>
              <c:f>Sheet2!$I$2</c:f>
              <c:numCache>
                <c:formatCode>General</c:formatCode>
                <c:ptCount val="1"/>
                <c:pt idx="0">
                  <c:v>-11.055</c:v>
                </c:pt>
              </c:numCache>
            </c:numRef>
          </c:xVal>
          <c:yVal>
            <c:numRef>
              <c:f>Sheet2!$J$2</c:f>
              <c:numCache>
                <c:formatCode>General</c:formatCode>
                <c:ptCount val="1"/>
                <c:pt idx="0">
                  <c:v>-78.5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16-4AAC-A663-9FCE3CBB715C}"/>
            </c:ext>
          </c:extLst>
        </c:ser>
        <c:ser>
          <c:idx val="2"/>
          <c:order val="1"/>
          <c:tx>
            <c:v>Kerschbaumer.winter2004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pattFill prst="dkUpDiag">
                <a:fgClr>
                  <a:srgbClr val="FFC000"/>
                </a:fgClr>
                <a:bgClr>
                  <a:schemeClr val="tx1"/>
                </a:bgClr>
              </a:pattFill>
              <a:ln w="9525">
                <a:noFill/>
                <a:prstDash val="dash"/>
              </a:ln>
              <a:effectLst/>
            </c:spPr>
          </c:marker>
          <c:dPt>
            <c:idx val="0"/>
            <c:marker>
              <c:symbol val="circle"/>
              <c:size val="7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3816-4AAC-A663-9FCE3CBB715C}"/>
              </c:ext>
            </c:extLst>
          </c:dPt>
          <c:xVal>
            <c:numRef>
              <c:f>Sheet2!$I$3</c:f>
              <c:numCache>
                <c:formatCode>General</c:formatCode>
                <c:ptCount val="1"/>
                <c:pt idx="0">
                  <c:v>-11.04</c:v>
                </c:pt>
              </c:numCache>
            </c:numRef>
          </c:xVal>
          <c:yVal>
            <c:numRef>
              <c:f>Sheet2!$J$3</c:f>
              <c:numCache>
                <c:formatCode>General</c:formatCode>
                <c:ptCount val="1"/>
                <c:pt idx="0">
                  <c:v>-78.400000000000006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816-4AAC-A663-9FCE3CBB715C}"/>
            </c:ext>
          </c:extLst>
        </c:ser>
        <c:ser>
          <c:idx val="3"/>
          <c:order val="2"/>
          <c:tx>
            <c:v>Kerschbaumer.summer2017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Sheet2!$I$4</c:f>
              <c:numCache>
                <c:formatCode>General</c:formatCode>
                <c:ptCount val="1"/>
                <c:pt idx="0">
                  <c:v>-10.788458</c:v>
                </c:pt>
              </c:numCache>
            </c:numRef>
          </c:xVal>
          <c:yVal>
            <c:numRef>
              <c:f>Sheet2!$J$4</c:f>
              <c:numCache>
                <c:formatCode>General</c:formatCode>
                <c:ptCount val="1"/>
                <c:pt idx="0">
                  <c:v>-76.122067000000001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816-4AAC-A663-9FCE3CBB715C}"/>
            </c:ext>
          </c:extLst>
        </c:ser>
        <c:ser>
          <c:idx val="4"/>
          <c:order val="3"/>
          <c:tx>
            <c:v>Glashutten.summer2003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Sheet2!$I$5</c:f>
              <c:numCache>
                <c:formatCode>General</c:formatCode>
                <c:ptCount val="1"/>
                <c:pt idx="0">
                  <c:v>-11.25</c:v>
                </c:pt>
              </c:numCache>
            </c:numRef>
          </c:xVal>
          <c:yVal>
            <c:numRef>
              <c:f>Sheet2!$J$5</c:f>
              <c:numCache>
                <c:formatCode>General</c:formatCode>
                <c:ptCount val="1"/>
                <c:pt idx="0">
                  <c:v>-79.099999999999994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816-4AAC-A663-9FCE3CBB715C}"/>
            </c:ext>
          </c:extLst>
        </c:ser>
        <c:ser>
          <c:idx val="5"/>
          <c:order val="4"/>
          <c:tx>
            <c:v>Glashutten.winter2004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diamond"/>
              <c:size val="7"/>
              <c:spPr>
                <a:pattFill prst="dkUpDiag">
                  <a:fgClr>
                    <a:srgbClr val="00B050"/>
                  </a:fgClr>
                  <a:bgClr>
                    <a:schemeClr val="tx1"/>
                  </a:bgClr>
                </a:patt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3816-4AAC-A663-9FCE3CBB715C}"/>
              </c:ext>
            </c:extLst>
          </c:dPt>
          <c:xVal>
            <c:numRef>
              <c:f>Sheet2!$I$6</c:f>
              <c:numCache>
                <c:formatCode>General</c:formatCode>
                <c:ptCount val="1"/>
                <c:pt idx="0">
                  <c:v>-11.26</c:v>
                </c:pt>
              </c:numCache>
            </c:numRef>
          </c:xVal>
          <c:yVal>
            <c:numRef>
              <c:f>Sheet2!$J$6</c:f>
              <c:numCache>
                <c:formatCode>General</c:formatCode>
                <c:ptCount val="1"/>
                <c:pt idx="0">
                  <c:v>-79.5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816-4AAC-A663-9FCE3CBB715C}"/>
            </c:ext>
          </c:extLst>
        </c:ser>
        <c:ser>
          <c:idx val="6"/>
          <c:order val="5"/>
          <c:tx>
            <c:v>Glashutten.summer2017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7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3816-4AAC-A663-9FCE3CBB715C}"/>
              </c:ext>
            </c:extLst>
          </c:dPt>
          <c:xVal>
            <c:numRef>
              <c:f>Sheet2!$I$7</c:f>
              <c:numCache>
                <c:formatCode>General</c:formatCode>
                <c:ptCount val="1"/>
                <c:pt idx="0">
                  <c:v>-11.091654999999999</c:v>
                </c:pt>
              </c:numCache>
            </c:numRef>
          </c:xVal>
          <c:yVal>
            <c:numRef>
              <c:f>Sheet2!$J$7</c:f>
              <c:numCache>
                <c:formatCode>General</c:formatCode>
                <c:ptCount val="1"/>
                <c:pt idx="0">
                  <c:v>-78.996722000000005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816-4AAC-A663-9FCE3CBB715C}"/>
            </c:ext>
          </c:extLst>
        </c:ser>
        <c:ser>
          <c:idx val="7"/>
          <c:order val="6"/>
          <c:tx>
            <c:v>Hieslwirt.summer2003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3816-4AAC-A663-9FCE3CBB715C}"/>
              </c:ext>
            </c:extLst>
          </c:dPt>
          <c:xVal>
            <c:numRef>
              <c:f>Sheet2!$I$8</c:f>
              <c:numCache>
                <c:formatCode>General</c:formatCode>
                <c:ptCount val="1"/>
                <c:pt idx="0">
                  <c:v>-11.164999999999999</c:v>
                </c:pt>
              </c:numCache>
            </c:numRef>
          </c:xVal>
          <c:yVal>
            <c:numRef>
              <c:f>Sheet2!$J$8</c:f>
              <c:numCache>
                <c:formatCode>General</c:formatCode>
                <c:ptCount val="1"/>
                <c:pt idx="0">
                  <c:v>-79.150000000000006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3816-4AAC-A663-9FCE3CBB715C}"/>
            </c:ext>
          </c:extLst>
        </c:ser>
        <c:ser>
          <c:idx val="8"/>
          <c:order val="7"/>
          <c:tx>
            <c:v>Hieslwirt.winter2004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pattFill prst="dkUpDiag">
                  <a:fgClr>
                    <a:srgbClr val="FF0000"/>
                  </a:fgClr>
                  <a:bgClr>
                    <a:schemeClr val="tx1"/>
                  </a:bgClr>
                </a:patt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3816-4AAC-A663-9FCE3CBB715C}"/>
              </c:ext>
            </c:extLst>
          </c:dPt>
          <c:xVal>
            <c:numRef>
              <c:f>Sheet2!$I$9</c:f>
              <c:numCache>
                <c:formatCode>General</c:formatCode>
                <c:ptCount val="1"/>
                <c:pt idx="0">
                  <c:v>-11.16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-78.8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3816-4AAC-A663-9FCE3CBB715C}"/>
            </c:ext>
          </c:extLst>
        </c:ser>
        <c:ser>
          <c:idx val="9"/>
          <c:order val="8"/>
          <c:tx>
            <c:v>Hieslwirt.summer2017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Sheet2!$I$10</c:f>
              <c:numCache>
                <c:formatCode>General</c:formatCode>
                <c:ptCount val="1"/>
                <c:pt idx="0">
                  <c:v>-10.936612999999999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-77.503657000000004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3816-4AAC-A663-9FCE3CBB715C}"/>
            </c:ext>
          </c:extLst>
        </c:ser>
        <c:ser>
          <c:idx val="10"/>
          <c:order val="9"/>
          <c:tx>
            <c:v>Mitterlug.summer2003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Sheet2!$I$11</c:f>
              <c:numCache>
                <c:formatCode>General</c:formatCode>
                <c:ptCount val="1"/>
                <c:pt idx="0">
                  <c:v>-11.164999999999999</c:v>
                </c:pt>
              </c:numCache>
            </c:numRef>
          </c:xVal>
          <c:yVal>
            <c:numRef>
              <c:f>Sheet2!$J$11</c:f>
              <c:numCache>
                <c:formatCode>General</c:formatCode>
                <c:ptCount val="1"/>
                <c:pt idx="0">
                  <c:v>-77.75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3816-4AAC-A663-9FCE3CBB715C}"/>
            </c:ext>
          </c:extLst>
        </c:ser>
        <c:ser>
          <c:idx val="11"/>
          <c:order val="10"/>
          <c:tx>
            <c:v>Mitterlug.winter2004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7"/>
              <c:spPr>
                <a:pattFill prst="dkUpDiag">
                  <a:fgClr>
                    <a:srgbClr val="00B0F0"/>
                  </a:fgClr>
                  <a:bgClr>
                    <a:schemeClr val="tx1"/>
                  </a:bgClr>
                </a:pattFill>
                <a:ln w="9525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3816-4AAC-A663-9FCE3CBB715C}"/>
              </c:ext>
            </c:extLst>
          </c:dPt>
          <c:xVal>
            <c:numRef>
              <c:f>Sheet2!$I$12</c:f>
              <c:numCache>
                <c:formatCode>General</c:formatCode>
                <c:ptCount val="1"/>
                <c:pt idx="0">
                  <c:v>-11.12</c:v>
                </c:pt>
              </c:numCache>
            </c:numRef>
          </c:xVal>
          <c:yVal>
            <c:numRef>
              <c:f>Sheet2!$J$12</c:f>
              <c:numCache>
                <c:formatCode>General</c:formatCode>
                <c:ptCount val="1"/>
                <c:pt idx="0">
                  <c:v>-78.5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3816-4AAC-A663-9FCE3CBB715C}"/>
            </c:ext>
          </c:extLst>
        </c:ser>
        <c:ser>
          <c:idx val="12"/>
          <c:order val="11"/>
          <c:tx>
            <c:v>Mitterlug.summer2017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Sheet2!$I$13</c:f>
              <c:numCache>
                <c:formatCode>General</c:formatCode>
                <c:ptCount val="1"/>
                <c:pt idx="0">
                  <c:v>-10.913698</c:v>
                </c:pt>
              </c:numCache>
            </c:numRef>
          </c:xVal>
          <c:yVal>
            <c:numRef>
              <c:f>Sheet2!$J$13</c:f>
              <c:numCache>
                <c:formatCode>General</c:formatCode>
                <c:ptCount val="1"/>
                <c:pt idx="0">
                  <c:v>-76.381842000000006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3816-4AAC-A663-9FCE3CBB715C}"/>
            </c:ext>
          </c:extLst>
        </c:ser>
        <c:ser>
          <c:idx val="13"/>
          <c:order val="12"/>
          <c:tx>
            <c:v>Pichler.summer2003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plus"/>
              <c:size val="7"/>
              <c:spPr>
                <a:noFill/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3816-4AAC-A663-9FCE3CBB715C}"/>
              </c:ext>
            </c:extLst>
          </c:dPt>
          <c:xVal>
            <c:numRef>
              <c:f>Sheet2!$I$14</c:f>
              <c:numCache>
                <c:formatCode>General</c:formatCode>
                <c:ptCount val="1"/>
                <c:pt idx="0">
                  <c:v>-11.234999999999999</c:v>
                </c:pt>
              </c:numCache>
            </c:numRef>
          </c:xVal>
          <c:yVal>
            <c:numRef>
              <c:f>Sheet2!$J$14</c:f>
              <c:numCache>
                <c:formatCode>General</c:formatCode>
                <c:ptCount val="1"/>
                <c:pt idx="0">
                  <c:v>-79.699999999999989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3816-4AAC-A663-9FCE3CBB715C}"/>
            </c:ext>
          </c:extLst>
        </c:ser>
        <c:ser>
          <c:idx val="14"/>
          <c:order val="13"/>
          <c:tx>
            <c:v>Pichler.winter2004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plus"/>
              <c:size val="7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3816-4AAC-A663-9FCE3CBB715C}"/>
              </c:ext>
            </c:extLst>
          </c:dPt>
          <c:xVal>
            <c:numRef>
              <c:f>Sheet2!$I$16</c:f>
              <c:numCache>
                <c:formatCode>General</c:formatCode>
                <c:ptCount val="1"/>
                <c:pt idx="0">
                  <c:v>-11.15</c:v>
                </c:pt>
              </c:numCache>
            </c:numRef>
          </c:xVal>
          <c:yVal>
            <c:numRef>
              <c:f>Sheet2!$J$16</c:f>
              <c:numCache>
                <c:formatCode>General</c:formatCode>
                <c:ptCount val="1"/>
                <c:pt idx="0">
                  <c:v>-78.3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3816-4AAC-A663-9FCE3CBB715C}"/>
            </c:ext>
          </c:extLst>
        </c:ser>
        <c:ser>
          <c:idx val="15"/>
          <c:order val="14"/>
          <c:tx>
            <c:v>Perger.summer2003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x"/>
              <c:size val="7"/>
              <c:spPr>
                <a:noFill/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7-3816-4AAC-A663-9FCE3CBB715C}"/>
              </c:ext>
            </c:extLst>
          </c:dPt>
          <c:xVal>
            <c:numRef>
              <c:f>Sheet2!$I$17</c:f>
              <c:numCache>
                <c:formatCode>General</c:formatCode>
                <c:ptCount val="1"/>
                <c:pt idx="0">
                  <c:v>-11.265000000000001</c:v>
                </c:pt>
              </c:numCache>
            </c:numRef>
          </c:xVal>
          <c:yVal>
            <c:numRef>
              <c:f>Sheet2!$J$17</c:f>
              <c:numCache>
                <c:formatCode>General</c:formatCode>
                <c:ptCount val="1"/>
                <c:pt idx="0">
                  <c:v>-80.75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3816-4AAC-A663-9FCE3CBB715C}"/>
            </c:ext>
          </c:extLst>
        </c:ser>
        <c:ser>
          <c:idx val="16"/>
          <c:order val="15"/>
          <c:tx>
            <c:v>Perger.winter2004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x"/>
              <c:size val="7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9-3816-4AAC-A663-9FCE3CBB715C}"/>
              </c:ext>
            </c:extLst>
          </c:dPt>
          <c:xVal>
            <c:numRef>
              <c:f>Sheet2!$I$19</c:f>
              <c:numCache>
                <c:formatCode>General</c:formatCode>
                <c:ptCount val="1"/>
                <c:pt idx="0">
                  <c:v>-11.33</c:v>
                </c:pt>
              </c:numCache>
            </c:numRef>
          </c:xVal>
          <c:yVal>
            <c:numRef>
              <c:f>Sheet2!$J$19</c:f>
              <c:numCache>
                <c:formatCode>General</c:formatCode>
                <c:ptCount val="1"/>
                <c:pt idx="0">
                  <c:v>-81.2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3816-4AAC-A663-9FCE3CBB715C}"/>
            </c:ext>
          </c:extLst>
        </c:ser>
        <c:ser>
          <c:idx val="17"/>
          <c:order val="16"/>
          <c:tx>
            <c:v>Hinterlug.summer2017</c:v>
          </c:tx>
          <c:spPr>
            <a:ln w="1905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Sheet2!$I$20</c:f>
              <c:numCache>
                <c:formatCode>General</c:formatCode>
                <c:ptCount val="1"/>
                <c:pt idx="0">
                  <c:v>-10.989639</c:v>
                </c:pt>
              </c:numCache>
            </c:numRef>
          </c:xVal>
          <c:yVal>
            <c:numRef>
              <c:f>Sheet2!$J$20</c:f>
              <c:numCache>
                <c:formatCode>General</c:formatCode>
                <c:ptCount val="1"/>
                <c:pt idx="0">
                  <c:v>-76.962626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3816-4AAC-A663-9FCE3CBB7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5056"/>
        <c:axId val="7220697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Sheet2!$M$1</c15:sqref>
                        </c15:formulaRef>
                      </c:ext>
                    </c:extLst>
                    <c:strCache>
                      <c:ptCount val="1"/>
                      <c:pt idx="0">
                        <c:v>H2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Sheet2!$L$2:$L$20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-11.055</c:v>
                      </c:pt>
                      <c:pt idx="1">
                        <c:v>-11.04</c:v>
                      </c:pt>
                      <c:pt idx="2">
                        <c:v>-10.788458</c:v>
                      </c:pt>
                      <c:pt idx="3">
                        <c:v>-11.25</c:v>
                      </c:pt>
                      <c:pt idx="4">
                        <c:v>-11.26</c:v>
                      </c:pt>
                      <c:pt idx="5">
                        <c:v>-11.091654999999999</c:v>
                      </c:pt>
                      <c:pt idx="6">
                        <c:v>-11.164999999999999</c:v>
                      </c:pt>
                      <c:pt idx="7">
                        <c:v>-11.16</c:v>
                      </c:pt>
                      <c:pt idx="8">
                        <c:v>-10.936612999999999</c:v>
                      </c:pt>
                      <c:pt idx="9">
                        <c:v>-11.164999999999999</c:v>
                      </c:pt>
                      <c:pt idx="10">
                        <c:v>-11.12</c:v>
                      </c:pt>
                      <c:pt idx="11">
                        <c:v>-10.913698</c:v>
                      </c:pt>
                      <c:pt idx="12">
                        <c:v>-11.234999999999999</c:v>
                      </c:pt>
                      <c:pt idx="13">
                        <c:v>-11.22</c:v>
                      </c:pt>
                      <c:pt idx="14">
                        <c:v>-11.15</c:v>
                      </c:pt>
                      <c:pt idx="15">
                        <c:v>-11.265000000000001</c:v>
                      </c:pt>
                      <c:pt idx="16">
                        <c:v>-11.07</c:v>
                      </c:pt>
                      <c:pt idx="17">
                        <c:v>-11.33</c:v>
                      </c:pt>
                      <c:pt idx="18">
                        <c:v>-10.989639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Sheet2!$M$2:$M$20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-78.44</c:v>
                      </c:pt>
                      <c:pt idx="1">
                        <c:v>-78.319999999999993</c:v>
                      </c:pt>
                      <c:pt idx="2">
                        <c:v>-76.307664000000003</c:v>
                      </c:pt>
                      <c:pt idx="3">
                        <c:v>-80</c:v>
                      </c:pt>
                      <c:pt idx="4">
                        <c:v>-80.08</c:v>
                      </c:pt>
                      <c:pt idx="5">
                        <c:v>-78.733239999999995</c:v>
                      </c:pt>
                      <c:pt idx="6">
                        <c:v>-79.319999999999993</c:v>
                      </c:pt>
                      <c:pt idx="7">
                        <c:v>-79.28</c:v>
                      </c:pt>
                      <c:pt idx="8">
                        <c:v>-77.492903999999996</c:v>
                      </c:pt>
                      <c:pt idx="9">
                        <c:v>-79.319999999999993</c:v>
                      </c:pt>
                      <c:pt idx="10">
                        <c:v>-78.959999999999994</c:v>
                      </c:pt>
                      <c:pt idx="11">
                        <c:v>-77.309584000000001</c:v>
                      </c:pt>
                      <c:pt idx="12">
                        <c:v>-79.88</c:v>
                      </c:pt>
                      <c:pt idx="13">
                        <c:v>-79.760000000000005</c:v>
                      </c:pt>
                      <c:pt idx="14">
                        <c:v>-79.2</c:v>
                      </c:pt>
                      <c:pt idx="15">
                        <c:v>-80.12</c:v>
                      </c:pt>
                      <c:pt idx="16">
                        <c:v>-78.56</c:v>
                      </c:pt>
                      <c:pt idx="17">
                        <c:v>-80.64</c:v>
                      </c:pt>
                      <c:pt idx="18">
                        <c:v>-77.917112000000003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C-3816-4AAC-A663-9FCE3CBB715C}"/>
                  </c:ext>
                </c:extLst>
              </c15:ser>
            </c15:filteredScatterSeries>
          </c:ext>
        </c:extLst>
      </c:scatterChart>
      <c:valAx>
        <c:axId val="72205056"/>
        <c:scaling>
          <c:orientation val="minMax"/>
          <c:max val="-10.6"/>
          <c:min val="-1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6976"/>
        <c:crosses val="autoZero"/>
        <c:crossBetween val="midCat"/>
      </c:valAx>
      <c:valAx>
        <c:axId val="72206976"/>
        <c:scaling>
          <c:orientation val="minMax"/>
          <c:max val="-74"/>
          <c:min val="-8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(Glashutten.2018M)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4.9000000000000004</c:v>
              </c:pt>
              <c:pt idx="1">
                <c:v>4.9000000000000004</c:v>
              </c:pt>
              <c:pt idx="2">
                <c:v>4.9000000000000004</c:v>
              </c:pt>
              <c:pt idx="3">
                <c:v>4.9000000000000004</c:v>
              </c:pt>
              <c:pt idx="4">
                <c:v>4.9000000000000004</c:v>
              </c:pt>
              <c:pt idx="5">
                <c:v>4.9000000000000004</c:v>
              </c:pt>
              <c:pt idx="6">
                <c:v>4.9000000000000004</c:v>
              </c:pt>
              <c:pt idx="7">
                <c:v>4.9000000000000004</c:v>
              </c:pt>
              <c:pt idx="8">
                <c:v>4.9000000000000004</c:v>
              </c:pt>
              <c:pt idx="9">
                <c:v>4.9000000000000004</c:v>
              </c:pt>
              <c:pt idx="10">
                <c:v>4.9000000000000004</c:v>
              </c:pt>
              <c:pt idx="11">
                <c:v>4.9000000000000004</c:v>
              </c:pt>
              <c:pt idx="12">
                <c:v>4.9000000000000004</c:v>
              </c:pt>
              <c:pt idx="13">
                <c:v>4.9000000000000004</c:v>
              </c:pt>
              <c:pt idx="14">
                <c:v>4.9000000000000004</c:v>
              </c:pt>
              <c:pt idx="15">
                <c:v>4.9000000000000004</c:v>
              </c:pt>
              <c:pt idx="16">
                <c:v>4.9000000000000004</c:v>
              </c:pt>
              <c:pt idx="17">
                <c:v>4.9000000000000004</c:v>
              </c:pt>
              <c:pt idx="18">
                <c:v>4.9000000000000004</c:v>
              </c:pt>
              <c:pt idx="19">
                <c:v>4.9000000000000004</c:v>
              </c:pt>
              <c:pt idx="20">
                <c:v>4.9000000000000004</c:v>
              </c:pt>
              <c:pt idx="21">
                <c:v>4.9000000000000004</c:v>
              </c:pt>
              <c:pt idx="22">
                <c:v>4.9000000000000004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4.9000000000000004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4.9000000000000004</c:v>
              </c:pt>
              <c:pt idx="1">
                <c:v>4.9000000000000004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07296"/>
        <c:axId val="158009216"/>
      </c:scatterChart>
      <c:valAx>
        <c:axId val="158007296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8009216"/>
        <c:crosses val="autoZero"/>
        <c:crossBetween val="midCat"/>
      </c:valAx>
      <c:valAx>
        <c:axId val="158009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80072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(Glashutten.2018S)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1.2</c:v>
              </c:pt>
              <c:pt idx="1">
                <c:v>1.2</c:v>
              </c:pt>
              <c:pt idx="2">
                <c:v>1.2</c:v>
              </c:pt>
              <c:pt idx="3">
                <c:v>1.2</c:v>
              </c:pt>
              <c:pt idx="4">
                <c:v>1.2</c:v>
              </c:pt>
              <c:pt idx="5">
                <c:v>1.2</c:v>
              </c:pt>
              <c:pt idx="6">
                <c:v>1.2</c:v>
              </c:pt>
              <c:pt idx="7">
                <c:v>1.2</c:v>
              </c:pt>
              <c:pt idx="8">
                <c:v>1.2</c:v>
              </c:pt>
              <c:pt idx="9">
                <c:v>1.2</c:v>
              </c:pt>
              <c:pt idx="10">
                <c:v>1.2</c:v>
              </c:pt>
              <c:pt idx="11">
                <c:v>1.2</c:v>
              </c:pt>
              <c:pt idx="12">
                <c:v>1.2</c:v>
              </c:pt>
              <c:pt idx="13">
                <c:v>1.2</c:v>
              </c:pt>
              <c:pt idx="14">
                <c:v>1.2</c:v>
              </c:pt>
              <c:pt idx="15">
                <c:v>1.2</c:v>
              </c:pt>
              <c:pt idx="16">
                <c:v>1.2</c:v>
              </c:pt>
              <c:pt idx="17">
                <c:v>1.2</c:v>
              </c:pt>
              <c:pt idx="18">
                <c:v>1.2</c:v>
              </c:pt>
              <c:pt idx="19">
                <c:v>1.2</c:v>
              </c:pt>
              <c:pt idx="20">
                <c:v>1.2</c:v>
              </c:pt>
              <c:pt idx="21">
                <c:v>1.2</c:v>
              </c:pt>
              <c:pt idx="22">
                <c:v>1.2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1.2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1.2</c:v>
              </c:pt>
              <c:pt idx="1">
                <c:v>1.2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6752"/>
        <c:axId val="158037120"/>
      </c:scatterChart>
      <c:valAx>
        <c:axId val="15802675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8037120"/>
        <c:crosses val="autoZero"/>
        <c:crossBetween val="midCat"/>
      </c:valAx>
      <c:valAx>
        <c:axId val="158037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80267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(Hieslwirt.2017S)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-3.1</c:v>
              </c:pt>
              <c:pt idx="1">
                <c:v>-3.1</c:v>
              </c:pt>
              <c:pt idx="2">
                <c:v>-3.1</c:v>
              </c:pt>
              <c:pt idx="3">
                <c:v>-3.1</c:v>
              </c:pt>
              <c:pt idx="4">
                <c:v>-3.1</c:v>
              </c:pt>
              <c:pt idx="5">
                <c:v>-3.1</c:v>
              </c:pt>
              <c:pt idx="6">
                <c:v>-3.1</c:v>
              </c:pt>
              <c:pt idx="7">
                <c:v>-3.1</c:v>
              </c:pt>
              <c:pt idx="8">
                <c:v>-3.1</c:v>
              </c:pt>
              <c:pt idx="9">
                <c:v>-3.1</c:v>
              </c:pt>
              <c:pt idx="10">
                <c:v>-3.1</c:v>
              </c:pt>
              <c:pt idx="11">
                <c:v>-3.1</c:v>
              </c:pt>
              <c:pt idx="12">
                <c:v>-3.1</c:v>
              </c:pt>
              <c:pt idx="13">
                <c:v>-3.1</c:v>
              </c:pt>
              <c:pt idx="14">
                <c:v>-3.1</c:v>
              </c:pt>
              <c:pt idx="15">
                <c:v>-3.1</c:v>
              </c:pt>
              <c:pt idx="16">
                <c:v>-3.1</c:v>
              </c:pt>
              <c:pt idx="17">
                <c:v>-3.1</c:v>
              </c:pt>
              <c:pt idx="18">
                <c:v>-3.1</c:v>
              </c:pt>
              <c:pt idx="19">
                <c:v>-3.1</c:v>
              </c:pt>
              <c:pt idx="20">
                <c:v>-3.1</c:v>
              </c:pt>
              <c:pt idx="21">
                <c:v>-3.1</c:v>
              </c:pt>
              <c:pt idx="22">
                <c:v>-3.1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-3.1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-3.1</c:v>
              </c:pt>
              <c:pt idx="1">
                <c:v>-3.1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79232"/>
        <c:axId val="158081408"/>
      </c:scatterChart>
      <c:valAx>
        <c:axId val="15807923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8081408"/>
        <c:crosses val="autoZero"/>
        <c:crossBetween val="midCat"/>
      </c:valAx>
      <c:valAx>
        <c:axId val="15808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80792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(Hieslwirt.2018M)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1.5</c:v>
              </c:pt>
              <c:pt idx="1">
                <c:v>1.5</c:v>
              </c:pt>
              <c:pt idx="2">
                <c:v>1.5</c:v>
              </c:pt>
              <c:pt idx="3">
                <c:v>1.5</c:v>
              </c:pt>
              <c:pt idx="4">
                <c:v>1.5</c:v>
              </c:pt>
              <c:pt idx="5">
                <c:v>1.5</c:v>
              </c:pt>
              <c:pt idx="6">
                <c:v>1.5</c:v>
              </c:pt>
              <c:pt idx="7">
                <c:v>1.5</c:v>
              </c:pt>
              <c:pt idx="8">
                <c:v>1.5</c:v>
              </c:pt>
              <c:pt idx="9">
                <c:v>1.5</c:v>
              </c:pt>
              <c:pt idx="10">
                <c:v>1.5</c:v>
              </c:pt>
              <c:pt idx="11">
                <c:v>1.5</c:v>
              </c:pt>
              <c:pt idx="12">
                <c:v>1.5</c:v>
              </c:pt>
              <c:pt idx="13">
                <c:v>1.5</c:v>
              </c:pt>
              <c:pt idx="14">
                <c:v>1.5</c:v>
              </c:pt>
              <c:pt idx="15">
                <c:v>1.5</c:v>
              </c:pt>
              <c:pt idx="16">
                <c:v>1.5</c:v>
              </c:pt>
              <c:pt idx="17">
                <c:v>1.5</c:v>
              </c:pt>
              <c:pt idx="18">
                <c:v>1.5</c:v>
              </c:pt>
              <c:pt idx="19">
                <c:v>1.5</c:v>
              </c:pt>
              <c:pt idx="20">
                <c:v>1.5</c:v>
              </c:pt>
              <c:pt idx="21">
                <c:v>1.5</c:v>
              </c:pt>
              <c:pt idx="22">
                <c:v>1.5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1.5</c:v>
              </c:pt>
              <c:pt idx="1">
                <c:v>1.5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7136"/>
        <c:axId val="158109056"/>
      </c:scatterChart>
      <c:valAx>
        <c:axId val="158107136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8109056"/>
        <c:crosses val="autoZero"/>
        <c:crossBetween val="midCat"/>
      </c:valAx>
      <c:valAx>
        <c:axId val="15810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81071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(Hieslwirt.2018S)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2.9</c:v>
              </c:pt>
              <c:pt idx="1">
                <c:v>2.9</c:v>
              </c:pt>
              <c:pt idx="2">
                <c:v>2.9</c:v>
              </c:pt>
              <c:pt idx="3">
                <c:v>2.9</c:v>
              </c:pt>
              <c:pt idx="4">
                <c:v>2.9</c:v>
              </c:pt>
              <c:pt idx="5">
                <c:v>2.9</c:v>
              </c:pt>
              <c:pt idx="6">
                <c:v>2.9</c:v>
              </c:pt>
              <c:pt idx="7">
                <c:v>2.9</c:v>
              </c:pt>
              <c:pt idx="8">
                <c:v>2.9</c:v>
              </c:pt>
              <c:pt idx="9">
                <c:v>2.9</c:v>
              </c:pt>
              <c:pt idx="10">
                <c:v>2.9</c:v>
              </c:pt>
              <c:pt idx="11">
                <c:v>2.9</c:v>
              </c:pt>
              <c:pt idx="12">
                <c:v>2.9</c:v>
              </c:pt>
              <c:pt idx="13">
                <c:v>2.9</c:v>
              </c:pt>
              <c:pt idx="14">
                <c:v>2.9</c:v>
              </c:pt>
              <c:pt idx="15">
                <c:v>2.9</c:v>
              </c:pt>
              <c:pt idx="16">
                <c:v>2.9</c:v>
              </c:pt>
              <c:pt idx="17">
                <c:v>2.9</c:v>
              </c:pt>
              <c:pt idx="18">
                <c:v>2.9</c:v>
              </c:pt>
              <c:pt idx="19">
                <c:v>2.9</c:v>
              </c:pt>
              <c:pt idx="20">
                <c:v>2.9</c:v>
              </c:pt>
              <c:pt idx="21">
                <c:v>2.9</c:v>
              </c:pt>
              <c:pt idx="22">
                <c:v>2.9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2.9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2.9</c:v>
              </c:pt>
              <c:pt idx="1">
                <c:v>2.9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55520"/>
        <c:axId val="158157440"/>
      </c:scatterChart>
      <c:valAx>
        <c:axId val="158155520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8157440"/>
        <c:crosses val="autoZero"/>
        <c:crossBetween val="midCat"/>
      </c:valAx>
      <c:valAx>
        <c:axId val="15815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81555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(Hinterlug.2017S)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3.1</c:v>
              </c:pt>
              <c:pt idx="1">
                <c:v>3.1</c:v>
              </c:pt>
              <c:pt idx="2">
                <c:v>3.1</c:v>
              </c:pt>
              <c:pt idx="3">
                <c:v>3.1</c:v>
              </c:pt>
              <c:pt idx="4">
                <c:v>3.1</c:v>
              </c:pt>
              <c:pt idx="5">
                <c:v>3.1</c:v>
              </c:pt>
              <c:pt idx="6">
                <c:v>3.1</c:v>
              </c:pt>
              <c:pt idx="7">
                <c:v>3.1</c:v>
              </c:pt>
              <c:pt idx="8">
                <c:v>3.1</c:v>
              </c:pt>
              <c:pt idx="9">
                <c:v>3.1</c:v>
              </c:pt>
              <c:pt idx="10">
                <c:v>3.1</c:v>
              </c:pt>
              <c:pt idx="11">
                <c:v>3.1</c:v>
              </c:pt>
              <c:pt idx="12">
                <c:v>3.1</c:v>
              </c:pt>
              <c:pt idx="13">
                <c:v>3.1</c:v>
              </c:pt>
              <c:pt idx="14">
                <c:v>3.1</c:v>
              </c:pt>
              <c:pt idx="15">
                <c:v>3.1</c:v>
              </c:pt>
              <c:pt idx="16">
                <c:v>3.1</c:v>
              </c:pt>
              <c:pt idx="17">
                <c:v>3.1</c:v>
              </c:pt>
              <c:pt idx="18">
                <c:v>3.1</c:v>
              </c:pt>
              <c:pt idx="19">
                <c:v>3.1</c:v>
              </c:pt>
              <c:pt idx="20">
                <c:v>3.1</c:v>
              </c:pt>
              <c:pt idx="21">
                <c:v>3.1</c:v>
              </c:pt>
              <c:pt idx="22">
                <c:v>3.1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3.1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3.1</c:v>
              </c:pt>
              <c:pt idx="1">
                <c:v>3.1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3536"/>
        <c:axId val="158275456"/>
      </c:scatterChart>
      <c:valAx>
        <c:axId val="158273536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8275456"/>
        <c:crosses val="autoZero"/>
        <c:crossBetween val="midCat"/>
      </c:valAx>
      <c:valAx>
        <c:axId val="15827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82735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(Hinterlug.2018M)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3.9</c:v>
              </c:pt>
              <c:pt idx="1">
                <c:v>3.9</c:v>
              </c:pt>
              <c:pt idx="2">
                <c:v>3.9</c:v>
              </c:pt>
              <c:pt idx="3">
                <c:v>3.9</c:v>
              </c:pt>
              <c:pt idx="4">
                <c:v>3.9</c:v>
              </c:pt>
              <c:pt idx="5">
                <c:v>3.9</c:v>
              </c:pt>
              <c:pt idx="6">
                <c:v>3.9</c:v>
              </c:pt>
              <c:pt idx="7">
                <c:v>3.9</c:v>
              </c:pt>
              <c:pt idx="8">
                <c:v>3.9</c:v>
              </c:pt>
              <c:pt idx="9">
                <c:v>3.9</c:v>
              </c:pt>
              <c:pt idx="10">
                <c:v>3.9</c:v>
              </c:pt>
              <c:pt idx="11">
                <c:v>3.9</c:v>
              </c:pt>
              <c:pt idx="12">
                <c:v>3.9</c:v>
              </c:pt>
              <c:pt idx="13">
                <c:v>3.9</c:v>
              </c:pt>
              <c:pt idx="14">
                <c:v>3.9</c:v>
              </c:pt>
              <c:pt idx="15">
                <c:v>3.9</c:v>
              </c:pt>
              <c:pt idx="16">
                <c:v>3.9</c:v>
              </c:pt>
              <c:pt idx="17">
                <c:v>3.9</c:v>
              </c:pt>
              <c:pt idx="18">
                <c:v>3.9</c:v>
              </c:pt>
              <c:pt idx="19">
                <c:v>3.9</c:v>
              </c:pt>
              <c:pt idx="20">
                <c:v>3.9</c:v>
              </c:pt>
              <c:pt idx="21">
                <c:v>3.9</c:v>
              </c:pt>
              <c:pt idx="22">
                <c:v>3.9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3.9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3.9</c:v>
              </c:pt>
              <c:pt idx="1">
                <c:v>3.9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97088"/>
        <c:axId val="158303360"/>
      </c:scatterChart>
      <c:valAx>
        <c:axId val="158297088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8303360"/>
        <c:crosses val="autoZero"/>
        <c:crossBetween val="midCat"/>
      </c:valAx>
      <c:valAx>
        <c:axId val="158303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82970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(Hinterlug.2018S)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3.2</c:v>
              </c:pt>
              <c:pt idx="1">
                <c:v>3.2</c:v>
              </c:pt>
              <c:pt idx="2">
                <c:v>3.2</c:v>
              </c:pt>
              <c:pt idx="3">
                <c:v>3.2</c:v>
              </c:pt>
              <c:pt idx="4">
                <c:v>3.2</c:v>
              </c:pt>
              <c:pt idx="5">
                <c:v>3.2</c:v>
              </c:pt>
              <c:pt idx="6">
                <c:v>3.2</c:v>
              </c:pt>
              <c:pt idx="7">
                <c:v>3.2</c:v>
              </c:pt>
              <c:pt idx="8">
                <c:v>3.2</c:v>
              </c:pt>
              <c:pt idx="9">
                <c:v>3.2</c:v>
              </c:pt>
              <c:pt idx="10">
                <c:v>3.2</c:v>
              </c:pt>
              <c:pt idx="11">
                <c:v>3.2</c:v>
              </c:pt>
              <c:pt idx="12">
                <c:v>3.2</c:v>
              </c:pt>
              <c:pt idx="13">
                <c:v>3.2</c:v>
              </c:pt>
              <c:pt idx="14">
                <c:v>3.2</c:v>
              </c:pt>
              <c:pt idx="15">
                <c:v>3.2</c:v>
              </c:pt>
              <c:pt idx="16">
                <c:v>3.2</c:v>
              </c:pt>
              <c:pt idx="17">
                <c:v>3.2</c:v>
              </c:pt>
              <c:pt idx="18">
                <c:v>3.2</c:v>
              </c:pt>
              <c:pt idx="19">
                <c:v>3.2</c:v>
              </c:pt>
              <c:pt idx="20">
                <c:v>3.2</c:v>
              </c:pt>
              <c:pt idx="21">
                <c:v>3.2</c:v>
              </c:pt>
              <c:pt idx="22">
                <c:v>3.2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3.2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3.2</c:v>
              </c:pt>
              <c:pt idx="1">
                <c:v>3.2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7760"/>
        <c:axId val="158400896"/>
      </c:scatterChart>
      <c:valAx>
        <c:axId val="158357760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8400896"/>
        <c:crosses val="autoZero"/>
        <c:crossBetween val="midCat"/>
      </c:valAx>
      <c:valAx>
        <c:axId val="158400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83577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(Krschbaum.2017S)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2.5</c:v>
              </c:pt>
              <c:pt idx="1">
                <c:v>2.5</c:v>
              </c:pt>
              <c:pt idx="2">
                <c:v>2.5</c:v>
              </c:pt>
              <c:pt idx="3">
                <c:v>2.5</c:v>
              </c:pt>
              <c:pt idx="4">
                <c:v>2.5</c:v>
              </c:pt>
              <c:pt idx="5">
                <c:v>2.5</c:v>
              </c:pt>
              <c:pt idx="6">
                <c:v>2.5</c:v>
              </c:pt>
              <c:pt idx="7">
                <c:v>2.5</c:v>
              </c:pt>
              <c:pt idx="8">
                <c:v>2.5</c:v>
              </c:pt>
              <c:pt idx="9">
                <c:v>2.5</c:v>
              </c:pt>
              <c:pt idx="10">
                <c:v>2.5</c:v>
              </c:pt>
              <c:pt idx="11">
                <c:v>2.5</c:v>
              </c:pt>
              <c:pt idx="12">
                <c:v>2.5</c:v>
              </c:pt>
              <c:pt idx="13">
                <c:v>2.5</c:v>
              </c:pt>
              <c:pt idx="14">
                <c:v>2.5</c:v>
              </c:pt>
              <c:pt idx="15">
                <c:v>2.5</c:v>
              </c:pt>
              <c:pt idx="16">
                <c:v>2.5</c:v>
              </c:pt>
              <c:pt idx="17">
                <c:v>2.5</c:v>
              </c:pt>
              <c:pt idx="18">
                <c:v>2.5</c:v>
              </c:pt>
              <c:pt idx="19">
                <c:v>2.5</c:v>
              </c:pt>
              <c:pt idx="20">
                <c:v>2.5</c:v>
              </c:pt>
              <c:pt idx="21">
                <c:v>2.5</c:v>
              </c:pt>
              <c:pt idx="22">
                <c:v>2.5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2.5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2.5</c:v>
              </c:pt>
              <c:pt idx="1">
                <c:v>2.5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55296"/>
        <c:axId val="158457216"/>
      </c:scatterChart>
      <c:valAx>
        <c:axId val="158455296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8457216"/>
        <c:crosses val="autoZero"/>
        <c:crossBetween val="midCat"/>
      </c:valAx>
      <c:valAx>
        <c:axId val="15845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84552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(Krschbaum.2018M)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2.2000000000000002</c:v>
              </c:pt>
              <c:pt idx="1">
                <c:v>2.2000000000000002</c:v>
              </c:pt>
              <c:pt idx="2">
                <c:v>2.2000000000000002</c:v>
              </c:pt>
              <c:pt idx="3">
                <c:v>2.2000000000000002</c:v>
              </c:pt>
              <c:pt idx="4">
                <c:v>2.2000000000000002</c:v>
              </c:pt>
              <c:pt idx="5">
                <c:v>2.2000000000000002</c:v>
              </c:pt>
              <c:pt idx="6">
                <c:v>2.2000000000000002</c:v>
              </c:pt>
              <c:pt idx="7">
                <c:v>2.2000000000000002</c:v>
              </c:pt>
              <c:pt idx="8">
                <c:v>2.2000000000000002</c:v>
              </c:pt>
              <c:pt idx="9">
                <c:v>2.2000000000000002</c:v>
              </c:pt>
              <c:pt idx="10">
                <c:v>2.2000000000000002</c:v>
              </c:pt>
              <c:pt idx="11">
                <c:v>2.2000000000000002</c:v>
              </c:pt>
              <c:pt idx="12">
                <c:v>2.2000000000000002</c:v>
              </c:pt>
              <c:pt idx="13">
                <c:v>2.2000000000000002</c:v>
              </c:pt>
              <c:pt idx="14">
                <c:v>2.2000000000000002</c:v>
              </c:pt>
              <c:pt idx="15">
                <c:v>2.2000000000000002</c:v>
              </c:pt>
              <c:pt idx="16">
                <c:v>2.2000000000000002</c:v>
              </c:pt>
              <c:pt idx="17">
                <c:v>2.2000000000000002</c:v>
              </c:pt>
              <c:pt idx="18">
                <c:v>2.2000000000000002</c:v>
              </c:pt>
              <c:pt idx="19">
                <c:v>2.2000000000000002</c:v>
              </c:pt>
              <c:pt idx="20">
                <c:v>2.2000000000000002</c:v>
              </c:pt>
              <c:pt idx="21">
                <c:v>2.2000000000000002</c:v>
              </c:pt>
              <c:pt idx="22">
                <c:v>2.2000000000000002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2.2000000000000002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2.2000000000000002</c:v>
              </c:pt>
              <c:pt idx="1">
                <c:v>2.2000000000000002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06080"/>
        <c:axId val="158608000"/>
      </c:scatterChart>
      <c:valAx>
        <c:axId val="158606080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8608000"/>
        <c:crosses val="autoZero"/>
        <c:crossBetween val="midCat"/>
      </c:valAx>
      <c:valAx>
        <c:axId val="15860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86060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961807374190111E-2"/>
          <c:y val="5.2202776299840908E-2"/>
          <c:w val="0.89456136949032661"/>
          <c:h val="0.7040087786161644"/>
        </c:manualLayout>
      </c:layout>
      <c:scatterChart>
        <c:scatterStyle val="lineMarker"/>
        <c:varyColors val="0"/>
        <c:ser>
          <c:idx val="1"/>
          <c:order val="0"/>
          <c:tx>
            <c:v>Kerschbaumer.summer2003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7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4-99DF-43F7-B2DB-0D5FE82B26F5}"/>
              </c:ext>
            </c:extLst>
          </c:dPt>
          <c:xVal>
            <c:numRef>
              <c:f>Sheet2!$I$2</c:f>
              <c:numCache>
                <c:formatCode>General</c:formatCode>
                <c:ptCount val="1"/>
                <c:pt idx="0">
                  <c:v>-11.055</c:v>
                </c:pt>
              </c:numCache>
            </c:numRef>
          </c:xVal>
          <c:yVal>
            <c:numRef>
              <c:f>Sheet2!$J$2</c:f>
              <c:numCache>
                <c:formatCode>General</c:formatCode>
                <c:ptCount val="1"/>
                <c:pt idx="0">
                  <c:v>-78.5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DF-43F7-B2DB-0D5FE82B26F5}"/>
            </c:ext>
          </c:extLst>
        </c:ser>
        <c:ser>
          <c:idx val="2"/>
          <c:order val="1"/>
          <c:tx>
            <c:v>Kerschbaumer.winter2004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pattFill prst="dkUpDiag">
                <a:fgClr>
                  <a:srgbClr val="FFC000"/>
                </a:fgClr>
                <a:bgClr>
                  <a:schemeClr val="tx1"/>
                </a:bgClr>
              </a:pattFill>
              <a:ln w="9525">
                <a:noFill/>
                <a:prstDash val="dash"/>
              </a:ln>
              <a:effectLst/>
            </c:spPr>
          </c:marker>
          <c:dPt>
            <c:idx val="0"/>
            <c:marker>
              <c:symbol val="circle"/>
              <c:size val="7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99DF-43F7-B2DB-0D5FE82B26F5}"/>
              </c:ext>
            </c:extLst>
          </c:dPt>
          <c:xVal>
            <c:numRef>
              <c:f>Sheet2!$I$3</c:f>
              <c:numCache>
                <c:formatCode>General</c:formatCode>
                <c:ptCount val="1"/>
                <c:pt idx="0">
                  <c:v>-11.04</c:v>
                </c:pt>
              </c:numCache>
            </c:numRef>
          </c:xVal>
          <c:yVal>
            <c:numRef>
              <c:f>Sheet2!$J$3</c:f>
              <c:numCache>
                <c:formatCode>General</c:formatCode>
                <c:ptCount val="1"/>
                <c:pt idx="0">
                  <c:v>-78.400000000000006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DF-43F7-B2DB-0D5FE82B26F5}"/>
            </c:ext>
          </c:extLst>
        </c:ser>
        <c:ser>
          <c:idx val="3"/>
          <c:order val="2"/>
          <c:tx>
            <c:v>Kerschbaumer.summer2017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Sheet2!$I$4</c:f>
              <c:numCache>
                <c:formatCode>General</c:formatCode>
                <c:ptCount val="1"/>
                <c:pt idx="0">
                  <c:v>-10.788458</c:v>
                </c:pt>
              </c:numCache>
            </c:numRef>
          </c:xVal>
          <c:yVal>
            <c:numRef>
              <c:f>Sheet2!$J$4</c:f>
              <c:numCache>
                <c:formatCode>General</c:formatCode>
                <c:ptCount val="1"/>
                <c:pt idx="0">
                  <c:v>-76.122067000000001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9DF-43F7-B2DB-0D5FE82B26F5}"/>
            </c:ext>
          </c:extLst>
        </c:ser>
        <c:ser>
          <c:idx val="4"/>
          <c:order val="3"/>
          <c:tx>
            <c:v>Glashutten.summer2003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Sheet2!$I$5</c:f>
              <c:numCache>
                <c:formatCode>General</c:formatCode>
                <c:ptCount val="1"/>
                <c:pt idx="0">
                  <c:v>-11.25</c:v>
                </c:pt>
              </c:numCache>
            </c:numRef>
          </c:xVal>
          <c:yVal>
            <c:numRef>
              <c:f>Sheet2!$J$5</c:f>
              <c:numCache>
                <c:formatCode>General</c:formatCode>
                <c:ptCount val="1"/>
                <c:pt idx="0">
                  <c:v>-79.099999999999994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9DF-43F7-B2DB-0D5FE82B26F5}"/>
            </c:ext>
          </c:extLst>
        </c:ser>
        <c:ser>
          <c:idx val="5"/>
          <c:order val="4"/>
          <c:tx>
            <c:v>Glashutten.winter2004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pattFill prst="dkUpDiag">
                <a:fgClr>
                  <a:srgbClr val="00B050"/>
                </a:fgClr>
                <a:bgClr>
                  <a:schemeClr val="tx1"/>
                </a:bgClr>
              </a:pattFill>
              <a:ln w="9525">
                <a:noFill/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-11.26</c:v>
                </c:pt>
              </c:numCache>
            </c:numRef>
          </c:xVal>
          <c:yVal>
            <c:numRef>
              <c:f>Sheet2!$J$6</c:f>
              <c:numCache>
                <c:formatCode>General</c:formatCode>
                <c:ptCount val="1"/>
                <c:pt idx="0">
                  <c:v>-79.5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9DF-43F7-B2DB-0D5FE82B26F5}"/>
            </c:ext>
          </c:extLst>
        </c:ser>
        <c:ser>
          <c:idx val="6"/>
          <c:order val="5"/>
          <c:tx>
            <c:v>Glashutten.summer2017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7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99DF-43F7-B2DB-0D5FE82B26F5}"/>
              </c:ext>
            </c:extLst>
          </c:dPt>
          <c:xVal>
            <c:numRef>
              <c:f>Sheet2!$I$7</c:f>
              <c:numCache>
                <c:formatCode>General</c:formatCode>
                <c:ptCount val="1"/>
                <c:pt idx="0">
                  <c:v>-11.091654999999999</c:v>
                </c:pt>
              </c:numCache>
            </c:numRef>
          </c:xVal>
          <c:yVal>
            <c:numRef>
              <c:f>Sheet2!$J$7</c:f>
              <c:numCache>
                <c:formatCode>General</c:formatCode>
                <c:ptCount val="1"/>
                <c:pt idx="0">
                  <c:v>-78.996722000000005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9DF-43F7-B2DB-0D5FE82B26F5}"/>
            </c:ext>
          </c:extLst>
        </c:ser>
        <c:ser>
          <c:idx val="7"/>
          <c:order val="6"/>
          <c:tx>
            <c:v>Hieslwirt.summer2003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Sheet2!$I$8</c:f>
              <c:numCache>
                <c:formatCode>General</c:formatCode>
                <c:ptCount val="1"/>
                <c:pt idx="0">
                  <c:v>-11.164999999999999</c:v>
                </c:pt>
              </c:numCache>
            </c:numRef>
          </c:xVal>
          <c:yVal>
            <c:numRef>
              <c:f>Sheet2!$J$8</c:f>
              <c:numCache>
                <c:formatCode>General</c:formatCode>
                <c:ptCount val="1"/>
                <c:pt idx="0">
                  <c:v>-79.150000000000006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9DF-43F7-B2DB-0D5FE82B26F5}"/>
            </c:ext>
          </c:extLst>
        </c:ser>
        <c:ser>
          <c:idx val="8"/>
          <c:order val="7"/>
          <c:tx>
            <c:v>Hieslwirt.winter2004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pattFill prst="dkUpDiag">
                <a:fgClr>
                  <a:srgbClr val="FF0000"/>
                </a:fgClr>
                <a:bgClr>
                  <a:schemeClr val="tx1"/>
                </a:bgClr>
              </a:pattFill>
              <a:ln w="9525">
                <a:noFill/>
              </a:ln>
              <a:effectLst/>
            </c:spPr>
          </c:marker>
          <c:xVal>
            <c:numRef>
              <c:f>Sheet2!$I$9</c:f>
              <c:numCache>
                <c:formatCode>General</c:formatCode>
                <c:ptCount val="1"/>
                <c:pt idx="0">
                  <c:v>-11.16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-78.8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9DF-43F7-B2DB-0D5FE82B26F5}"/>
            </c:ext>
          </c:extLst>
        </c:ser>
        <c:ser>
          <c:idx val="9"/>
          <c:order val="8"/>
          <c:tx>
            <c:v>Hieslwirt.summer2017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Sheet2!$I$10</c:f>
              <c:numCache>
                <c:formatCode>General</c:formatCode>
                <c:ptCount val="1"/>
                <c:pt idx="0">
                  <c:v>-10.936612999999999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-77.503657000000004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9DF-43F7-B2DB-0D5FE82B26F5}"/>
            </c:ext>
          </c:extLst>
        </c:ser>
        <c:ser>
          <c:idx val="10"/>
          <c:order val="9"/>
          <c:tx>
            <c:v>Mitterlug.summer2003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Sheet2!$I$11</c:f>
              <c:numCache>
                <c:formatCode>General</c:formatCode>
                <c:ptCount val="1"/>
                <c:pt idx="0">
                  <c:v>-11.164999999999999</c:v>
                </c:pt>
              </c:numCache>
            </c:numRef>
          </c:xVal>
          <c:yVal>
            <c:numRef>
              <c:f>Sheet2!$J$11</c:f>
              <c:numCache>
                <c:formatCode>General</c:formatCode>
                <c:ptCount val="1"/>
                <c:pt idx="0">
                  <c:v>-77.75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9DF-43F7-B2DB-0D5FE82B26F5}"/>
            </c:ext>
          </c:extLst>
        </c:ser>
        <c:ser>
          <c:idx val="11"/>
          <c:order val="10"/>
          <c:tx>
            <c:v>Mitterlug.winter2004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pattFill prst="dkUpDiag">
                <a:fgClr>
                  <a:srgbClr val="00B0F0"/>
                </a:fgClr>
                <a:bgClr>
                  <a:schemeClr val="tx1"/>
                </a:bgClr>
              </a:pattFill>
              <a:ln w="9525">
                <a:noFill/>
              </a:ln>
              <a:effectLst/>
            </c:spPr>
          </c:marker>
          <c:xVal>
            <c:numRef>
              <c:f>Sheet2!$I$12</c:f>
              <c:numCache>
                <c:formatCode>General</c:formatCode>
                <c:ptCount val="1"/>
                <c:pt idx="0">
                  <c:v>-11.12</c:v>
                </c:pt>
              </c:numCache>
            </c:numRef>
          </c:xVal>
          <c:yVal>
            <c:numRef>
              <c:f>Sheet2!$J$12</c:f>
              <c:numCache>
                <c:formatCode>General</c:formatCode>
                <c:ptCount val="1"/>
                <c:pt idx="0">
                  <c:v>-78.5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9DF-43F7-B2DB-0D5FE82B26F5}"/>
            </c:ext>
          </c:extLst>
        </c:ser>
        <c:ser>
          <c:idx val="12"/>
          <c:order val="11"/>
          <c:tx>
            <c:v>Mitterlug.summer2017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Sheet2!$I$13</c:f>
              <c:numCache>
                <c:formatCode>General</c:formatCode>
                <c:ptCount val="1"/>
                <c:pt idx="0">
                  <c:v>-10.913698</c:v>
                </c:pt>
              </c:numCache>
            </c:numRef>
          </c:xVal>
          <c:yVal>
            <c:numRef>
              <c:f>Sheet2!$J$13</c:f>
              <c:numCache>
                <c:formatCode>General</c:formatCode>
                <c:ptCount val="1"/>
                <c:pt idx="0">
                  <c:v>-76.381842000000006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9DF-43F7-B2DB-0D5FE82B26F5}"/>
            </c:ext>
          </c:extLst>
        </c:ser>
        <c:ser>
          <c:idx val="13"/>
          <c:order val="12"/>
          <c:tx>
            <c:v>Pichler.summer2003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pPr>
                <a:noFill/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A-99DF-43F7-B2DB-0D5FE82B26F5}"/>
              </c:ext>
            </c:extLst>
          </c:dPt>
          <c:xVal>
            <c:numRef>
              <c:f>Sheet2!$I$14</c:f>
              <c:numCache>
                <c:formatCode>General</c:formatCode>
                <c:ptCount val="1"/>
                <c:pt idx="0">
                  <c:v>-11.234999999999999</c:v>
                </c:pt>
              </c:numCache>
            </c:numRef>
          </c:xVal>
          <c:yVal>
            <c:numRef>
              <c:f>Sheet2!$J$14</c:f>
              <c:numCache>
                <c:formatCode>General</c:formatCode>
                <c:ptCount val="1"/>
                <c:pt idx="0">
                  <c:v>-79.699999999999989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9DF-43F7-B2DB-0D5FE82B26F5}"/>
            </c:ext>
          </c:extLst>
        </c:ser>
        <c:ser>
          <c:idx val="14"/>
          <c:order val="13"/>
          <c:tx>
            <c:v>Pichler.winter2004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Sheet2!$I$16</c:f>
              <c:numCache>
                <c:formatCode>General</c:formatCode>
                <c:ptCount val="1"/>
                <c:pt idx="0">
                  <c:v>-11.15</c:v>
                </c:pt>
              </c:numCache>
            </c:numRef>
          </c:xVal>
          <c:yVal>
            <c:numRef>
              <c:f>Sheet2!$J$16</c:f>
              <c:numCache>
                <c:formatCode>General</c:formatCode>
                <c:ptCount val="1"/>
                <c:pt idx="0">
                  <c:v>-78.3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9DF-43F7-B2DB-0D5FE82B26F5}"/>
            </c:ext>
          </c:extLst>
        </c:ser>
        <c:ser>
          <c:idx val="15"/>
          <c:order val="14"/>
          <c:tx>
            <c:v>Perger.summer2003</c:v>
          </c:tx>
          <c:spPr>
            <a:ln w="1905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Sheet2!$I$17</c:f>
              <c:numCache>
                <c:formatCode>General</c:formatCode>
                <c:ptCount val="1"/>
                <c:pt idx="0">
                  <c:v>-11.265000000000001</c:v>
                </c:pt>
              </c:numCache>
            </c:numRef>
          </c:xVal>
          <c:yVal>
            <c:numRef>
              <c:f>Sheet2!$J$17</c:f>
              <c:numCache>
                <c:formatCode>General</c:formatCode>
                <c:ptCount val="1"/>
                <c:pt idx="0">
                  <c:v>-80.75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9DF-43F7-B2DB-0D5FE82B26F5}"/>
            </c:ext>
          </c:extLst>
        </c:ser>
        <c:ser>
          <c:idx val="16"/>
          <c:order val="15"/>
          <c:tx>
            <c:v>Perger.winter2004</c:v>
          </c:tx>
          <c:spPr>
            <a:ln w="1905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Sheet2!$I$19</c:f>
              <c:numCache>
                <c:formatCode>General</c:formatCode>
                <c:ptCount val="1"/>
                <c:pt idx="0">
                  <c:v>-11.33</c:v>
                </c:pt>
              </c:numCache>
            </c:numRef>
          </c:xVal>
          <c:yVal>
            <c:numRef>
              <c:f>Sheet2!$J$19</c:f>
              <c:numCache>
                <c:formatCode>General</c:formatCode>
                <c:ptCount val="1"/>
                <c:pt idx="0">
                  <c:v>-81.2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99DF-43F7-B2DB-0D5FE82B26F5}"/>
            </c:ext>
          </c:extLst>
        </c:ser>
        <c:ser>
          <c:idx val="17"/>
          <c:order val="16"/>
          <c:tx>
            <c:v>Hinterlug.summer2017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Sheet2!$I$20</c:f>
              <c:numCache>
                <c:formatCode>General</c:formatCode>
                <c:ptCount val="1"/>
                <c:pt idx="0">
                  <c:v>-10.989639</c:v>
                </c:pt>
              </c:numCache>
            </c:numRef>
          </c:xVal>
          <c:yVal>
            <c:numRef>
              <c:f>Sheet2!$J$20</c:f>
              <c:numCache>
                <c:formatCode>General</c:formatCode>
                <c:ptCount val="1"/>
                <c:pt idx="0">
                  <c:v>-76.962626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99DF-43F7-B2DB-0D5FE82B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70208"/>
        <c:axId val="7227212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Sheet2!$M$1</c15:sqref>
                        </c15:formulaRef>
                      </c:ext>
                    </c:extLst>
                    <c:strCache>
                      <c:ptCount val="1"/>
                      <c:pt idx="0">
                        <c:v>H2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Sheet2!$L$2:$L$20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-11.055</c:v>
                      </c:pt>
                      <c:pt idx="1">
                        <c:v>-11.04</c:v>
                      </c:pt>
                      <c:pt idx="2">
                        <c:v>-10.788458</c:v>
                      </c:pt>
                      <c:pt idx="3">
                        <c:v>-11.25</c:v>
                      </c:pt>
                      <c:pt idx="4">
                        <c:v>-11.26</c:v>
                      </c:pt>
                      <c:pt idx="5">
                        <c:v>-11.091654999999999</c:v>
                      </c:pt>
                      <c:pt idx="6">
                        <c:v>-11.164999999999999</c:v>
                      </c:pt>
                      <c:pt idx="7">
                        <c:v>-11.16</c:v>
                      </c:pt>
                      <c:pt idx="8">
                        <c:v>-10.936612999999999</c:v>
                      </c:pt>
                      <c:pt idx="9">
                        <c:v>-11.164999999999999</c:v>
                      </c:pt>
                      <c:pt idx="10">
                        <c:v>-11.12</c:v>
                      </c:pt>
                      <c:pt idx="11">
                        <c:v>-10.913698</c:v>
                      </c:pt>
                      <c:pt idx="12">
                        <c:v>-11.234999999999999</c:v>
                      </c:pt>
                      <c:pt idx="13">
                        <c:v>-11.22</c:v>
                      </c:pt>
                      <c:pt idx="14">
                        <c:v>-11.15</c:v>
                      </c:pt>
                      <c:pt idx="15">
                        <c:v>-11.265000000000001</c:v>
                      </c:pt>
                      <c:pt idx="16">
                        <c:v>-11.07</c:v>
                      </c:pt>
                      <c:pt idx="17">
                        <c:v>-11.33</c:v>
                      </c:pt>
                      <c:pt idx="18">
                        <c:v>-10.989639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Sheet2!$M$2:$M$20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-78.44</c:v>
                      </c:pt>
                      <c:pt idx="1">
                        <c:v>-78.319999999999993</c:v>
                      </c:pt>
                      <c:pt idx="2">
                        <c:v>-76.307664000000003</c:v>
                      </c:pt>
                      <c:pt idx="3">
                        <c:v>-80</c:v>
                      </c:pt>
                      <c:pt idx="4">
                        <c:v>-80.08</c:v>
                      </c:pt>
                      <c:pt idx="5">
                        <c:v>-78.733239999999995</c:v>
                      </c:pt>
                      <c:pt idx="6">
                        <c:v>-79.319999999999993</c:v>
                      </c:pt>
                      <c:pt idx="7">
                        <c:v>-79.28</c:v>
                      </c:pt>
                      <c:pt idx="8">
                        <c:v>-77.492903999999996</c:v>
                      </c:pt>
                      <c:pt idx="9">
                        <c:v>-79.319999999999993</c:v>
                      </c:pt>
                      <c:pt idx="10">
                        <c:v>-78.959999999999994</c:v>
                      </c:pt>
                      <c:pt idx="11">
                        <c:v>-77.309584000000001</c:v>
                      </c:pt>
                      <c:pt idx="12">
                        <c:v>-79.88</c:v>
                      </c:pt>
                      <c:pt idx="13">
                        <c:v>-79.760000000000005</c:v>
                      </c:pt>
                      <c:pt idx="14">
                        <c:v>-79.2</c:v>
                      </c:pt>
                      <c:pt idx="15">
                        <c:v>-80.12</c:v>
                      </c:pt>
                      <c:pt idx="16">
                        <c:v>-78.56</c:v>
                      </c:pt>
                      <c:pt idx="17">
                        <c:v>-80.64</c:v>
                      </c:pt>
                      <c:pt idx="18">
                        <c:v>-77.917112000000003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9DF-43F7-B2DB-0D5FE82B26F5}"/>
                  </c:ext>
                </c:extLst>
              </c15:ser>
            </c15:filteredScatterSeries>
          </c:ext>
        </c:extLst>
      </c:scatterChart>
      <c:valAx>
        <c:axId val="72270208"/>
        <c:scaling>
          <c:orientation val="minMax"/>
          <c:max val="-10"/>
          <c:min val="-1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2128"/>
        <c:crosses val="autoZero"/>
        <c:crossBetween val="midCat"/>
      </c:valAx>
      <c:valAx>
        <c:axId val="72272128"/>
        <c:scaling>
          <c:orientation val="minMax"/>
          <c:max val="-70"/>
          <c:min val="-9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487465746099911E-2"/>
          <c:y val="0.77528449718125547"/>
          <c:w val="0.9547612424650247"/>
          <c:h val="0.21196577249561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(Krschbaum.2018S)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4.3</c:v>
              </c:pt>
              <c:pt idx="1">
                <c:v>4.3</c:v>
              </c:pt>
              <c:pt idx="2">
                <c:v>4.3</c:v>
              </c:pt>
              <c:pt idx="3">
                <c:v>4.3</c:v>
              </c:pt>
              <c:pt idx="4">
                <c:v>4.3</c:v>
              </c:pt>
              <c:pt idx="5">
                <c:v>4.3</c:v>
              </c:pt>
              <c:pt idx="6">
                <c:v>4.3</c:v>
              </c:pt>
              <c:pt idx="7">
                <c:v>4.3</c:v>
              </c:pt>
              <c:pt idx="8">
                <c:v>4.3</c:v>
              </c:pt>
              <c:pt idx="9">
                <c:v>4.3</c:v>
              </c:pt>
              <c:pt idx="10">
                <c:v>4.3</c:v>
              </c:pt>
              <c:pt idx="11">
                <c:v>4.3</c:v>
              </c:pt>
              <c:pt idx="12">
                <c:v>4.3</c:v>
              </c:pt>
              <c:pt idx="13">
                <c:v>4.3</c:v>
              </c:pt>
              <c:pt idx="14">
                <c:v>4.3</c:v>
              </c:pt>
              <c:pt idx="15">
                <c:v>4.3</c:v>
              </c:pt>
              <c:pt idx="16">
                <c:v>4.3</c:v>
              </c:pt>
              <c:pt idx="17">
                <c:v>4.3</c:v>
              </c:pt>
              <c:pt idx="18">
                <c:v>4.3</c:v>
              </c:pt>
              <c:pt idx="19">
                <c:v>4.3</c:v>
              </c:pt>
              <c:pt idx="20">
                <c:v>4.3</c:v>
              </c:pt>
              <c:pt idx="21">
                <c:v>4.3</c:v>
              </c:pt>
              <c:pt idx="22">
                <c:v>4.3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4.3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4.3</c:v>
              </c:pt>
              <c:pt idx="1">
                <c:v>4.3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6272"/>
        <c:axId val="158648192"/>
      </c:scatterChart>
      <c:valAx>
        <c:axId val="15864627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8648192"/>
        <c:crosses val="autoZero"/>
        <c:crossBetween val="midCat"/>
      </c:valAx>
      <c:valAx>
        <c:axId val="15864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86462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(Mitterlug.2017S)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4.8</c:v>
              </c:pt>
              <c:pt idx="1">
                <c:v>4.8</c:v>
              </c:pt>
              <c:pt idx="2">
                <c:v>4.8</c:v>
              </c:pt>
              <c:pt idx="3">
                <c:v>4.8</c:v>
              </c:pt>
              <c:pt idx="4">
                <c:v>4.8</c:v>
              </c:pt>
              <c:pt idx="5">
                <c:v>4.8</c:v>
              </c:pt>
              <c:pt idx="6">
                <c:v>4.8</c:v>
              </c:pt>
              <c:pt idx="7">
                <c:v>4.8</c:v>
              </c:pt>
              <c:pt idx="8">
                <c:v>4.8</c:v>
              </c:pt>
              <c:pt idx="9">
                <c:v>4.8</c:v>
              </c:pt>
              <c:pt idx="10">
                <c:v>4.8</c:v>
              </c:pt>
              <c:pt idx="11">
                <c:v>4.8</c:v>
              </c:pt>
              <c:pt idx="12">
                <c:v>4.8</c:v>
              </c:pt>
              <c:pt idx="13">
                <c:v>4.8</c:v>
              </c:pt>
              <c:pt idx="14">
                <c:v>4.8</c:v>
              </c:pt>
              <c:pt idx="15">
                <c:v>4.8</c:v>
              </c:pt>
              <c:pt idx="16">
                <c:v>4.8</c:v>
              </c:pt>
              <c:pt idx="17">
                <c:v>4.8</c:v>
              </c:pt>
              <c:pt idx="18">
                <c:v>4.8</c:v>
              </c:pt>
              <c:pt idx="19">
                <c:v>4.8</c:v>
              </c:pt>
              <c:pt idx="20">
                <c:v>4.8</c:v>
              </c:pt>
              <c:pt idx="21">
                <c:v>4.8</c:v>
              </c:pt>
              <c:pt idx="22">
                <c:v>4.8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4.8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4.8</c:v>
              </c:pt>
              <c:pt idx="1">
                <c:v>4.8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0784"/>
        <c:axId val="158717056"/>
      </c:scatterChart>
      <c:valAx>
        <c:axId val="158710784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8717056"/>
        <c:crosses val="autoZero"/>
        <c:crossBetween val="midCat"/>
      </c:valAx>
      <c:valAx>
        <c:axId val="15871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87107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(Mitterlug.2018M)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3.6</c:v>
              </c:pt>
              <c:pt idx="1">
                <c:v>3.6</c:v>
              </c:pt>
              <c:pt idx="2">
                <c:v>3.6</c:v>
              </c:pt>
              <c:pt idx="3">
                <c:v>3.6</c:v>
              </c:pt>
              <c:pt idx="4">
                <c:v>3.6</c:v>
              </c:pt>
              <c:pt idx="5">
                <c:v>3.6</c:v>
              </c:pt>
              <c:pt idx="6">
                <c:v>3.6</c:v>
              </c:pt>
              <c:pt idx="7">
                <c:v>3.6</c:v>
              </c:pt>
              <c:pt idx="8">
                <c:v>3.6</c:v>
              </c:pt>
              <c:pt idx="9">
                <c:v>3.6</c:v>
              </c:pt>
              <c:pt idx="10">
                <c:v>3.6</c:v>
              </c:pt>
              <c:pt idx="11">
                <c:v>3.6</c:v>
              </c:pt>
              <c:pt idx="12">
                <c:v>3.6</c:v>
              </c:pt>
              <c:pt idx="13">
                <c:v>3.6</c:v>
              </c:pt>
              <c:pt idx="14">
                <c:v>3.6</c:v>
              </c:pt>
              <c:pt idx="15">
                <c:v>3.6</c:v>
              </c:pt>
              <c:pt idx="16">
                <c:v>3.6</c:v>
              </c:pt>
              <c:pt idx="17">
                <c:v>3.6</c:v>
              </c:pt>
              <c:pt idx="18">
                <c:v>3.6</c:v>
              </c:pt>
              <c:pt idx="19">
                <c:v>3.6</c:v>
              </c:pt>
              <c:pt idx="20">
                <c:v>3.6</c:v>
              </c:pt>
              <c:pt idx="21">
                <c:v>3.6</c:v>
              </c:pt>
              <c:pt idx="22">
                <c:v>3.6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3.6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3.6</c:v>
              </c:pt>
              <c:pt idx="1">
                <c:v>3.6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77952"/>
        <c:axId val="158892416"/>
      </c:scatterChart>
      <c:valAx>
        <c:axId val="15887795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8892416"/>
        <c:crosses val="autoZero"/>
        <c:crossBetween val="midCat"/>
      </c:valAx>
      <c:valAx>
        <c:axId val="15889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88779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(Mitterlug.2018S)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1.1000000000000001</c:v>
              </c:pt>
              <c:pt idx="1">
                <c:v>1.1000000000000001</c:v>
              </c:pt>
              <c:pt idx="2">
                <c:v>1.1000000000000001</c:v>
              </c:pt>
              <c:pt idx="3">
                <c:v>1.1000000000000001</c:v>
              </c:pt>
              <c:pt idx="4">
                <c:v>1.1000000000000001</c:v>
              </c:pt>
              <c:pt idx="5">
                <c:v>1.1000000000000001</c:v>
              </c:pt>
              <c:pt idx="6">
                <c:v>1.1000000000000001</c:v>
              </c:pt>
              <c:pt idx="7">
                <c:v>1.1000000000000001</c:v>
              </c:pt>
              <c:pt idx="8">
                <c:v>1.1000000000000001</c:v>
              </c:pt>
              <c:pt idx="9">
                <c:v>1.1000000000000001</c:v>
              </c:pt>
              <c:pt idx="10">
                <c:v>1.1000000000000001</c:v>
              </c:pt>
              <c:pt idx="11">
                <c:v>1.1000000000000001</c:v>
              </c:pt>
              <c:pt idx="12">
                <c:v>1.1000000000000001</c:v>
              </c:pt>
              <c:pt idx="13">
                <c:v>1.1000000000000001</c:v>
              </c:pt>
              <c:pt idx="14">
                <c:v>1.1000000000000001</c:v>
              </c:pt>
              <c:pt idx="15">
                <c:v>1.1000000000000001</c:v>
              </c:pt>
              <c:pt idx="16">
                <c:v>1.1000000000000001</c:v>
              </c:pt>
              <c:pt idx="17">
                <c:v>1.1000000000000001</c:v>
              </c:pt>
              <c:pt idx="18">
                <c:v>1.1000000000000001</c:v>
              </c:pt>
              <c:pt idx="19">
                <c:v>1.1000000000000001</c:v>
              </c:pt>
              <c:pt idx="20">
                <c:v>1.1000000000000001</c:v>
              </c:pt>
              <c:pt idx="21">
                <c:v>1.1000000000000001</c:v>
              </c:pt>
              <c:pt idx="22">
                <c:v>1.1000000000000001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1.1000000000000001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1.1000000000000001</c:v>
              </c:pt>
              <c:pt idx="1">
                <c:v>1.1000000000000001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8144"/>
        <c:axId val="158920064"/>
      </c:scatterChart>
      <c:valAx>
        <c:axId val="158918144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8920064"/>
        <c:crosses val="autoZero"/>
        <c:crossBetween val="midCat"/>
      </c:valAx>
      <c:valAx>
        <c:axId val="158920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89181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(Glashutten.2017S)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2.6</c:v>
              </c:pt>
              <c:pt idx="1">
                <c:v>2.6</c:v>
              </c:pt>
              <c:pt idx="2">
                <c:v>2.6</c:v>
              </c:pt>
              <c:pt idx="3">
                <c:v>2.6</c:v>
              </c:pt>
              <c:pt idx="4">
                <c:v>2.6</c:v>
              </c:pt>
              <c:pt idx="5">
                <c:v>2.6</c:v>
              </c:pt>
              <c:pt idx="6">
                <c:v>2.6</c:v>
              </c:pt>
              <c:pt idx="7">
                <c:v>2.6</c:v>
              </c:pt>
              <c:pt idx="8">
                <c:v>2.6</c:v>
              </c:pt>
              <c:pt idx="9">
                <c:v>2.6</c:v>
              </c:pt>
              <c:pt idx="10">
                <c:v>2.6</c:v>
              </c:pt>
              <c:pt idx="11">
                <c:v>2.6</c:v>
              </c:pt>
              <c:pt idx="12">
                <c:v>2.6</c:v>
              </c:pt>
              <c:pt idx="13">
                <c:v>2.6</c:v>
              </c:pt>
              <c:pt idx="14">
                <c:v>2.6</c:v>
              </c:pt>
              <c:pt idx="15">
                <c:v>2.6</c:v>
              </c:pt>
              <c:pt idx="16">
                <c:v>2.6</c:v>
              </c:pt>
              <c:pt idx="17">
                <c:v>2.6</c:v>
              </c:pt>
              <c:pt idx="18">
                <c:v>2.6</c:v>
              </c:pt>
              <c:pt idx="19">
                <c:v>2.6</c:v>
              </c:pt>
              <c:pt idx="20">
                <c:v>2.6</c:v>
              </c:pt>
              <c:pt idx="21">
                <c:v>2.6</c:v>
              </c:pt>
              <c:pt idx="22">
                <c:v>2.6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2.6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2.6</c:v>
              </c:pt>
              <c:pt idx="1">
                <c:v>2.6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41440"/>
        <c:axId val="154143360"/>
      </c:scatterChart>
      <c:valAx>
        <c:axId val="154141440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4143360"/>
        <c:crosses val="autoZero"/>
        <c:crossBetween val="midCat"/>
      </c:valAx>
      <c:valAx>
        <c:axId val="154143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41414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(Glashutten.2018M)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2.2000000000000002</c:v>
              </c:pt>
              <c:pt idx="1">
                <c:v>2.2000000000000002</c:v>
              </c:pt>
              <c:pt idx="2">
                <c:v>2.2000000000000002</c:v>
              </c:pt>
              <c:pt idx="3">
                <c:v>2.2000000000000002</c:v>
              </c:pt>
              <c:pt idx="4">
                <c:v>2.2000000000000002</c:v>
              </c:pt>
              <c:pt idx="5">
                <c:v>2.2000000000000002</c:v>
              </c:pt>
              <c:pt idx="6">
                <c:v>2.2000000000000002</c:v>
              </c:pt>
              <c:pt idx="7">
                <c:v>2.2000000000000002</c:v>
              </c:pt>
              <c:pt idx="8">
                <c:v>2.2000000000000002</c:v>
              </c:pt>
              <c:pt idx="9">
                <c:v>2.2000000000000002</c:v>
              </c:pt>
              <c:pt idx="10">
                <c:v>2.2000000000000002</c:v>
              </c:pt>
              <c:pt idx="11">
                <c:v>2.2000000000000002</c:v>
              </c:pt>
              <c:pt idx="12">
                <c:v>2.2000000000000002</c:v>
              </c:pt>
              <c:pt idx="13">
                <c:v>2.2000000000000002</c:v>
              </c:pt>
              <c:pt idx="14">
                <c:v>2.2000000000000002</c:v>
              </c:pt>
              <c:pt idx="15">
                <c:v>2.2000000000000002</c:v>
              </c:pt>
              <c:pt idx="16">
                <c:v>2.2000000000000002</c:v>
              </c:pt>
              <c:pt idx="17">
                <c:v>2.2000000000000002</c:v>
              </c:pt>
              <c:pt idx="18">
                <c:v>2.2000000000000002</c:v>
              </c:pt>
              <c:pt idx="19">
                <c:v>2.2000000000000002</c:v>
              </c:pt>
              <c:pt idx="20">
                <c:v>2.2000000000000002</c:v>
              </c:pt>
              <c:pt idx="21">
                <c:v>2.2000000000000002</c:v>
              </c:pt>
              <c:pt idx="22">
                <c:v>2.2000000000000002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2.2000000000000002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2.2000000000000002</c:v>
              </c:pt>
              <c:pt idx="1">
                <c:v>2.2000000000000002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2112"/>
        <c:axId val="154204032"/>
      </c:scatterChart>
      <c:valAx>
        <c:axId val="15420211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4204032"/>
        <c:crosses val="autoZero"/>
        <c:crossBetween val="midCat"/>
      </c:valAx>
      <c:valAx>
        <c:axId val="15420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42021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(Glashutten.2018S)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1.1000000000000001</c:v>
              </c:pt>
              <c:pt idx="1">
                <c:v>1.1000000000000001</c:v>
              </c:pt>
              <c:pt idx="2">
                <c:v>1.1000000000000001</c:v>
              </c:pt>
              <c:pt idx="3">
                <c:v>1.1000000000000001</c:v>
              </c:pt>
              <c:pt idx="4">
                <c:v>1.1000000000000001</c:v>
              </c:pt>
              <c:pt idx="5">
                <c:v>1.1000000000000001</c:v>
              </c:pt>
              <c:pt idx="6">
                <c:v>1.1000000000000001</c:v>
              </c:pt>
              <c:pt idx="7">
                <c:v>1.1000000000000001</c:v>
              </c:pt>
              <c:pt idx="8">
                <c:v>1.1000000000000001</c:v>
              </c:pt>
              <c:pt idx="9">
                <c:v>1.1000000000000001</c:v>
              </c:pt>
              <c:pt idx="10">
                <c:v>1.1000000000000001</c:v>
              </c:pt>
              <c:pt idx="11">
                <c:v>1.1000000000000001</c:v>
              </c:pt>
              <c:pt idx="12">
                <c:v>1.1000000000000001</c:v>
              </c:pt>
              <c:pt idx="13">
                <c:v>1.1000000000000001</c:v>
              </c:pt>
              <c:pt idx="14">
                <c:v>1.1000000000000001</c:v>
              </c:pt>
              <c:pt idx="15">
                <c:v>1.1000000000000001</c:v>
              </c:pt>
              <c:pt idx="16">
                <c:v>1.1000000000000001</c:v>
              </c:pt>
              <c:pt idx="17">
                <c:v>1.1000000000000001</c:v>
              </c:pt>
              <c:pt idx="18">
                <c:v>1.1000000000000001</c:v>
              </c:pt>
              <c:pt idx="19">
                <c:v>1.1000000000000001</c:v>
              </c:pt>
              <c:pt idx="20">
                <c:v>1.1000000000000001</c:v>
              </c:pt>
              <c:pt idx="21">
                <c:v>1.1000000000000001</c:v>
              </c:pt>
              <c:pt idx="22">
                <c:v>1.1000000000000001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1.1000000000000001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1.1000000000000001</c:v>
              </c:pt>
              <c:pt idx="1">
                <c:v>1.1000000000000001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6672"/>
        <c:axId val="155038848"/>
      </c:scatterChart>
      <c:valAx>
        <c:axId val="15503667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5038848"/>
        <c:crosses val="autoZero"/>
        <c:crossBetween val="midCat"/>
      </c:valAx>
      <c:valAx>
        <c:axId val="15503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50366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(Hieslwirt.2017S)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7.7</c:v>
              </c:pt>
              <c:pt idx="1">
                <c:v>7.7</c:v>
              </c:pt>
              <c:pt idx="2">
                <c:v>7.7</c:v>
              </c:pt>
              <c:pt idx="3">
                <c:v>7.7</c:v>
              </c:pt>
              <c:pt idx="4">
                <c:v>7.7</c:v>
              </c:pt>
              <c:pt idx="5">
                <c:v>7.7</c:v>
              </c:pt>
              <c:pt idx="6">
                <c:v>7.7</c:v>
              </c:pt>
              <c:pt idx="7">
                <c:v>7.7</c:v>
              </c:pt>
              <c:pt idx="8">
                <c:v>7.7</c:v>
              </c:pt>
              <c:pt idx="9">
                <c:v>7.7</c:v>
              </c:pt>
              <c:pt idx="10">
                <c:v>7.7</c:v>
              </c:pt>
              <c:pt idx="11">
                <c:v>7.7</c:v>
              </c:pt>
              <c:pt idx="12">
                <c:v>7.7</c:v>
              </c:pt>
              <c:pt idx="13">
                <c:v>7.7</c:v>
              </c:pt>
              <c:pt idx="14">
                <c:v>7.7</c:v>
              </c:pt>
              <c:pt idx="15">
                <c:v>7.7</c:v>
              </c:pt>
              <c:pt idx="16">
                <c:v>7.7</c:v>
              </c:pt>
              <c:pt idx="17">
                <c:v>7.7</c:v>
              </c:pt>
              <c:pt idx="18">
                <c:v>7.7</c:v>
              </c:pt>
              <c:pt idx="19">
                <c:v>7.7</c:v>
              </c:pt>
              <c:pt idx="20">
                <c:v>7.7</c:v>
              </c:pt>
              <c:pt idx="21">
                <c:v>7.7</c:v>
              </c:pt>
              <c:pt idx="22">
                <c:v>7.7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7.7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7.7</c:v>
              </c:pt>
              <c:pt idx="1">
                <c:v>7.7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0112"/>
        <c:axId val="155152768"/>
      </c:scatterChart>
      <c:valAx>
        <c:axId val="15513011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5152768"/>
        <c:crosses val="autoZero"/>
        <c:crossBetween val="midCat"/>
      </c:valAx>
      <c:valAx>
        <c:axId val="15515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51301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(Hieslwirt.2018M)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0.1</c:v>
              </c:pt>
              <c:pt idx="1">
                <c:v>0.1</c:v>
              </c:pt>
              <c:pt idx="2">
                <c:v>0.1</c:v>
              </c:pt>
              <c:pt idx="3">
                <c:v>0.1</c:v>
              </c:pt>
              <c:pt idx="4">
                <c:v>0.1</c:v>
              </c:pt>
              <c:pt idx="5">
                <c:v>0.1</c:v>
              </c:pt>
              <c:pt idx="6">
                <c:v>0.1</c:v>
              </c:pt>
              <c:pt idx="7">
                <c:v>0.1</c:v>
              </c:pt>
              <c:pt idx="8">
                <c:v>0.1</c:v>
              </c:pt>
              <c:pt idx="9">
                <c:v>0.1</c:v>
              </c:pt>
              <c:pt idx="10">
                <c:v>0.1</c:v>
              </c:pt>
              <c:pt idx="11">
                <c:v>0.1</c:v>
              </c:pt>
              <c:pt idx="12">
                <c:v>0.1</c:v>
              </c:pt>
              <c:pt idx="13">
                <c:v>0.1</c:v>
              </c:pt>
              <c:pt idx="14">
                <c:v>0.1</c:v>
              </c:pt>
              <c:pt idx="15">
                <c:v>0.1</c:v>
              </c:pt>
              <c:pt idx="16">
                <c:v>0.1</c:v>
              </c:pt>
              <c:pt idx="17">
                <c:v>0.1</c:v>
              </c:pt>
              <c:pt idx="18">
                <c:v>0.1</c:v>
              </c:pt>
              <c:pt idx="19">
                <c:v>0.1</c:v>
              </c:pt>
              <c:pt idx="20">
                <c:v>0.1</c:v>
              </c:pt>
              <c:pt idx="21">
                <c:v>0.1</c:v>
              </c:pt>
              <c:pt idx="22">
                <c:v>0.1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0.1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0.1</c:v>
              </c:pt>
              <c:pt idx="1">
                <c:v>0.1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86688"/>
        <c:axId val="155188608"/>
      </c:scatterChart>
      <c:valAx>
        <c:axId val="155186688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5188608"/>
        <c:crosses val="autoZero"/>
        <c:crossBetween val="midCat"/>
      </c:valAx>
      <c:valAx>
        <c:axId val="155188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5186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Box plot (Hieslwirt.2018S)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-0.4</c:v>
              </c:pt>
              <c:pt idx="1">
                <c:v>-0.4</c:v>
              </c:pt>
              <c:pt idx="2">
                <c:v>-0.4</c:v>
              </c:pt>
              <c:pt idx="3">
                <c:v>-0.4</c:v>
              </c:pt>
              <c:pt idx="4">
                <c:v>-0.4</c:v>
              </c:pt>
              <c:pt idx="5">
                <c:v>-0.4</c:v>
              </c:pt>
              <c:pt idx="6">
                <c:v>-0.4</c:v>
              </c:pt>
              <c:pt idx="7">
                <c:v>-0.4</c:v>
              </c:pt>
              <c:pt idx="8">
                <c:v>-0.4</c:v>
              </c:pt>
              <c:pt idx="9">
                <c:v>-0.4</c:v>
              </c:pt>
              <c:pt idx="10">
                <c:v>-0.4</c:v>
              </c:pt>
              <c:pt idx="11">
                <c:v>-0.4</c:v>
              </c:pt>
              <c:pt idx="12">
                <c:v>-0.4</c:v>
              </c:pt>
              <c:pt idx="13">
                <c:v>-0.4</c:v>
              </c:pt>
              <c:pt idx="14">
                <c:v>-0.4</c:v>
              </c:pt>
              <c:pt idx="15">
                <c:v>-0.4</c:v>
              </c:pt>
              <c:pt idx="16">
                <c:v>-0.4</c:v>
              </c:pt>
              <c:pt idx="17">
                <c:v>-0.4</c:v>
              </c:pt>
              <c:pt idx="18">
                <c:v>-0.4</c:v>
              </c:pt>
              <c:pt idx="19">
                <c:v>-0.4</c:v>
              </c:pt>
              <c:pt idx="20">
                <c:v>-0.4</c:v>
              </c:pt>
              <c:pt idx="21">
                <c:v>-0.4</c:v>
              </c:pt>
              <c:pt idx="22">
                <c:v>-0.4</c:v>
              </c:pt>
            </c:numLit>
          </c:yVal>
          <c:smooth val="0"/>
        </c:ser>
        <c:ser>
          <c:idx val="1"/>
          <c:order val="1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-0.4</c:v>
              </c:pt>
            </c:numLit>
          </c:yVal>
          <c:smooth val="0"/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-0.4</c:v>
              </c:pt>
              <c:pt idx="1">
                <c:v>-0.4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96512"/>
        <c:axId val="155298432"/>
      </c:scatterChart>
      <c:valAx>
        <c:axId val="15529651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55298432"/>
        <c:crosses val="autoZero"/>
        <c:crossBetween val="midCat"/>
      </c:valAx>
      <c:valAx>
        <c:axId val="15529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552965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sel="0" val="0">
  <itemLst>
    <item val="Descriptive statistics (Quantitative data)"/>
    <item val="Box plots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1</xdr:row>
      <xdr:rowOff>142874</xdr:rowOff>
    </xdr:from>
    <xdr:to>
      <xdr:col>22</xdr:col>
      <xdr:colOff>438150</xdr:colOff>
      <xdr:row>30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0.45567</cdr:x>
      <cdr:y>0.77331</cdr:y>
    </cdr:from>
    <cdr:to>
      <cdr:x>0.60916</cdr:x>
      <cdr:y>0.82365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lc="http://schemas.openxmlformats.org/drawingml/2006/lockedCanvas" xmlns:a16="http://schemas.microsoft.com/office/drawing/2014/main" xmlns="" id="{38EA5F51-B540-4E7A-A727-40D67660EE1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736975" y="4213225"/>
          <a:ext cx="1258765" cy="27427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0.00619</cdr:x>
      <cdr:y>0.27156</cdr:y>
    </cdr:from>
    <cdr:to>
      <cdr:x>0.03517</cdr:x>
      <cdr:y>0.52331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lc="http://schemas.openxmlformats.org/drawingml/2006/lockedCanvas" xmlns:a16="http://schemas.microsoft.com/office/drawing/2014/main" xmlns="" id="{03E02E7C-C251-40B9-B256-0A3A3723D67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1479550"/>
          <a:ext cx="237617" cy="137157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0.08479</cdr:x>
      <cdr:y>0.02797</cdr:y>
    </cdr:from>
    <cdr:to>
      <cdr:x>0.98761</cdr:x>
      <cdr:y>0.51049</cdr:y>
    </cdr:to>
    <cdr:grpSp>
      <cdr:nvGrpSpPr>
        <cdr:cNvPr id="15" name="Group 14"/>
        <cdr:cNvGrpSpPr/>
      </cdr:nvGrpSpPr>
      <cdr:grpSpPr>
        <a:xfrm xmlns:a="http://schemas.openxmlformats.org/drawingml/2006/main">
          <a:off x="695365" y="152389"/>
          <a:ext cx="7404050" cy="2628914"/>
          <a:chOff x="695326" y="152401"/>
          <a:chExt cx="7404099" cy="2628900"/>
        </a:xfrm>
      </cdr:grpSpPr>
      <cdr:grpSp>
        <cdr:nvGrpSpPr>
          <cdr:cNvPr id="8" name="Group 7"/>
          <cdr:cNvGrpSpPr/>
        </cdr:nvGrpSpPr>
        <cdr:grpSpPr>
          <a:xfrm xmlns:a="http://schemas.openxmlformats.org/drawingml/2006/main">
            <a:off x="695326" y="895351"/>
            <a:ext cx="3924287" cy="1876425"/>
            <a:chOff x="695326" y="895351"/>
            <a:chExt cx="3924287" cy="1876425"/>
          </a:xfrm>
        </cdr:grpSpPr>
        <cdr:sp macro="" textlink="">
          <cdr:nvSpPr>
            <cdr:cNvPr id="6" name="Rectangle 5"/>
            <cdr:cNvSpPr/>
          </cdr:nvSpPr>
          <cdr:spPr>
            <a:xfrm xmlns:a="http://schemas.openxmlformats.org/drawingml/2006/main">
              <a:off x="695326" y="895351"/>
              <a:ext cx="3924287" cy="1876425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>
              <a:solidFill>
                <a:srgbClr val="00B050"/>
              </a:solidFill>
              <a:prstDash val="dash"/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:endParaRPr lang="en-US"/>
            </a:p>
          </cdr:txBody>
        </cdr:sp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2066926" y="1600201"/>
              <a:ext cx="1704975" cy="4953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1500">
                  <a:solidFill>
                    <a:srgbClr val="00B050"/>
                  </a:solidFill>
                  <a:latin typeface="Times New Roman" pitchFamily="18" charset="0"/>
                  <a:cs typeface="Times New Roman" pitchFamily="18" charset="0"/>
                </a:rPr>
                <a:t>Bedding/Forest</a:t>
              </a:r>
            </a:p>
          </cdr:txBody>
        </cdr:sp>
      </cdr:grpSp>
      <cdr:grpSp>
        <cdr:nvGrpSpPr>
          <cdr:cNvPr id="12" name="Group 11"/>
          <cdr:cNvGrpSpPr/>
        </cdr:nvGrpSpPr>
        <cdr:grpSpPr>
          <a:xfrm xmlns:a="http://schemas.openxmlformats.org/drawingml/2006/main">
            <a:off x="4638664" y="904876"/>
            <a:ext cx="1746261" cy="1866900"/>
            <a:chOff x="4638664" y="904876"/>
            <a:chExt cx="1746261" cy="1866900"/>
          </a:xfrm>
        </cdr:grpSpPr>
        <cdr:sp macro="" textlink="">
          <cdr:nvSpPr>
            <cdr:cNvPr id="9" name="Rectangle 8"/>
            <cdr:cNvSpPr/>
          </cdr:nvSpPr>
          <cdr:spPr>
            <a:xfrm xmlns:a="http://schemas.openxmlformats.org/drawingml/2006/main">
              <a:off x="4638664" y="904876"/>
              <a:ext cx="1704989" cy="186690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>
              <a:solidFill>
                <a:schemeClr val="accent6">
                  <a:lumMod val="50000"/>
                </a:schemeClr>
              </a:solidFill>
              <a:prstDash val="dashDot"/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:endParaRPr lang="en-US"/>
            </a:p>
          </cdr:txBody>
        </cdr:sp>
        <cdr:sp macro="" textlink="">
          <cdr:nvSpPr>
            <cdr:cNvPr id="10" name="TextBox 1"/>
            <cdr:cNvSpPr txBox="1"/>
          </cdr:nvSpPr>
          <cdr:spPr>
            <a:xfrm xmlns:a="http://schemas.openxmlformats.org/drawingml/2006/main">
              <a:off x="4679950" y="1727200"/>
              <a:ext cx="1704975" cy="4953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500">
                  <a:solidFill>
                    <a:schemeClr val="accent6">
                      <a:lumMod val="50000"/>
                    </a:schemeClr>
                  </a:solidFill>
                  <a:latin typeface="Times New Roman" pitchFamily="18" charset="0"/>
                  <a:cs typeface="Times New Roman" pitchFamily="18" charset="0"/>
                </a:rPr>
                <a:t>Soil organic matter</a:t>
              </a:r>
            </a:p>
          </cdr:txBody>
        </cdr:sp>
      </cdr:grpSp>
      <cdr:grpSp>
        <cdr:nvGrpSpPr>
          <cdr:cNvPr id="14" name="Group 13"/>
          <cdr:cNvGrpSpPr/>
        </cdr:nvGrpSpPr>
        <cdr:grpSpPr>
          <a:xfrm xmlns:a="http://schemas.openxmlformats.org/drawingml/2006/main">
            <a:off x="6362701" y="152401"/>
            <a:ext cx="1736724" cy="2628900"/>
            <a:chOff x="6362701" y="152401"/>
            <a:chExt cx="1736724" cy="2628900"/>
          </a:xfrm>
        </cdr:grpSpPr>
        <cdr:sp macro="" textlink="">
          <cdr:nvSpPr>
            <cdr:cNvPr id="11" name="Rectangle 10"/>
            <cdr:cNvSpPr/>
          </cdr:nvSpPr>
          <cdr:spPr>
            <a:xfrm xmlns:a="http://schemas.openxmlformats.org/drawingml/2006/main">
              <a:off x="6362701" y="152401"/>
              <a:ext cx="1647825" cy="262890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:endParaRPr lang="en-US"/>
            </a:p>
          </cdr:txBody>
        </cdr:sp>
        <cdr:sp macro="" textlink="">
          <cdr:nvSpPr>
            <cdr:cNvPr id="13" name="TextBox 1"/>
            <cdr:cNvSpPr txBox="1"/>
          </cdr:nvSpPr>
          <cdr:spPr>
            <a:xfrm xmlns:a="http://schemas.openxmlformats.org/drawingml/2006/main">
              <a:off x="6394450" y="908050"/>
              <a:ext cx="1704975" cy="4953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50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itchFamily="18" charset="0"/>
                  <a:cs typeface="Times New Roman" pitchFamily="18" charset="0"/>
                </a:rPr>
                <a:t>Manure and septic waste</a:t>
              </a:r>
            </a:p>
          </cdr:txBody>
        </cdr:sp>
      </cdr:grp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34</xdr:row>
      <xdr:rowOff>8504</xdr:rowOff>
    </xdr:from>
    <xdr:to>
      <xdr:col>20</xdr:col>
      <xdr:colOff>297656</xdr:colOff>
      <xdr:row>68</xdr:row>
      <xdr:rowOff>42521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353659</xdr:colOff>
      <xdr:row>0</xdr:row>
      <xdr:rowOff>8659</xdr:rowOff>
    </xdr:from>
    <xdr:to>
      <xdr:col>26</xdr:col>
      <xdr:colOff>416254</xdr:colOff>
      <xdr:row>31</xdr:row>
      <xdr:rowOff>185211</xdr:rowOff>
    </xdr:to>
    <xdr:grpSp>
      <xdr:nvGrpSpPr>
        <xdr:cNvPr id="5" name="Group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pSpPr/>
      </xdr:nvGrpSpPr>
      <xdr:grpSpPr>
        <a:xfrm>
          <a:off x="10770545" y="8659"/>
          <a:ext cx="6730095" cy="6082052"/>
          <a:chOff x="10770545" y="8659"/>
          <a:chExt cx="6730095" cy="608205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="" xmlns:a16="http://schemas.microsoft.com/office/drawing/2014/main" id="{00000000-0008-0000-0500-000003000000}"/>
              </a:ext>
            </a:extLst>
          </xdr:cNvPr>
          <xdr:cNvGraphicFramePr/>
        </xdr:nvGraphicFramePr>
        <xdr:xfrm>
          <a:off x="10770545" y="8659"/>
          <a:ext cx="6730095" cy="60820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" name="TextBox 1">
            <a:extLst>
              <a:ext uri="{FF2B5EF4-FFF2-40B4-BE49-F238E27FC236}">
                <a16:creationId xmlns="" xmlns:a16="http://schemas.microsoft.com/office/drawing/2014/main" id="{00000000-0008-0000-0500-000002000000}"/>
              </a:ext>
            </a:extLst>
          </xdr:cNvPr>
          <xdr:cNvSpPr txBox="1"/>
        </xdr:nvSpPr>
        <xdr:spPr>
          <a:xfrm rot="19870468">
            <a:off x="11057657" y="2753591"/>
            <a:ext cx="1896341" cy="3983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Global Meteoric Water Line</a:t>
            </a:r>
            <a:endParaRPr lang="en-US" sz="1100"/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0.14268</cdr:x>
      <cdr:y>0.07314</cdr:y>
    </cdr:from>
    <cdr:to>
      <cdr:x>0.95707</cdr:x>
      <cdr:y>0.50798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="" xmlns:a16="http://schemas.microsoft.com/office/drawing/2014/main" id="{56D8FC52-F63C-4374-B9BC-DE59FDA360A6}"/>
            </a:ext>
          </a:extLst>
        </cdr:cNvPr>
        <cdr:cNvCxnSpPr/>
      </cdr:nvCxnSpPr>
      <cdr:spPr>
        <a:xfrm xmlns:a="http://schemas.openxmlformats.org/drawingml/2006/main" flipH="1">
          <a:off x="961005" y="467746"/>
          <a:ext cx="5485381" cy="27809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0.04781</cdr:x>
      <cdr:y>0.06974</cdr:y>
    </cdr:from>
    <cdr:to>
      <cdr:x>0.89456</cdr:x>
      <cdr:y>0.59084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="" xmlns:a16="http://schemas.microsoft.com/office/drawing/2014/main" id="{56D8FC52-F63C-4374-B9BC-DE59FDA360A6}"/>
            </a:ext>
          </a:extLst>
        </cdr:cNvPr>
        <cdr:cNvCxnSpPr/>
      </cdr:nvCxnSpPr>
      <cdr:spPr>
        <a:xfrm xmlns:a="http://schemas.openxmlformats.org/drawingml/2006/main" flipH="1">
          <a:off x="321750" y="424179"/>
          <a:ext cx="5698738" cy="31693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0.45052</cdr:x>
      <cdr:y>0.00997</cdr:y>
    </cdr:from>
    <cdr:to>
      <cdr:x>0.57018</cdr:x>
      <cdr:y>0.03844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32045" y="60614"/>
          <a:ext cx="805296" cy="173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Times New Roman" pitchFamily="18" charset="0"/>
              <a:cs typeface="Times New Roman" pitchFamily="18" charset="0"/>
            </a:rPr>
            <a:t>O18</a:t>
          </a:r>
        </a:p>
      </cdr:txBody>
    </cdr:sp>
  </cdr:relSizeAnchor>
  <cdr:relSizeAnchor xmlns:cdr="http://schemas.openxmlformats.org/drawingml/2006/chartDrawing">
    <cdr:from>
      <cdr:x>0.94472</cdr:x>
      <cdr:y>0.33808</cdr:y>
    </cdr:from>
    <cdr:to>
      <cdr:x>0.98294</cdr:x>
      <cdr:y>0.58083</cdr:y>
    </cdr:to>
    <cdr:sp macro="" textlink="">
      <cdr:nvSpPr>
        <cdr:cNvPr id="5" name="TextBox 1"/>
        <cdr:cNvSpPr txBox="1"/>
      </cdr:nvSpPr>
      <cdr:spPr>
        <a:xfrm xmlns:a="http://schemas.openxmlformats.org/drawingml/2006/main" rot="5400000">
          <a:off x="5748481" y="2665846"/>
          <a:ext cx="14763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H2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7</xdr:col>
      <xdr:colOff>0</xdr:colOff>
      <xdr:row>39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22</xdr:row>
      <xdr:rowOff>0</xdr:rowOff>
    </xdr:from>
    <xdr:to>
      <xdr:col>13</xdr:col>
      <xdr:colOff>127000</xdr:colOff>
      <xdr:row>39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254000</xdr:colOff>
      <xdr:row>22</xdr:row>
      <xdr:rowOff>0</xdr:rowOff>
    </xdr:from>
    <xdr:to>
      <xdr:col>19</xdr:col>
      <xdr:colOff>254000</xdr:colOff>
      <xdr:row>39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381000</xdr:colOff>
      <xdr:row>22</xdr:row>
      <xdr:rowOff>0</xdr:rowOff>
    </xdr:from>
    <xdr:to>
      <xdr:col>25</xdr:col>
      <xdr:colOff>381000</xdr:colOff>
      <xdr:row>39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508000</xdr:colOff>
      <xdr:row>22</xdr:row>
      <xdr:rowOff>0</xdr:rowOff>
    </xdr:from>
    <xdr:to>
      <xdr:col>31</xdr:col>
      <xdr:colOff>508000</xdr:colOff>
      <xdr:row>39</xdr:row>
      <xdr:rowOff>0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25400</xdr:colOff>
      <xdr:row>22</xdr:row>
      <xdr:rowOff>0</xdr:rowOff>
    </xdr:from>
    <xdr:to>
      <xdr:col>38</xdr:col>
      <xdr:colOff>25400</xdr:colOff>
      <xdr:row>39</xdr:row>
      <xdr:rowOff>0</xdr:rowOff>
    </xdr:to>
    <xdr:graphicFrame macro="">
      <xdr:nvGraphicFramePr>
        <xdr:cNvPr id="7" name="Chart 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152400</xdr:colOff>
      <xdr:row>22</xdr:row>
      <xdr:rowOff>0</xdr:rowOff>
    </xdr:from>
    <xdr:to>
      <xdr:col>44</xdr:col>
      <xdr:colOff>152400</xdr:colOff>
      <xdr:row>39</xdr:row>
      <xdr:rowOff>0</xdr:rowOff>
    </xdr:to>
    <xdr:graphicFrame macro="">
      <xdr:nvGraphicFramePr>
        <xdr:cNvPr id="8" name="Chart 7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279400</xdr:colOff>
      <xdr:row>22</xdr:row>
      <xdr:rowOff>0</xdr:rowOff>
    </xdr:from>
    <xdr:to>
      <xdr:col>50</xdr:col>
      <xdr:colOff>279400</xdr:colOff>
      <xdr:row>39</xdr:row>
      <xdr:rowOff>0</xdr:rowOff>
    </xdr:to>
    <xdr:graphicFrame macro="">
      <xdr:nvGraphicFramePr>
        <xdr:cNvPr id="9" name="Chart 8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406400</xdr:colOff>
      <xdr:row>22</xdr:row>
      <xdr:rowOff>0</xdr:rowOff>
    </xdr:from>
    <xdr:to>
      <xdr:col>56</xdr:col>
      <xdr:colOff>406400</xdr:colOff>
      <xdr:row>39</xdr:row>
      <xdr:rowOff>0</xdr:rowOff>
    </xdr:to>
    <xdr:graphicFrame macro="">
      <xdr:nvGraphicFramePr>
        <xdr:cNvPr id="10" name="Chart 9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533400</xdr:colOff>
      <xdr:row>22</xdr:row>
      <xdr:rowOff>0</xdr:rowOff>
    </xdr:from>
    <xdr:to>
      <xdr:col>62</xdr:col>
      <xdr:colOff>533400</xdr:colOff>
      <xdr:row>39</xdr:row>
      <xdr:rowOff>0</xdr:rowOff>
    </xdr:to>
    <xdr:graphicFrame macro="">
      <xdr:nvGraphicFramePr>
        <xdr:cNvPr id="11" name="Chart 10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63</xdr:col>
      <xdr:colOff>50800</xdr:colOff>
      <xdr:row>22</xdr:row>
      <xdr:rowOff>0</xdr:rowOff>
    </xdr:from>
    <xdr:to>
      <xdr:col>69</xdr:col>
      <xdr:colOff>50800</xdr:colOff>
      <xdr:row>39</xdr:row>
      <xdr:rowOff>0</xdr:rowOff>
    </xdr:to>
    <xdr:graphicFrame macro="">
      <xdr:nvGraphicFramePr>
        <xdr:cNvPr id="12" name="Chart 1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69</xdr:col>
      <xdr:colOff>177800</xdr:colOff>
      <xdr:row>22</xdr:row>
      <xdr:rowOff>0</xdr:rowOff>
    </xdr:from>
    <xdr:to>
      <xdr:col>75</xdr:col>
      <xdr:colOff>177800</xdr:colOff>
      <xdr:row>39</xdr:row>
      <xdr:rowOff>0</xdr:rowOff>
    </xdr:to>
    <xdr:graphicFrame macro="">
      <xdr:nvGraphicFramePr>
        <xdr:cNvPr id="13" name="Chart 1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75</xdr:col>
      <xdr:colOff>304800</xdr:colOff>
      <xdr:row>22</xdr:row>
      <xdr:rowOff>0</xdr:rowOff>
    </xdr:from>
    <xdr:to>
      <xdr:col>81</xdr:col>
      <xdr:colOff>304800</xdr:colOff>
      <xdr:row>39</xdr:row>
      <xdr:rowOff>0</xdr:rowOff>
    </xdr:to>
    <xdr:graphicFrame macro="">
      <xdr:nvGraphicFramePr>
        <xdr:cNvPr id="14" name="Chart 1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81</xdr:col>
      <xdr:colOff>431800</xdr:colOff>
      <xdr:row>22</xdr:row>
      <xdr:rowOff>0</xdr:rowOff>
    </xdr:from>
    <xdr:to>
      <xdr:col>87</xdr:col>
      <xdr:colOff>431800</xdr:colOff>
      <xdr:row>39</xdr:row>
      <xdr:rowOff>0</xdr:rowOff>
    </xdr:to>
    <xdr:graphicFrame macro="">
      <xdr:nvGraphicFramePr>
        <xdr:cNvPr id="15" name="Chart 1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87</xdr:col>
      <xdr:colOff>558800</xdr:colOff>
      <xdr:row>22</xdr:row>
      <xdr:rowOff>0</xdr:rowOff>
    </xdr:from>
    <xdr:to>
      <xdr:col>93</xdr:col>
      <xdr:colOff>558800</xdr:colOff>
      <xdr:row>39</xdr:row>
      <xdr:rowOff>0</xdr:rowOff>
    </xdr:to>
    <xdr:graphicFrame macro="">
      <xdr:nvGraphicFramePr>
        <xdr:cNvPr id="16" name="Chart 1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94</xdr:col>
      <xdr:colOff>76200</xdr:colOff>
      <xdr:row>22</xdr:row>
      <xdr:rowOff>0</xdr:rowOff>
    </xdr:from>
    <xdr:to>
      <xdr:col>100</xdr:col>
      <xdr:colOff>76200</xdr:colOff>
      <xdr:row>39</xdr:row>
      <xdr:rowOff>0</xdr:rowOff>
    </xdr:to>
    <xdr:graphicFrame macro="">
      <xdr:nvGraphicFramePr>
        <xdr:cNvPr id="17" name="Chart 1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100</xdr:col>
      <xdr:colOff>203200</xdr:colOff>
      <xdr:row>22</xdr:row>
      <xdr:rowOff>0</xdr:rowOff>
    </xdr:from>
    <xdr:to>
      <xdr:col>106</xdr:col>
      <xdr:colOff>203200</xdr:colOff>
      <xdr:row>39</xdr:row>
      <xdr:rowOff>0</xdr:rowOff>
    </xdr:to>
    <xdr:graphicFrame macro="">
      <xdr:nvGraphicFramePr>
        <xdr:cNvPr id="18" name="Chart 17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106</xdr:col>
      <xdr:colOff>330200</xdr:colOff>
      <xdr:row>22</xdr:row>
      <xdr:rowOff>0</xdr:rowOff>
    </xdr:from>
    <xdr:to>
      <xdr:col>112</xdr:col>
      <xdr:colOff>330200</xdr:colOff>
      <xdr:row>39</xdr:row>
      <xdr:rowOff>0</xdr:rowOff>
    </xdr:to>
    <xdr:graphicFrame macro="">
      <xdr:nvGraphicFramePr>
        <xdr:cNvPr id="19" name="Chart 18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112</xdr:col>
      <xdr:colOff>457200</xdr:colOff>
      <xdr:row>22</xdr:row>
      <xdr:rowOff>0</xdr:rowOff>
    </xdr:from>
    <xdr:to>
      <xdr:col>118</xdr:col>
      <xdr:colOff>457200</xdr:colOff>
      <xdr:row>39</xdr:row>
      <xdr:rowOff>0</xdr:rowOff>
    </xdr:to>
    <xdr:graphicFrame macro="">
      <xdr:nvGraphicFramePr>
        <xdr:cNvPr id="20" name="Chart 19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118</xdr:col>
      <xdr:colOff>584200</xdr:colOff>
      <xdr:row>22</xdr:row>
      <xdr:rowOff>0</xdr:rowOff>
    </xdr:from>
    <xdr:to>
      <xdr:col>124</xdr:col>
      <xdr:colOff>584200</xdr:colOff>
      <xdr:row>39</xdr:row>
      <xdr:rowOff>0</xdr:rowOff>
    </xdr:to>
    <xdr:graphicFrame macro="">
      <xdr:nvGraphicFramePr>
        <xdr:cNvPr id="21" name="Chart 20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125</xdr:col>
      <xdr:colOff>101600</xdr:colOff>
      <xdr:row>22</xdr:row>
      <xdr:rowOff>0</xdr:rowOff>
    </xdr:from>
    <xdr:to>
      <xdr:col>131</xdr:col>
      <xdr:colOff>101600</xdr:colOff>
      <xdr:row>39</xdr:row>
      <xdr:rowOff>0</xdr:rowOff>
    </xdr:to>
    <xdr:graphicFrame macro="">
      <xdr:nvGraphicFramePr>
        <xdr:cNvPr id="22" name="Chart 2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131</xdr:col>
      <xdr:colOff>228600</xdr:colOff>
      <xdr:row>22</xdr:row>
      <xdr:rowOff>0</xdr:rowOff>
    </xdr:from>
    <xdr:to>
      <xdr:col>137</xdr:col>
      <xdr:colOff>228600</xdr:colOff>
      <xdr:row>39</xdr:row>
      <xdr:rowOff>0</xdr:rowOff>
    </xdr:to>
    <xdr:graphicFrame macro="">
      <xdr:nvGraphicFramePr>
        <xdr:cNvPr id="23" name="Chart 2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137</xdr:col>
      <xdr:colOff>355600</xdr:colOff>
      <xdr:row>22</xdr:row>
      <xdr:rowOff>0</xdr:rowOff>
    </xdr:from>
    <xdr:to>
      <xdr:col>143</xdr:col>
      <xdr:colOff>355600</xdr:colOff>
      <xdr:row>39</xdr:row>
      <xdr:rowOff>0</xdr:rowOff>
    </xdr:to>
    <xdr:graphicFrame macro="">
      <xdr:nvGraphicFramePr>
        <xdr:cNvPr id="24" name="Chart 2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143</xdr:col>
      <xdr:colOff>482600</xdr:colOff>
      <xdr:row>22</xdr:row>
      <xdr:rowOff>0</xdr:rowOff>
    </xdr:from>
    <xdr:to>
      <xdr:col>149</xdr:col>
      <xdr:colOff>482600</xdr:colOff>
      <xdr:row>39</xdr:row>
      <xdr:rowOff>0</xdr:rowOff>
    </xdr:to>
    <xdr:graphicFrame macro="">
      <xdr:nvGraphicFramePr>
        <xdr:cNvPr id="25" name="Chart 2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150</xdr:col>
      <xdr:colOff>0</xdr:colOff>
      <xdr:row>22</xdr:row>
      <xdr:rowOff>0</xdr:rowOff>
    </xdr:from>
    <xdr:to>
      <xdr:col>156</xdr:col>
      <xdr:colOff>0</xdr:colOff>
      <xdr:row>39</xdr:row>
      <xdr:rowOff>0</xdr:rowOff>
    </xdr:to>
    <xdr:graphicFrame macro="">
      <xdr:nvGraphicFramePr>
        <xdr:cNvPr id="26" name="Chart 2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156</xdr:col>
      <xdr:colOff>127000</xdr:colOff>
      <xdr:row>22</xdr:row>
      <xdr:rowOff>0</xdr:rowOff>
    </xdr:from>
    <xdr:to>
      <xdr:col>162</xdr:col>
      <xdr:colOff>127000</xdr:colOff>
      <xdr:row>39</xdr:row>
      <xdr:rowOff>0</xdr:rowOff>
    </xdr:to>
    <xdr:graphicFrame macro="">
      <xdr:nvGraphicFramePr>
        <xdr:cNvPr id="27" name="Chart 2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162</xdr:col>
      <xdr:colOff>254000</xdr:colOff>
      <xdr:row>22</xdr:row>
      <xdr:rowOff>0</xdr:rowOff>
    </xdr:from>
    <xdr:to>
      <xdr:col>168</xdr:col>
      <xdr:colOff>254000</xdr:colOff>
      <xdr:row>39</xdr:row>
      <xdr:rowOff>0</xdr:rowOff>
    </xdr:to>
    <xdr:graphicFrame macro="">
      <xdr:nvGraphicFramePr>
        <xdr:cNvPr id="28" name="Chart 27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168</xdr:col>
      <xdr:colOff>381000</xdr:colOff>
      <xdr:row>22</xdr:row>
      <xdr:rowOff>0</xdr:rowOff>
    </xdr:from>
    <xdr:to>
      <xdr:col>174</xdr:col>
      <xdr:colOff>381000</xdr:colOff>
      <xdr:row>39</xdr:row>
      <xdr:rowOff>0</xdr:rowOff>
    </xdr:to>
    <xdr:graphicFrame macro="">
      <xdr:nvGraphicFramePr>
        <xdr:cNvPr id="29" name="Chart 28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174</xdr:col>
      <xdr:colOff>508000</xdr:colOff>
      <xdr:row>22</xdr:row>
      <xdr:rowOff>0</xdr:rowOff>
    </xdr:from>
    <xdr:to>
      <xdr:col>180</xdr:col>
      <xdr:colOff>508000</xdr:colOff>
      <xdr:row>39</xdr:row>
      <xdr:rowOff>0</xdr:rowOff>
    </xdr:to>
    <xdr:graphicFrame macro="">
      <xdr:nvGraphicFramePr>
        <xdr:cNvPr id="30" name="Chart 29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181</xdr:col>
      <xdr:colOff>25400</xdr:colOff>
      <xdr:row>22</xdr:row>
      <xdr:rowOff>0</xdr:rowOff>
    </xdr:from>
    <xdr:to>
      <xdr:col>187</xdr:col>
      <xdr:colOff>25400</xdr:colOff>
      <xdr:row>39</xdr:row>
      <xdr:rowOff>0</xdr:rowOff>
    </xdr:to>
    <xdr:graphicFrame macro="">
      <xdr:nvGraphicFramePr>
        <xdr:cNvPr id="31" name="Chart 30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3</xdr:col>
          <xdr:colOff>209550</xdr:colOff>
          <xdr:row>3</xdr:row>
          <xdr:rowOff>190500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16"/>
  <sheetViews>
    <sheetView workbookViewId="0">
      <selection activeCell="E5" sqref="E5"/>
    </sheetView>
  </sheetViews>
  <sheetFormatPr defaultRowHeight="15" x14ac:dyDescent="0.25"/>
  <cols>
    <col min="1" max="1" width="18.28515625" customWidth="1"/>
  </cols>
  <sheetData>
    <row r="1" spans="1:3" x14ac:dyDescent="0.25">
      <c r="A1" t="s">
        <v>64</v>
      </c>
      <c r="B1" t="s">
        <v>28</v>
      </c>
      <c r="C1" t="s">
        <v>29</v>
      </c>
    </row>
    <row r="2" spans="1:3" x14ac:dyDescent="0.25">
      <c r="A2" t="s">
        <v>49</v>
      </c>
      <c r="B2">
        <v>0.4</v>
      </c>
      <c r="C2">
        <v>3.1</v>
      </c>
    </row>
    <row r="3" spans="1:3" x14ac:dyDescent="0.25">
      <c r="A3" t="s">
        <v>50</v>
      </c>
      <c r="B3">
        <v>7.7</v>
      </c>
      <c r="C3">
        <v>-3.1</v>
      </c>
    </row>
    <row r="4" spans="1:3" x14ac:dyDescent="0.25">
      <c r="A4" t="s">
        <v>51</v>
      </c>
      <c r="B4">
        <v>2.6</v>
      </c>
      <c r="C4">
        <v>1.6</v>
      </c>
    </row>
    <row r="5" spans="1:3" x14ac:dyDescent="0.25">
      <c r="A5" t="s">
        <v>52</v>
      </c>
      <c r="B5">
        <v>2</v>
      </c>
      <c r="C5">
        <v>2.5</v>
      </c>
    </row>
    <row r="6" spans="1:3" x14ac:dyDescent="0.25">
      <c r="A6" t="s">
        <v>53</v>
      </c>
      <c r="B6">
        <v>-0.1</v>
      </c>
      <c r="C6">
        <v>4.8</v>
      </c>
    </row>
    <row r="7" spans="1:3" x14ac:dyDescent="0.25">
      <c r="A7" t="s">
        <v>54</v>
      </c>
      <c r="B7">
        <v>0.3</v>
      </c>
      <c r="C7">
        <v>3.9</v>
      </c>
    </row>
    <row r="8" spans="1:3" x14ac:dyDescent="0.25">
      <c r="A8" t="s">
        <v>55</v>
      </c>
      <c r="B8">
        <v>0.1</v>
      </c>
      <c r="C8">
        <v>1.5</v>
      </c>
    </row>
    <row r="9" spans="1:3" x14ac:dyDescent="0.25">
      <c r="A9" t="s">
        <v>56</v>
      </c>
      <c r="B9">
        <v>2.2000000000000002</v>
      </c>
      <c r="C9">
        <v>4.9000000000000004</v>
      </c>
    </row>
    <row r="10" spans="1:3" x14ac:dyDescent="0.25">
      <c r="A10" t="s">
        <v>57</v>
      </c>
      <c r="B10">
        <v>2</v>
      </c>
      <c r="C10">
        <v>2.2000000000000002</v>
      </c>
    </row>
    <row r="11" spans="1:3" x14ac:dyDescent="0.25">
      <c r="A11" t="s">
        <v>58</v>
      </c>
      <c r="B11">
        <v>-0.1</v>
      </c>
      <c r="C11">
        <v>3.6</v>
      </c>
    </row>
    <row r="12" spans="1:3" x14ac:dyDescent="0.25">
      <c r="A12" t="s">
        <v>59</v>
      </c>
      <c r="B12">
        <v>-0.7</v>
      </c>
      <c r="C12">
        <v>3.2</v>
      </c>
    </row>
    <row r="13" spans="1:3" x14ac:dyDescent="0.25">
      <c r="A13" t="s">
        <v>60</v>
      </c>
      <c r="B13">
        <v>-0.4</v>
      </c>
      <c r="C13">
        <v>2.9</v>
      </c>
    </row>
    <row r="14" spans="1:3" x14ac:dyDescent="0.25">
      <c r="A14" t="s">
        <v>61</v>
      </c>
      <c r="B14">
        <v>1.1000000000000001</v>
      </c>
      <c r="C14">
        <v>1.2</v>
      </c>
    </row>
    <row r="15" spans="1:3" x14ac:dyDescent="0.25">
      <c r="A15" t="s">
        <v>62</v>
      </c>
      <c r="B15">
        <v>2.1</v>
      </c>
      <c r="C15">
        <v>4.3</v>
      </c>
    </row>
    <row r="16" spans="1:3" x14ac:dyDescent="0.25">
      <c r="A16" t="s">
        <v>63</v>
      </c>
      <c r="B16">
        <v>-0.1</v>
      </c>
      <c r="C16">
        <v>1.1000000000000001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21"/>
  <sheetViews>
    <sheetView tabSelected="1" topLeftCell="A13" workbookViewId="0">
      <selection activeCell="D30" sqref="D30"/>
    </sheetView>
  </sheetViews>
  <sheetFormatPr defaultRowHeight="15" x14ac:dyDescent="0.25"/>
  <cols>
    <col min="1" max="1" width="16" customWidth="1"/>
    <col min="5" max="5" width="12" bestFit="1" customWidth="1"/>
  </cols>
  <sheetData>
    <row r="1" spans="1:9" x14ac:dyDescent="0.25">
      <c r="A1" t="s">
        <v>26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9" x14ac:dyDescent="0.25">
      <c r="A2" t="s">
        <v>16</v>
      </c>
      <c r="B2">
        <v>0.4</v>
      </c>
      <c r="C2">
        <v>3.1</v>
      </c>
      <c r="D2">
        <v>0.3</v>
      </c>
      <c r="E2">
        <v>3.9</v>
      </c>
      <c r="F2">
        <v>-0.7</v>
      </c>
      <c r="G2">
        <v>3.2</v>
      </c>
    </row>
    <row r="3" spans="1:9" x14ac:dyDescent="0.25">
      <c r="A3" t="s">
        <v>10</v>
      </c>
      <c r="B3">
        <v>7.7</v>
      </c>
      <c r="C3">
        <v>-3.1</v>
      </c>
      <c r="D3">
        <v>0.1</v>
      </c>
      <c r="E3">
        <v>1.5</v>
      </c>
      <c r="F3">
        <v>-0.4</v>
      </c>
      <c r="G3">
        <v>2.9</v>
      </c>
    </row>
    <row r="4" spans="1:9" x14ac:dyDescent="0.25">
      <c r="A4" t="s">
        <v>25</v>
      </c>
      <c r="B4">
        <v>2.6</v>
      </c>
      <c r="C4">
        <v>1.6</v>
      </c>
      <c r="D4">
        <v>2.2000000000000002</v>
      </c>
      <c r="E4">
        <v>4.9000000000000004</v>
      </c>
      <c r="F4">
        <v>1.1000000000000001</v>
      </c>
      <c r="G4">
        <v>1.2</v>
      </c>
    </row>
    <row r="5" spans="1:9" x14ac:dyDescent="0.25">
      <c r="A5" t="s">
        <v>27</v>
      </c>
      <c r="B5">
        <v>2</v>
      </c>
      <c r="C5">
        <v>2.5</v>
      </c>
      <c r="D5">
        <v>2</v>
      </c>
      <c r="E5">
        <v>2.2000000000000002</v>
      </c>
      <c r="F5">
        <v>2.1</v>
      </c>
      <c r="G5">
        <v>4.3</v>
      </c>
    </row>
    <row r="6" spans="1:9" x14ac:dyDescent="0.25">
      <c r="A6" t="s">
        <v>23</v>
      </c>
      <c r="B6">
        <v>-0.1</v>
      </c>
      <c r="C6">
        <v>4.8</v>
      </c>
      <c r="D6">
        <v>-0.1</v>
      </c>
      <c r="E6">
        <v>3.6</v>
      </c>
      <c r="F6">
        <v>-0.1</v>
      </c>
      <c r="G6">
        <v>1.1000000000000001</v>
      </c>
    </row>
    <row r="9" spans="1:9" x14ac:dyDescent="0.25">
      <c r="B9" t="s">
        <v>28</v>
      </c>
      <c r="E9" t="s">
        <v>29</v>
      </c>
    </row>
    <row r="10" spans="1:9" x14ac:dyDescent="0.25">
      <c r="A10" t="s">
        <v>16</v>
      </c>
      <c r="B10">
        <v>0.4</v>
      </c>
      <c r="C10">
        <v>0.3</v>
      </c>
      <c r="D10">
        <v>-0.7</v>
      </c>
      <c r="E10">
        <v>3.1</v>
      </c>
      <c r="F10">
        <v>3.9</v>
      </c>
      <c r="G10">
        <v>3.2</v>
      </c>
    </row>
    <row r="11" spans="1:9" x14ac:dyDescent="0.25">
      <c r="A11" t="s">
        <v>10</v>
      </c>
      <c r="B11">
        <v>7.7</v>
      </c>
      <c r="C11">
        <v>0.1</v>
      </c>
      <c r="D11">
        <v>-0.4</v>
      </c>
      <c r="E11">
        <v>-3.1</v>
      </c>
      <c r="F11">
        <v>1.5</v>
      </c>
      <c r="G11">
        <v>2.9</v>
      </c>
    </row>
    <row r="12" spans="1:9" x14ac:dyDescent="0.25">
      <c r="A12" t="s">
        <v>25</v>
      </c>
      <c r="B12">
        <v>2.6</v>
      </c>
      <c r="C12">
        <v>2.2000000000000002</v>
      </c>
      <c r="D12">
        <v>1.1000000000000001</v>
      </c>
      <c r="E12">
        <v>1.6</v>
      </c>
      <c r="F12">
        <v>4.9000000000000004</v>
      </c>
      <c r="G12">
        <v>1.2</v>
      </c>
    </row>
    <row r="13" spans="1:9" x14ac:dyDescent="0.25">
      <c r="A13" t="s">
        <v>27</v>
      </c>
      <c r="B13">
        <v>2</v>
      </c>
      <c r="C13">
        <v>2</v>
      </c>
      <c r="D13">
        <v>2.1</v>
      </c>
      <c r="E13">
        <v>2.5</v>
      </c>
      <c r="F13">
        <v>2.2000000000000002</v>
      </c>
      <c r="G13">
        <v>4.3</v>
      </c>
    </row>
    <row r="14" spans="1:9" x14ac:dyDescent="0.25">
      <c r="A14" t="s">
        <v>23</v>
      </c>
      <c r="B14">
        <v>-0.1</v>
      </c>
      <c r="C14">
        <v>-0.1</v>
      </c>
      <c r="D14">
        <v>-0.1</v>
      </c>
      <c r="E14">
        <v>4.8</v>
      </c>
      <c r="F14">
        <v>3.6</v>
      </c>
      <c r="G14">
        <v>1.1000000000000001</v>
      </c>
    </row>
    <row r="16" spans="1:9" x14ac:dyDescent="0.25">
      <c r="A16" s="25"/>
      <c r="B16" s="25" t="s">
        <v>98</v>
      </c>
      <c r="C16" s="25" t="s">
        <v>99</v>
      </c>
      <c r="D16" s="25" t="s">
        <v>100</v>
      </c>
      <c r="E16" s="25" t="s">
        <v>101</v>
      </c>
      <c r="F16" s="25" t="s">
        <v>98</v>
      </c>
      <c r="G16" s="25" t="s">
        <v>99</v>
      </c>
      <c r="H16" s="25" t="s">
        <v>100</v>
      </c>
      <c r="I16" s="25" t="s">
        <v>101</v>
      </c>
    </row>
    <row r="17" spans="1:9" x14ac:dyDescent="0.25">
      <c r="A17" s="25" t="s">
        <v>16</v>
      </c>
      <c r="B17" s="25">
        <f>AVERAGE(B10:D10)</f>
        <v>0</v>
      </c>
      <c r="C17" s="25">
        <v>-0.7</v>
      </c>
      <c r="D17" s="25">
        <v>0.4</v>
      </c>
      <c r="E17" s="25">
        <f>VAR(B10:D10)</f>
        <v>0.37</v>
      </c>
      <c r="F17" s="25">
        <f>AVERAGE(E10:G10)</f>
        <v>3.4</v>
      </c>
      <c r="G17" s="25">
        <v>3.1</v>
      </c>
      <c r="H17" s="25">
        <v>3.9</v>
      </c>
      <c r="I17" s="25">
        <f>VAR(E10:G10)</f>
        <v>0.19000000000000128</v>
      </c>
    </row>
    <row r="18" spans="1:9" x14ac:dyDescent="0.25">
      <c r="A18" s="25" t="s">
        <v>10</v>
      </c>
      <c r="B18" s="25">
        <f t="shared" ref="B18:B21" si="0">AVERAGE(B11:D11)</f>
        <v>2.4666666666666663</v>
      </c>
      <c r="C18" s="25">
        <v>-0.4</v>
      </c>
      <c r="D18" s="25">
        <v>7.7</v>
      </c>
      <c r="E18" s="25">
        <f t="shared" ref="E18:E20" si="1">VAR(B11:D11)</f>
        <v>20.603333333333335</v>
      </c>
      <c r="F18" s="25">
        <f t="shared" ref="F18:F21" si="2">AVERAGE(E11:G11)</f>
        <v>0.43333333333333329</v>
      </c>
      <c r="G18" s="25">
        <v>-3.1</v>
      </c>
      <c r="H18" s="25">
        <v>2.9</v>
      </c>
      <c r="I18" s="25">
        <f t="shared" ref="I18:I21" si="3">VAR(E11:G11)</f>
        <v>9.8533333333333353</v>
      </c>
    </row>
    <row r="19" spans="1:9" x14ac:dyDescent="0.25">
      <c r="A19" s="25" t="s">
        <v>25</v>
      </c>
      <c r="B19" s="25">
        <f t="shared" si="0"/>
        <v>1.9666666666666668</v>
      </c>
      <c r="C19" s="25">
        <v>1.1000000000000001</v>
      </c>
      <c r="D19" s="25">
        <v>2.6</v>
      </c>
      <c r="E19" s="25">
        <f t="shared" si="1"/>
        <v>0.60333333333333439</v>
      </c>
      <c r="F19" s="25">
        <f t="shared" si="2"/>
        <v>2.5666666666666669</v>
      </c>
      <c r="G19" s="25">
        <v>1.2</v>
      </c>
      <c r="H19" s="25">
        <v>4.9000000000000004</v>
      </c>
      <c r="I19" s="25">
        <f t="shared" si="3"/>
        <v>4.1233333333333366</v>
      </c>
    </row>
    <row r="20" spans="1:9" x14ac:dyDescent="0.25">
      <c r="A20" s="25" t="s">
        <v>27</v>
      </c>
      <c r="B20" s="25">
        <f t="shared" si="0"/>
        <v>2.0333333333333332</v>
      </c>
      <c r="C20" s="25">
        <v>2</v>
      </c>
      <c r="D20" s="25">
        <v>2.1</v>
      </c>
      <c r="E20" s="25">
        <f t="shared" si="1"/>
        <v>3.3333333333333392E-3</v>
      </c>
      <c r="F20" s="25">
        <f t="shared" si="2"/>
        <v>3</v>
      </c>
      <c r="G20" s="25">
        <v>2.2000000000000002</v>
      </c>
      <c r="H20" s="25">
        <v>4.3</v>
      </c>
      <c r="I20" s="25">
        <f t="shared" si="3"/>
        <v>1.2899999999999991</v>
      </c>
    </row>
    <row r="21" spans="1:9" x14ac:dyDescent="0.25">
      <c r="A21" t="s">
        <v>23</v>
      </c>
      <c r="B21">
        <f t="shared" si="0"/>
        <v>-0.10000000000000002</v>
      </c>
      <c r="C21">
        <v>-0.1</v>
      </c>
      <c r="D21">
        <v>-0.1</v>
      </c>
      <c r="E21">
        <f>VAR(B14:D14)</f>
        <v>2.8888949165808538E-34</v>
      </c>
      <c r="F21">
        <f t="shared" si="2"/>
        <v>3.1666666666666665</v>
      </c>
      <c r="G21">
        <v>1.1000000000000001</v>
      </c>
      <c r="H21">
        <v>4.8</v>
      </c>
      <c r="I21">
        <f t="shared" si="3"/>
        <v>3.5633333333333344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30"/>
  <sheetViews>
    <sheetView topLeftCell="J1" zoomScale="110" zoomScaleNormal="110" workbookViewId="0">
      <selection activeCell="O15" sqref="O15"/>
    </sheetView>
  </sheetViews>
  <sheetFormatPr defaultRowHeight="15" x14ac:dyDescent="0.25"/>
  <cols>
    <col min="2" max="2" width="16.140625" customWidth="1"/>
    <col min="7" max="7" width="15.140625" customWidth="1"/>
    <col min="8" max="8" width="15.85546875" customWidth="1"/>
  </cols>
  <sheetData>
    <row r="1" spans="1:13" x14ac:dyDescent="0.25">
      <c r="A1" s="1" t="s">
        <v>0</v>
      </c>
      <c r="B1" t="s">
        <v>1</v>
      </c>
      <c r="C1" t="s">
        <v>2</v>
      </c>
      <c r="D1" t="s">
        <v>3</v>
      </c>
      <c r="G1" t="s">
        <v>0</v>
      </c>
      <c r="H1" t="s">
        <v>22</v>
      </c>
      <c r="I1" t="s">
        <v>2</v>
      </c>
      <c r="J1" t="s">
        <v>3</v>
      </c>
      <c r="L1" s="14" t="s">
        <v>2</v>
      </c>
      <c r="M1" s="14" t="s">
        <v>3</v>
      </c>
    </row>
    <row r="2" spans="1:13" x14ac:dyDescent="0.25">
      <c r="A2" s="2" t="s">
        <v>5</v>
      </c>
      <c r="B2" s="3" t="s">
        <v>4</v>
      </c>
      <c r="C2" s="3">
        <v>-11.06</v>
      </c>
      <c r="D2" s="3">
        <v>-78</v>
      </c>
      <c r="G2" s="3" t="s">
        <v>19</v>
      </c>
      <c r="H2" s="3" t="s">
        <v>4</v>
      </c>
      <c r="I2" s="3">
        <f>(C2+C3)/2</f>
        <v>-11.055</v>
      </c>
      <c r="J2" s="3">
        <f>(D2+D3)/2</f>
        <v>-78.5</v>
      </c>
      <c r="L2" s="14">
        <v>-11.055</v>
      </c>
      <c r="M2" s="14">
        <f>8*I2+10</f>
        <v>-78.44</v>
      </c>
    </row>
    <row r="3" spans="1:13" x14ac:dyDescent="0.25">
      <c r="A3" s="2" t="s">
        <v>6</v>
      </c>
      <c r="B3" s="3" t="s">
        <v>4</v>
      </c>
      <c r="C3" s="3">
        <v>-11.05</v>
      </c>
      <c r="D3" s="3">
        <v>-79</v>
      </c>
      <c r="G3" s="3" t="s">
        <v>20</v>
      </c>
      <c r="H3" s="3" t="s">
        <v>4</v>
      </c>
      <c r="I3" s="3">
        <v>-11.04</v>
      </c>
      <c r="J3" s="3">
        <v>-78.400000000000006</v>
      </c>
      <c r="L3" s="14">
        <v>-11.04</v>
      </c>
      <c r="M3" s="14">
        <f t="shared" ref="M3:M20" si="0">8*I3+10</f>
        <v>-78.319999999999993</v>
      </c>
    </row>
    <row r="4" spans="1:13" x14ac:dyDescent="0.25">
      <c r="A4" s="2" t="s">
        <v>7</v>
      </c>
      <c r="B4" s="3" t="s">
        <v>4</v>
      </c>
      <c r="C4" s="3">
        <v>-11.09</v>
      </c>
      <c r="D4" s="3">
        <v>-78.900000000000006</v>
      </c>
      <c r="G4" s="3" t="s">
        <v>21</v>
      </c>
      <c r="H4" s="3" t="s">
        <v>4</v>
      </c>
      <c r="I4" s="3">
        <v>-10.788458</v>
      </c>
      <c r="J4" s="3">
        <v>-76.122067000000001</v>
      </c>
      <c r="L4" s="14">
        <v>-10.788458</v>
      </c>
      <c r="M4" s="14">
        <f t="shared" si="0"/>
        <v>-76.307664000000003</v>
      </c>
    </row>
    <row r="5" spans="1:13" x14ac:dyDescent="0.25">
      <c r="A5" s="2" t="s">
        <v>8</v>
      </c>
      <c r="B5" s="3" t="s">
        <v>4</v>
      </c>
      <c r="C5" s="3">
        <v>-11.04</v>
      </c>
      <c r="D5" s="3">
        <v>-78.400000000000006</v>
      </c>
      <c r="G5" s="12" t="s">
        <v>19</v>
      </c>
      <c r="H5" s="12" t="s">
        <v>9</v>
      </c>
      <c r="I5" s="12">
        <f>(C7+C8)/2</f>
        <v>-11.25</v>
      </c>
      <c r="J5" s="12">
        <f>(D7+D8)/2</f>
        <v>-79.099999999999994</v>
      </c>
      <c r="L5" s="14">
        <v>-11.25</v>
      </c>
      <c r="M5" s="14">
        <f t="shared" si="0"/>
        <v>-80</v>
      </c>
    </row>
    <row r="6" spans="1:13" x14ac:dyDescent="0.25">
      <c r="A6" s="2" t="s">
        <v>18</v>
      </c>
      <c r="B6" s="3" t="s">
        <v>17</v>
      </c>
      <c r="C6" s="3">
        <v>-10.788458</v>
      </c>
      <c r="D6" s="3">
        <v>-76.122067000000001</v>
      </c>
      <c r="G6" s="12" t="s">
        <v>20</v>
      </c>
      <c r="H6" s="12" t="s">
        <v>9</v>
      </c>
      <c r="I6" s="12">
        <v>-11.26</v>
      </c>
      <c r="J6" s="12">
        <v>-79.5</v>
      </c>
      <c r="L6" s="14">
        <v>-11.26</v>
      </c>
      <c r="M6" s="14">
        <f t="shared" si="0"/>
        <v>-80.08</v>
      </c>
    </row>
    <row r="7" spans="1:13" x14ac:dyDescent="0.25">
      <c r="A7" s="10" t="s">
        <v>5</v>
      </c>
      <c r="B7" s="11" t="s">
        <v>9</v>
      </c>
      <c r="C7" s="11">
        <v>-11.26</v>
      </c>
      <c r="D7" s="11">
        <v>-78.5</v>
      </c>
      <c r="G7" s="12" t="s">
        <v>21</v>
      </c>
      <c r="H7" s="12" t="s">
        <v>9</v>
      </c>
      <c r="I7" s="12">
        <v>-11.091654999999999</v>
      </c>
      <c r="J7" s="12">
        <v>-78.996722000000005</v>
      </c>
      <c r="L7" s="14">
        <v>-11.091654999999999</v>
      </c>
      <c r="M7" s="14">
        <f t="shared" si="0"/>
        <v>-78.733239999999995</v>
      </c>
    </row>
    <row r="8" spans="1:13" x14ac:dyDescent="0.25">
      <c r="A8" s="10" t="s">
        <v>6</v>
      </c>
      <c r="B8" s="11" t="s">
        <v>9</v>
      </c>
      <c r="C8" s="11">
        <v>-11.24</v>
      </c>
      <c r="D8" s="11">
        <v>-79.7</v>
      </c>
      <c r="G8" s="9" t="s">
        <v>19</v>
      </c>
      <c r="H8" s="9" t="s">
        <v>10</v>
      </c>
      <c r="I8" s="9">
        <f>(C12+C13)/2</f>
        <v>-11.164999999999999</v>
      </c>
      <c r="J8" s="9">
        <f>(D12+D13)/2</f>
        <v>-79.150000000000006</v>
      </c>
      <c r="L8" s="14">
        <v>-11.164999999999999</v>
      </c>
      <c r="M8" s="14">
        <f t="shared" si="0"/>
        <v>-79.319999999999993</v>
      </c>
    </row>
    <row r="9" spans="1:13" x14ac:dyDescent="0.25">
      <c r="A9" s="10" t="s">
        <v>7</v>
      </c>
      <c r="B9" s="11" t="s">
        <v>9</v>
      </c>
      <c r="C9" s="11">
        <v>-11.18</v>
      </c>
      <c r="D9" s="11">
        <v>-79.900000000000006</v>
      </c>
      <c r="G9" s="9" t="s">
        <v>20</v>
      </c>
      <c r="H9" s="9" t="s">
        <v>10</v>
      </c>
      <c r="I9" s="9">
        <v>-11.16</v>
      </c>
      <c r="J9" s="9">
        <v>-78.8</v>
      </c>
      <c r="L9" s="14">
        <v>-11.16</v>
      </c>
      <c r="M9" s="14">
        <f t="shared" si="0"/>
        <v>-79.28</v>
      </c>
    </row>
    <row r="10" spans="1:13" x14ac:dyDescent="0.25">
      <c r="A10" s="10" t="s">
        <v>8</v>
      </c>
      <c r="B10" s="11" t="s">
        <v>9</v>
      </c>
      <c r="C10" s="11">
        <v>-11.26</v>
      </c>
      <c r="D10" s="11">
        <v>-79.5</v>
      </c>
      <c r="G10" s="9" t="s">
        <v>21</v>
      </c>
      <c r="H10" s="9" t="s">
        <v>10</v>
      </c>
      <c r="I10" s="9">
        <v>-10.936612999999999</v>
      </c>
      <c r="J10" s="9">
        <v>-77.503657000000004</v>
      </c>
      <c r="L10" s="14">
        <v>-10.936612999999999</v>
      </c>
      <c r="M10" s="14">
        <f t="shared" si="0"/>
        <v>-77.492903999999996</v>
      </c>
    </row>
    <row r="11" spans="1:13" x14ac:dyDescent="0.25">
      <c r="A11" s="10" t="s">
        <v>15</v>
      </c>
      <c r="B11" s="11" t="s">
        <v>14</v>
      </c>
      <c r="C11" s="11">
        <v>-11.091654999999999</v>
      </c>
      <c r="D11" s="11">
        <v>-78.996722000000005</v>
      </c>
      <c r="G11" s="7" t="s">
        <v>19</v>
      </c>
      <c r="H11" s="7" t="s">
        <v>23</v>
      </c>
      <c r="I11" s="7">
        <f>(C17+C18)/2</f>
        <v>-11.164999999999999</v>
      </c>
      <c r="J11" s="7">
        <f>(D17+D18)/2</f>
        <v>-77.75</v>
      </c>
      <c r="L11" s="14">
        <v>-11.164999999999999</v>
      </c>
      <c r="M11" s="14">
        <f t="shared" si="0"/>
        <v>-79.319999999999993</v>
      </c>
    </row>
    <row r="12" spans="1:13" x14ac:dyDescent="0.25">
      <c r="A12" s="5" t="s">
        <v>5</v>
      </c>
      <c r="B12" s="5" t="s">
        <v>10</v>
      </c>
      <c r="C12" s="5">
        <v>-11.15</v>
      </c>
      <c r="D12" s="5">
        <v>-79.099999999999994</v>
      </c>
      <c r="G12" s="7" t="s">
        <v>20</v>
      </c>
      <c r="H12" s="7" t="s">
        <v>23</v>
      </c>
      <c r="I12" s="7">
        <v>-11.12</v>
      </c>
      <c r="J12" s="7">
        <v>-78.5</v>
      </c>
      <c r="L12" s="14">
        <v>-11.12</v>
      </c>
      <c r="M12" s="14">
        <f t="shared" si="0"/>
        <v>-78.959999999999994</v>
      </c>
    </row>
    <row r="13" spans="1:13" x14ac:dyDescent="0.25">
      <c r="A13" s="4" t="s">
        <v>6</v>
      </c>
      <c r="B13" s="5" t="s">
        <v>10</v>
      </c>
      <c r="C13" s="5">
        <v>-11.18</v>
      </c>
      <c r="D13" s="5">
        <v>-79.2</v>
      </c>
      <c r="G13" s="7" t="s">
        <v>21</v>
      </c>
      <c r="H13" s="7" t="s">
        <v>23</v>
      </c>
      <c r="I13" s="7">
        <v>-10.913698</v>
      </c>
      <c r="J13" s="7">
        <v>-76.381842000000006</v>
      </c>
      <c r="L13" s="14">
        <v>-10.913698</v>
      </c>
      <c r="M13" s="14">
        <f t="shared" si="0"/>
        <v>-77.309584000000001</v>
      </c>
    </row>
    <row r="14" spans="1:13" x14ac:dyDescent="0.25">
      <c r="A14" s="4" t="s">
        <v>7</v>
      </c>
      <c r="B14" s="5" t="s">
        <v>10</v>
      </c>
      <c r="C14" s="5">
        <v>-11.19</v>
      </c>
      <c r="D14" s="5">
        <v>-78.5</v>
      </c>
      <c r="G14" s="5" t="s">
        <v>19</v>
      </c>
      <c r="H14" s="5" t="s">
        <v>12</v>
      </c>
      <c r="I14" s="5">
        <f>(C22+C23)/2</f>
        <v>-11.234999999999999</v>
      </c>
      <c r="J14" s="5">
        <f>(D22+D23)/2</f>
        <v>-79.699999999999989</v>
      </c>
      <c r="L14" s="14">
        <v>-11.234999999999999</v>
      </c>
      <c r="M14" s="14">
        <f t="shared" si="0"/>
        <v>-79.88</v>
      </c>
    </row>
    <row r="15" spans="1:13" x14ac:dyDescent="0.25">
      <c r="A15" s="4" t="s">
        <v>8</v>
      </c>
      <c r="B15" s="5" t="s">
        <v>10</v>
      </c>
      <c r="C15" s="5">
        <v>-11.16</v>
      </c>
      <c r="D15" s="5">
        <v>-78.8</v>
      </c>
      <c r="G15" s="5" t="s">
        <v>20</v>
      </c>
      <c r="H15" s="5" t="s">
        <v>12</v>
      </c>
      <c r="I15" s="5">
        <v>-11.22</v>
      </c>
      <c r="J15" s="5">
        <v>-79.099999999999994</v>
      </c>
      <c r="L15" s="14">
        <v>-11.22</v>
      </c>
      <c r="M15" s="14">
        <f t="shared" si="0"/>
        <v>-79.760000000000005</v>
      </c>
    </row>
    <row r="16" spans="1:13" x14ac:dyDescent="0.25">
      <c r="A16" s="4" t="s">
        <v>15</v>
      </c>
      <c r="B16" s="5" t="s">
        <v>10</v>
      </c>
      <c r="C16" s="5">
        <v>-10.936612999999999</v>
      </c>
      <c r="D16" s="5">
        <v>-77.503657000000004</v>
      </c>
      <c r="G16" s="5" t="s">
        <v>21</v>
      </c>
      <c r="H16" s="5" t="s">
        <v>12</v>
      </c>
      <c r="I16" s="5">
        <v>-11.15</v>
      </c>
      <c r="J16" s="5">
        <v>-78.3</v>
      </c>
      <c r="L16" s="14">
        <v>-11.15</v>
      </c>
      <c r="M16" s="14">
        <f t="shared" si="0"/>
        <v>-79.2</v>
      </c>
    </row>
    <row r="17" spans="1:13" x14ac:dyDescent="0.25">
      <c r="A17" s="6" t="s">
        <v>5</v>
      </c>
      <c r="B17" s="7" t="s">
        <v>11</v>
      </c>
      <c r="C17" s="7">
        <v>-11.16</v>
      </c>
      <c r="D17" s="7">
        <v>-77.400000000000006</v>
      </c>
      <c r="G17" s="13" t="s">
        <v>19</v>
      </c>
      <c r="H17" s="13" t="s">
        <v>24</v>
      </c>
      <c r="I17" s="13">
        <f>(C26+C27)/2</f>
        <v>-11.265000000000001</v>
      </c>
      <c r="J17" s="13">
        <f>(D26+D27)/2</f>
        <v>-80.75</v>
      </c>
      <c r="L17" s="14">
        <v>-11.265000000000001</v>
      </c>
      <c r="M17" s="14">
        <f t="shared" si="0"/>
        <v>-80.12</v>
      </c>
    </row>
    <row r="18" spans="1:13" x14ac:dyDescent="0.25">
      <c r="A18" s="6" t="s">
        <v>6</v>
      </c>
      <c r="B18" s="7" t="s">
        <v>11</v>
      </c>
      <c r="C18" s="7">
        <v>-11.17</v>
      </c>
      <c r="D18" s="7">
        <v>-78.099999999999994</v>
      </c>
      <c r="G18" s="13" t="s">
        <v>20</v>
      </c>
      <c r="H18" s="13" t="s">
        <v>24</v>
      </c>
      <c r="I18" s="13">
        <v>-11.07</v>
      </c>
      <c r="J18" s="13">
        <v>-79.8</v>
      </c>
      <c r="L18" s="14">
        <v>-11.07</v>
      </c>
      <c r="M18" s="14">
        <f t="shared" si="0"/>
        <v>-78.56</v>
      </c>
    </row>
    <row r="19" spans="1:13" x14ac:dyDescent="0.25">
      <c r="A19" s="6" t="s">
        <v>7</v>
      </c>
      <c r="B19" s="7" t="s">
        <v>11</v>
      </c>
      <c r="C19" s="7">
        <v>-11.17</v>
      </c>
      <c r="D19" s="7">
        <v>-77.7</v>
      </c>
      <c r="G19" s="13" t="s">
        <v>21</v>
      </c>
      <c r="H19" s="13" t="s">
        <v>24</v>
      </c>
      <c r="I19" s="13">
        <v>-11.33</v>
      </c>
      <c r="J19" s="13">
        <v>-81.2</v>
      </c>
      <c r="L19" s="14">
        <v>-11.33</v>
      </c>
      <c r="M19" s="14">
        <f t="shared" si="0"/>
        <v>-80.64</v>
      </c>
    </row>
    <row r="20" spans="1:13" x14ac:dyDescent="0.25">
      <c r="A20" s="6" t="s">
        <v>8</v>
      </c>
      <c r="B20" s="7" t="s">
        <v>11</v>
      </c>
      <c r="C20" s="7">
        <v>-11.12</v>
      </c>
      <c r="D20" s="7">
        <v>-78.5</v>
      </c>
      <c r="G20" t="s">
        <v>15</v>
      </c>
      <c r="H20" t="s">
        <v>16</v>
      </c>
      <c r="I20">
        <v>-10.989639</v>
      </c>
      <c r="J20">
        <v>-76.962626</v>
      </c>
      <c r="L20" s="14">
        <v>-10.989639</v>
      </c>
      <c r="M20" s="14">
        <f t="shared" si="0"/>
        <v>-77.917112000000003</v>
      </c>
    </row>
    <row r="21" spans="1:13" x14ac:dyDescent="0.25">
      <c r="A21" s="6" t="s">
        <v>15</v>
      </c>
      <c r="B21" s="7" t="s">
        <v>11</v>
      </c>
      <c r="C21" s="7">
        <v>-10.913698</v>
      </c>
      <c r="D21" s="7">
        <v>-76.381842000000006</v>
      </c>
    </row>
    <row r="22" spans="1:13" x14ac:dyDescent="0.25">
      <c r="A22" s="8" t="s">
        <v>5</v>
      </c>
      <c r="B22" s="9" t="s">
        <v>12</v>
      </c>
      <c r="C22" s="9">
        <v>-11.26</v>
      </c>
      <c r="D22" s="9">
        <v>-79.8</v>
      </c>
    </row>
    <row r="23" spans="1:13" x14ac:dyDescent="0.25">
      <c r="A23" s="8" t="s">
        <v>6</v>
      </c>
      <c r="B23" s="9" t="s">
        <v>12</v>
      </c>
      <c r="C23" s="9">
        <v>-11.21</v>
      </c>
      <c r="D23" s="9">
        <v>-79.599999999999994</v>
      </c>
    </row>
    <row r="24" spans="1:13" x14ac:dyDescent="0.25">
      <c r="A24" s="8" t="s">
        <v>7</v>
      </c>
      <c r="B24" s="9" t="s">
        <v>12</v>
      </c>
      <c r="C24" s="9">
        <v>-11.22</v>
      </c>
      <c r="D24" s="9">
        <v>-79.099999999999994</v>
      </c>
    </row>
    <row r="25" spans="1:13" x14ac:dyDescent="0.25">
      <c r="A25" s="8" t="s">
        <v>8</v>
      </c>
      <c r="B25" s="9" t="s">
        <v>12</v>
      </c>
      <c r="C25" s="9">
        <v>-11.15</v>
      </c>
      <c r="D25" s="9">
        <v>-78.3</v>
      </c>
    </row>
    <row r="26" spans="1:13" x14ac:dyDescent="0.25">
      <c r="A26" s="10" t="s">
        <v>5</v>
      </c>
      <c r="B26" s="11" t="s">
        <v>13</v>
      </c>
      <c r="C26" s="11">
        <v>-11.31</v>
      </c>
      <c r="D26" s="11">
        <v>-80.3</v>
      </c>
    </row>
    <row r="27" spans="1:13" x14ac:dyDescent="0.25">
      <c r="A27" s="10" t="s">
        <v>6</v>
      </c>
      <c r="B27" s="11" t="s">
        <v>13</v>
      </c>
      <c r="C27" s="11">
        <v>-11.22</v>
      </c>
      <c r="D27" s="11">
        <v>-81.2</v>
      </c>
    </row>
    <row r="28" spans="1:13" x14ac:dyDescent="0.25">
      <c r="A28" s="10" t="s">
        <v>7</v>
      </c>
      <c r="B28" s="11" t="s">
        <v>13</v>
      </c>
      <c r="C28" s="11">
        <v>-11.07</v>
      </c>
      <c r="D28" s="11">
        <v>-79.8</v>
      </c>
    </row>
    <row r="29" spans="1:13" x14ac:dyDescent="0.25">
      <c r="A29" s="10" t="s">
        <v>8</v>
      </c>
      <c r="B29" s="11" t="s">
        <v>13</v>
      </c>
      <c r="C29" s="11">
        <v>-11.33</v>
      </c>
      <c r="D29" s="11">
        <v>-81.2</v>
      </c>
    </row>
    <row r="30" spans="1:13" x14ac:dyDescent="0.25">
      <c r="A30" s="1" t="s">
        <v>15</v>
      </c>
      <c r="B30" t="s">
        <v>16</v>
      </c>
      <c r="C30">
        <v>-10.989639</v>
      </c>
      <c r="D30">
        <v>-76.962626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007800"/>
  </sheetPr>
  <dimension ref="B1:AF39"/>
  <sheetViews>
    <sheetView topLeftCell="A4" zoomScaleNormal="100" workbookViewId="0"/>
  </sheetViews>
  <sheetFormatPr defaultRowHeight="15" x14ac:dyDescent="0.25"/>
  <cols>
    <col min="1" max="1" width="5" customWidth="1"/>
    <col min="2" max="2" width="16.85546875" customWidth="1"/>
    <col min="3" max="3" width="16.5703125" customWidth="1"/>
    <col min="4" max="4" width="15" customWidth="1"/>
  </cols>
  <sheetData>
    <row r="1" spans="2:32" x14ac:dyDescent="0.25">
      <c r="B1" s="15" t="s">
        <v>97</v>
      </c>
    </row>
    <row r="2" spans="2:32" x14ac:dyDescent="0.25">
      <c r="B2" s="15" t="s">
        <v>65</v>
      </c>
    </row>
    <row r="3" spans="2:32" x14ac:dyDescent="0.25">
      <c r="B3" s="15" t="s">
        <v>66</v>
      </c>
    </row>
    <row r="4" spans="2:32" ht="16.350000000000001" customHeight="1" x14ac:dyDescent="0.25"/>
    <row r="7" spans="2:32" x14ac:dyDescent="0.25">
      <c r="B7" s="16" t="s">
        <v>36</v>
      </c>
    </row>
    <row r="8" spans="2:32" ht="15.75" thickBot="1" x14ac:dyDescent="0.3"/>
    <row r="9" spans="2:32" x14ac:dyDescent="0.25">
      <c r="B9" s="18" t="s">
        <v>37</v>
      </c>
      <c r="C9" s="19" t="s">
        <v>67</v>
      </c>
      <c r="D9" s="19" t="s">
        <v>68</v>
      </c>
      <c r="E9" s="19" t="s">
        <v>69</v>
      </c>
      <c r="F9" s="19" t="s">
        <v>70</v>
      </c>
      <c r="G9" s="19" t="s">
        <v>71</v>
      </c>
      <c r="H9" s="19" t="s">
        <v>72</v>
      </c>
      <c r="I9" s="19" t="s">
        <v>73</v>
      </c>
      <c r="J9" s="19" t="s">
        <v>74</v>
      </c>
      <c r="K9" s="19" t="s">
        <v>75</v>
      </c>
      <c r="L9" s="19" t="s">
        <v>76</v>
      </c>
      <c r="M9" s="19" t="s">
        <v>77</v>
      </c>
      <c r="N9" s="19" t="s">
        <v>78</v>
      </c>
      <c r="O9" s="19" t="s">
        <v>79</v>
      </c>
      <c r="P9" s="19" t="s">
        <v>80</v>
      </c>
      <c r="Q9" s="19" t="s">
        <v>81</v>
      </c>
      <c r="R9" s="19" t="s">
        <v>82</v>
      </c>
      <c r="S9" s="19" t="s">
        <v>83</v>
      </c>
      <c r="T9" s="19" t="s">
        <v>84</v>
      </c>
      <c r="U9" s="19" t="s">
        <v>85</v>
      </c>
      <c r="V9" s="19" t="s">
        <v>86</v>
      </c>
      <c r="W9" s="19" t="s">
        <v>87</v>
      </c>
      <c r="X9" s="19" t="s">
        <v>88</v>
      </c>
      <c r="Y9" s="19" t="s">
        <v>89</v>
      </c>
      <c r="Z9" s="19" t="s">
        <v>90</v>
      </c>
      <c r="AA9" s="19" t="s">
        <v>91</v>
      </c>
      <c r="AB9" s="19" t="s">
        <v>92</v>
      </c>
      <c r="AC9" s="19" t="s">
        <v>93</v>
      </c>
      <c r="AD9" s="19" t="s">
        <v>94</v>
      </c>
      <c r="AE9" s="19" t="s">
        <v>95</v>
      </c>
      <c r="AF9" s="19" t="s">
        <v>96</v>
      </c>
    </row>
    <row r="10" spans="2:32" x14ac:dyDescent="0.25">
      <c r="B10" s="20" t="s">
        <v>38</v>
      </c>
      <c r="C10" s="22">
        <v>1</v>
      </c>
      <c r="D10" s="22">
        <v>1</v>
      </c>
      <c r="E10" s="22">
        <v>1</v>
      </c>
      <c r="F10" s="22">
        <v>1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  <c r="L10" s="22">
        <v>1</v>
      </c>
      <c r="M10" s="22">
        <v>1</v>
      </c>
      <c r="N10" s="22">
        <v>1</v>
      </c>
      <c r="O10" s="22">
        <v>1</v>
      </c>
      <c r="P10" s="22">
        <v>1</v>
      </c>
      <c r="Q10" s="22">
        <v>1</v>
      </c>
      <c r="R10" s="22">
        <v>1</v>
      </c>
      <c r="S10" s="22">
        <v>1</v>
      </c>
      <c r="T10" s="22">
        <v>1</v>
      </c>
      <c r="U10" s="22">
        <v>1</v>
      </c>
      <c r="V10" s="22">
        <v>1</v>
      </c>
      <c r="W10" s="22">
        <v>1</v>
      </c>
      <c r="X10" s="22">
        <v>1</v>
      </c>
      <c r="Y10" s="22">
        <v>1</v>
      </c>
      <c r="Z10" s="22">
        <v>1</v>
      </c>
      <c r="AA10" s="22">
        <v>1</v>
      </c>
      <c r="AB10" s="22">
        <v>1</v>
      </c>
      <c r="AC10" s="22">
        <v>1</v>
      </c>
      <c r="AD10" s="22">
        <v>1</v>
      </c>
      <c r="AE10" s="22">
        <v>1</v>
      </c>
      <c r="AF10" s="22">
        <v>1</v>
      </c>
    </row>
    <row r="11" spans="2:32" x14ac:dyDescent="0.25">
      <c r="B11" s="17" t="s">
        <v>39</v>
      </c>
      <c r="C11" s="23">
        <v>2.6</v>
      </c>
      <c r="D11" s="23">
        <v>2.2000000000000002</v>
      </c>
      <c r="E11" s="23">
        <v>1.1000000000000001</v>
      </c>
      <c r="F11" s="23">
        <v>7.7</v>
      </c>
      <c r="G11" s="23">
        <v>0.1</v>
      </c>
      <c r="H11" s="23">
        <v>-0.4</v>
      </c>
      <c r="I11" s="23">
        <v>0.4</v>
      </c>
      <c r="J11" s="23">
        <v>0.3</v>
      </c>
      <c r="K11" s="23">
        <v>-0.7</v>
      </c>
      <c r="L11" s="23">
        <v>2</v>
      </c>
      <c r="M11" s="23">
        <v>2</v>
      </c>
      <c r="N11" s="23">
        <v>2.1</v>
      </c>
      <c r="O11" s="23">
        <v>-0.1</v>
      </c>
      <c r="P11" s="23">
        <v>-0.1</v>
      </c>
      <c r="Q11" s="23">
        <v>-0.1</v>
      </c>
      <c r="R11" s="23">
        <v>1.6</v>
      </c>
      <c r="S11" s="23">
        <v>4.9000000000000004</v>
      </c>
      <c r="T11" s="23">
        <v>1.2</v>
      </c>
      <c r="U11" s="23">
        <v>-3.1</v>
      </c>
      <c r="V11" s="23">
        <v>1.5</v>
      </c>
      <c r="W11" s="23">
        <v>2.9</v>
      </c>
      <c r="X11" s="23">
        <v>3.1</v>
      </c>
      <c r="Y11" s="23">
        <v>3.9</v>
      </c>
      <c r="Z11" s="23">
        <v>3.2</v>
      </c>
      <c r="AA11" s="23">
        <v>2.5</v>
      </c>
      <c r="AB11" s="23">
        <v>2.2000000000000002</v>
      </c>
      <c r="AC11" s="23">
        <v>4.3</v>
      </c>
      <c r="AD11" s="23">
        <v>4.8</v>
      </c>
      <c r="AE11" s="23">
        <v>3.6</v>
      </c>
      <c r="AF11" s="23">
        <v>1.1000000000000001</v>
      </c>
    </row>
    <row r="12" spans="2:32" x14ac:dyDescent="0.25">
      <c r="B12" s="17" t="s">
        <v>40</v>
      </c>
      <c r="C12" s="23">
        <v>2.6</v>
      </c>
      <c r="D12" s="23">
        <v>2.2000000000000002</v>
      </c>
      <c r="E12" s="23">
        <v>1.1000000000000001</v>
      </c>
      <c r="F12" s="23">
        <v>7.7</v>
      </c>
      <c r="G12" s="23">
        <v>0.1</v>
      </c>
      <c r="H12" s="23">
        <v>-0.4</v>
      </c>
      <c r="I12" s="23">
        <v>0.4</v>
      </c>
      <c r="J12" s="23">
        <v>0.3</v>
      </c>
      <c r="K12" s="23">
        <v>-0.7</v>
      </c>
      <c r="L12" s="23">
        <v>2</v>
      </c>
      <c r="M12" s="23">
        <v>2</v>
      </c>
      <c r="N12" s="23">
        <v>2.1</v>
      </c>
      <c r="O12" s="23">
        <v>-0.1</v>
      </c>
      <c r="P12" s="23">
        <v>-0.1</v>
      </c>
      <c r="Q12" s="23">
        <v>-0.1</v>
      </c>
      <c r="R12" s="23">
        <v>1.6</v>
      </c>
      <c r="S12" s="23">
        <v>4.9000000000000004</v>
      </c>
      <c r="T12" s="23">
        <v>1.2</v>
      </c>
      <c r="U12" s="23">
        <v>-3.1</v>
      </c>
      <c r="V12" s="23">
        <v>1.5</v>
      </c>
      <c r="W12" s="23">
        <v>2.9</v>
      </c>
      <c r="X12" s="23">
        <v>3.1</v>
      </c>
      <c r="Y12" s="23">
        <v>3.9</v>
      </c>
      <c r="Z12" s="23">
        <v>3.2</v>
      </c>
      <c r="AA12" s="23">
        <v>2.5</v>
      </c>
      <c r="AB12" s="23">
        <v>2.2000000000000002</v>
      </c>
      <c r="AC12" s="23">
        <v>4.3</v>
      </c>
      <c r="AD12" s="23">
        <v>4.8</v>
      </c>
      <c r="AE12" s="23">
        <v>3.6</v>
      </c>
      <c r="AF12" s="23">
        <v>1.1000000000000001</v>
      </c>
    </row>
    <row r="13" spans="2:32" x14ac:dyDescent="0.25">
      <c r="B13" s="17" t="s">
        <v>41</v>
      </c>
      <c r="C13" s="23">
        <v>2.6</v>
      </c>
      <c r="D13" s="23">
        <v>2.2000000000000002</v>
      </c>
      <c r="E13" s="23">
        <v>1.1000000000000001</v>
      </c>
      <c r="F13" s="23">
        <v>7.7</v>
      </c>
      <c r="G13" s="23">
        <v>0.1</v>
      </c>
      <c r="H13" s="23">
        <v>-0.4</v>
      </c>
      <c r="I13" s="23">
        <v>0.4</v>
      </c>
      <c r="J13" s="23">
        <v>0.3</v>
      </c>
      <c r="K13" s="23">
        <v>-0.7</v>
      </c>
      <c r="L13" s="23">
        <v>2</v>
      </c>
      <c r="M13" s="23">
        <v>2</v>
      </c>
      <c r="N13" s="23">
        <v>2.1</v>
      </c>
      <c r="O13" s="23">
        <v>-0.1</v>
      </c>
      <c r="P13" s="23">
        <v>-0.1</v>
      </c>
      <c r="Q13" s="23">
        <v>-0.1</v>
      </c>
      <c r="R13" s="23">
        <v>1.6</v>
      </c>
      <c r="S13" s="23">
        <v>4.9000000000000004</v>
      </c>
      <c r="T13" s="23">
        <v>1.2</v>
      </c>
      <c r="U13" s="23">
        <v>-3.1</v>
      </c>
      <c r="V13" s="23">
        <v>1.5</v>
      </c>
      <c r="W13" s="23">
        <v>2.9</v>
      </c>
      <c r="X13" s="23">
        <v>3.1</v>
      </c>
      <c r="Y13" s="23">
        <v>3.9</v>
      </c>
      <c r="Z13" s="23">
        <v>3.2</v>
      </c>
      <c r="AA13" s="23">
        <v>2.5</v>
      </c>
      <c r="AB13" s="23">
        <v>2.2000000000000002</v>
      </c>
      <c r="AC13" s="23">
        <v>4.3</v>
      </c>
      <c r="AD13" s="23">
        <v>4.8</v>
      </c>
      <c r="AE13" s="23">
        <v>3.6</v>
      </c>
      <c r="AF13" s="23">
        <v>1.1000000000000001</v>
      </c>
    </row>
    <row r="14" spans="2:32" x14ac:dyDescent="0.25">
      <c r="B14" s="17" t="s">
        <v>42</v>
      </c>
      <c r="C14" s="23">
        <v>2.6</v>
      </c>
      <c r="D14" s="23">
        <v>2.2000000000000002</v>
      </c>
      <c r="E14" s="23">
        <v>1.1000000000000001</v>
      </c>
      <c r="F14" s="23">
        <v>7.7</v>
      </c>
      <c r="G14" s="23">
        <v>0.1</v>
      </c>
      <c r="H14" s="23">
        <v>-0.4</v>
      </c>
      <c r="I14" s="23">
        <v>0.4</v>
      </c>
      <c r="J14" s="23">
        <v>0.3</v>
      </c>
      <c r="K14" s="23">
        <v>-0.7</v>
      </c>
      <c r="L14" s="23">
        <v>2</v>
      </c>
      <c r="M14" s="23">
        <v>2</v>
      </c>
      <c r="N14" s="23">
        <v>2.1</v>
      </c>
      <c r="O14" s="23">
        <v>-0.1</v>
      </c>
      <c r="P14" s="23">
        <v>-0.1</v>
      </c>
      <c r="Q14" s="23">
        <v>-0.1</v>
      </c>
      <c r="R14" s="23">
        <v>1.6</v>
      </c>
      <c r="S14" s="23">
        <v>4.9000000000000004</v>
      </c>
      <c r="T14" s="23">
        <v>1.2</v>
      </c>
      <c r="U14" s="23">
        <v>-3.1</v>
      </c>
      <c r="V14" s="23">
        <v>1.5</v>
      </c>
      <c r="W14" s="23">
        <v>2.9</v>
      </c>
      <c r="X14" s="23">
        <v>3.1</v>
      </c>
      <c r="Y14" s="23">
        <v>3.9</v>
      </c>
      <c r="Z14" s="23">
        <v>3.2</v>
      </c>
      <c r="AA14" s="23">
        <v>2.5</v>
      </c>
      <c r="AB14" s="23">
        <v>2.2000000000000002</v>
      </c>
      <c r="AC14" s="23">
        <v>4.3</v>
      </c>
      <c r="AD14" s="23">
        <v>4.8</v>
      </c>
      <c r="AE14" s="23">
        <v>3.6</v>
      </c>
      <c r="AF14" s="23">
        <v>1.1000000000000001</v>
      </c>
    </row>
    <row r="15" spans="2:32" x14ac:dyDescent="0.25">
      <c r="B15" s="17" t="s">
        <v>43</v>
      </c>
      <c r="C15" s="23">
        <v>2.6</v>
      </c>
      <c r="D15" s="23">
        <v>2.2000000000000002</v>
      </c>
      <c r="E15" s="23">
        <v>1.1000000000000001</v>
      </c>
      <c r="F15" s="23">
        <v>7.7</v>
      </c>
      <c r="G15" s="23">
        <v>0.1</v>
      </c>
      <c r="H15" s="23">
        <v>-0.4</v>
      </c>
      <c r="I15" s="23">
        <v>0.4</v>
      </c>
      <c r="J15" s="23">
        <v>0.3</v>
      </c>
      <c r="K15" s="23">
        <v>-0.7</v>
      </c>
      <c r="L15" s="23">
        <v>2</v>
      </c>
      <c r="M15" s="23">
        <v>2</v>
      </c>
      <c r="N15" s="23">
        <v>2.1</v>
      </c>
      <c r="O15" s="23">
        <v>-0.1</v>
      </c>
      <c r="P15" s="23">
        <v>-0.1</v>
      </c>
      <c r="Q15" s="23">
        <v>-0.1</v>
      </c>
      <c r="R15" s="23">
        <v>1.6</v>
      </c>
      <c r="S15" s="23">
        <v>4.9000000000000004</v>
      </c>
      <c r="T15" s="23">
        <v>1.2</v>
      </c>
      <c r="U15" s="23">
        <v>-3.1</v>
      </c>
      <c r="V15" s="23">
        <v>1.5</v>
      </c>
      <c r="W15" s="23">
        <v>2.9</v>
      </c>
      <c r="X15" s="23">
        <v>3.1</v>
      </c>
      <c r="Y15" s="23">
        <v>3.9</v>
      </c>
      <c r="Z15" s="23">
        <v>3.2</v>
      </c>
      <c r="AA15" s="23">
        <v>2.5</v>
      </c>
      <c r="AB15" s="23">
        <v>2.2000000000000002</v>
      </c>
      <c r="AC15" s="23">
        <v>4.3</v>
      </c>
      <c r="AD15" s="23">
        <v>4.8</v>
      </c>
      <c r="AE15" s="23">
        <v>3.6</v>
      </c>
      <c r="AF15" s="23">
        <v>1.1000000000000001</v>
      </c>
    </row>
    <row r="16" spans="2:32" x14ac:dyDescent="0.25">
      <c r="B16" s="17" t="s">
        <v>44</v>
      </c>
      <c r="C16" s="23">
        <v>2.6</v>
      </c>
      <c r="D16" s="23">
        <v>2.2000000000000002</v>
      </c>
      <c r="E16" s="23">
        <v>1.1000000000000001</v>
      </c>
      <c r="F16" s="23">
        <v>7.7</v>
      </c>
      <c r="G16" s="23">
        <v>0.1</v>
      </c>
      <c r="H16" s="23">
        <v>-0.4</v>
      </c>
      <c r="I16" s="23">
        <v>0.4</v>
      </c>
      <c r="J16" s="23">
        <v>0.3</v>
      </c>
      <c r="K16" s="23">
        <v>-0.7</v>
      </c>
      <c r="L16" s="23">
        <v>2</v>
      </c>
      <c r="M16" s="23">
        <v>2</v>
      </c>
      <c r="N16" s="23">
        <v>2.1</v>
      </c>
      <c r="O16" s="23">
        <v>-0.1</v>
      </c>
      <c r="P16" s="23">
        <v>-0.1</v>
      </c>
      <c r="Q16" s="23">
        <v>-0.1</v>
      </c>
      <c r="R16" s="23">
        <v>1.6</v>
      </c>
      <c r="S16" s="23">
        <v>4.9000000000000004</v>
      </c>
      <c r="T16" s="23">
        <v>1.2</v>
      </c>
      <c r="U16" s="23">
        <v>-3.1</v>
      </c>
      <c r="V16" s="23">
        <v>1.5</v>
      </c>
      <c r="W16" s="23">
        <v>2.9</v>
      </c>
      <c r="X16" s="23">
        <v>3.1</v>
      </c>
      <c r="Y16" s="23">
        <v>3.9</v>
      </c>
      <c r="Z16" s="23">
        <v>3.2</v>
      </c>
      <c r="AA16" s="23">
        <v>2.5</v>
      </c>
      <c r="AB16" s="23">
        <v>2.2000000000000002</v>
      </c>
      <c r="AC16" s="23">
        <v>4.3</v>
      </c>
      <c r="AD16" s="23">
        <v>4.8</v>
      </c>
      <c r="AE16" s="23">
        <v>3.6</v>
      </c>
      <c r="AF16" s="23">
        <v>1.1000000000000001</v>
      </c>
    </row>
    <row r="17" spans="2:32" x14ac:dyDescent="0.25">
      <c r="B17" s="17" t="s">
        <v>45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</row>
    <row r="18" spans="2:32" ht="15.75" thickBot="1" x14ac:dyDescent="0.3">
      <c r="B18" s="21" t="s">
        <v>46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</row>
    <row r="21" spans="2:32" x14ac:dyDescent="0.25">
      <c r="B21" s="16" t="s">
        <v>47</v>
      </c>
    </row>
    <row r="39" spans="7:7" x14ac:dyDescent="0.25">
      <c r="G39" t="s">
        <v>48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Drop Down 1">
              <controlPr defaultSize="0" autoFill="0" autoPict="0" macro="[0]!GoToResults122320189145257">
                <anchor moveWithCells="1">
                  <from>
                    <xdr:col>1</xdr:col>
                    <xdr:colOff>9525</xdr:colOff>
                    <xdr:row>3</xdr:row>
                    <xdr:rowOff>9525</xdr:rowOff>
                  </from>
                  <to>
                    <xdr:col>3</xdr:col>
                    <xdr:colOff>209550</xdr:colOff>
                    <xdr:row>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Sheet7</vt:lpstr>
      <vt:lpstr>Graph</vt:lpstr>
      <vt:lpstr>Sheet2</vt:lpstr>
      <vt:lpstr>Desc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Einsiedl, Florian</dc:creator>
  <cp:lastModifiedBy>Tahoora</cp:lastModifiedBy>
  <cp:lastPrinted>2018-02-16T13:58:11Z</cp:lastPrinted>
  <dcterms:created xsi:type="dcterms:W3CDTF">2017-10-09T10:52:54Z</dcterms:created>
  <dcterms:modified xsi:type="dcterms:W3CDTF">2020-06-08T19:05:47Z</dcterms:modified>
</cp:coreProperties>
</file>