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ict0160\rot385\sondeos\45\"/>
    </mc:Choice>
  </mc:AlternateContent>
  <bookViews>
    <workbookView xWindow="0" yWindow="0" windowWidth="25200" windowHeight="118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B3" i="1"/>
  <c r="C7" i="1"/>
  <c r="B13" i="1"/>
  <c r="B14" i="1"/>
  <c r="B15" i="1"/>
  <c r="B16" i="1"/>
  <c r="B17" i="1"/>
  <c r="B18" i="1"/>
  <c r="H6" i="1"/>
  <c r="G6" i="1"/>
  <c r="B8" i="1" l="1"/>
  <c r="B9" i="1"/>
  <c r="B10" i="1"/>
  <c r="B11" i="1"/>
  <c r="B12" i="1"/>
  <c r="B7" i="1"/>
  <c r="E6" i="1"/>
  <c r="D7" i="1" l="1"/>
  <c r="E7" i="1" s="1"/>
  <c r="C8" i="1" s="1"/>
  <c r="D8" i="1" l="1"/>
  <c r="E8" i="1" s="1"/>
  <c r="C9" i="1" l="1"/>
  <c r="D9" i="1" s="1"/>
  <c r="E9" i="1" s="1"/>
  <c r="C10" i="1" l="1"/>
  <c r="D10" i="1" s="1"/>
  <c r="E10" i="1" s="1"/>
  <c r="C11" i="1" s="1"/>
  <c r="D11" i="1" s="1"/>
  <c r="E11" i="1" s="1"/>
  <c r="C12" i="1" s="1"/>
  <c r="D12" i="1" s="1"/>
  <c r="E12" i="1" s="1"/>
  <c r="C13" i="1" s="1"/>
  <c r="D13" i="1" l="1"/>
  <c r="E13" i="1" s="1"/>
  <c r="C14" i="1" s="1"/>
  <c r="D14" i="1" l="1"/>
  <c r="E14" i="1" s="1"/>
  <c r="C15" i="1" s="1"/>
  <c r="D15" i="1" l="1"/>
  <c r="E15" i="1" s="1"/>
  <c r="C16" i="1" s="1"/>
  <c r="D16" i="1" l="1"/>
  <c r="E16" i="1" s="1"/>
  <c r="C17" i="1" s="1"/>
  <c r="D17" i="1" l="1"/>
  <c r="E17" i="1" s="1"/>
  <c r="C18" i="1" s="1"/>
  <c r="D18" i="1" l="1"/>
  <c r="E18" i="1" s="1"/>
</calcChain>
</file>

<file path=xl/sharedStrings.xml><?xml version="1.0" encoding="utf-8"?>
<sst xmlns="http://schemas.openxmlformats.org/spreadsheetml/2006/main" count="8" uniqueCount="8">
  <si>
    <t>capital</t>
  </si>
  <si>
    <t>meses</t>
  </si>
  <si>
    <t>mes</t>
  </si>
  <si>
    <t>cuota</t>
  </si>
  <si>
    <t>interes</t>
  </si>
  <si>
    <t>amortizacion</t>
  </si>
  <si>
    <t>principal</t>
  </si>
  <si>
    <t>tipo_mesual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</si>
</sst>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0" fillId="0" borderId="0" xfId="0" applyNumberFormat="1"/>
    <xf numFmtId="10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A4" zoomScale="220" zoomScaleNormal="220" workbookViewId="0">
      <selection activeCell="C7" sqref="C7"/>
    </sheetView>
  </sheetViews>
  <sheetFormatPr baseColWidth="10" defaultRowHeight="15" x14ac:dyDescent="0.25"/>
  <sheetData>
    <row r="1" spans="1:8" x14ac:dyDescent="0.25">
      <c r="A1" t="s">
        <v>0</v>
      </c>
      <c r="B1">
        <v>5000</v>
      </c>
    </row>
    <row r="2" spans="1:8" x14ac:dyDescent="0.25">
      <c r="A2" t="s">
        <v>1</v>
      </c>
      <c r="B2">
        <v>12</v>
      </c>
    </row>
    <row r="3" spans="1:8" x14ac:dyDescent="0.25">
      <c r="A3" t="s">
        <v>7</v>
      </c>
      <c r="B3" s="4">
        <f>5%/12</f>
        <v>4.1666666666666666E-3</v>
      </c>
    </row>
    <row r="5" spans="1:8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</row>
    <row r="6" spans="1:8" x14ac:dyDescent="0.25">
      <c r="A6">
        <v>0</v>
      </c>
      <c r="B6" s="1"/>
      <c r="C6" s="1"/>
      <c r="D6" s="1"/>
      <c r="E6" s="1">
        <f>B1</f>
        <v>5000</v>
      </c>
      <c r="G6" s="3">
        <f>E6*5/100/2</f>
        <v>125</v>
      </c>
      <c r="H6">
        <f>910/5000/2*100</f>
        <v>9.1</v>
      </c>
    </row>
    <row r="7" spans="1:8" x14ac:dyDescent="0.25">
      <c r="A7">
        <v>1</v>
      </c>
      <c r="B7" s="2">
        <f>PMT($B$3,$B$2,-$B$1,,0)</f>
        <v>428.03740894233567</v>
      </c>
      <c r="C7" s="1">
        <f>E6*$B$3</f>
        <v>20.833333333333332</v>
      </c>
      <c r="D7" s="1">
        <f>B7-C7</f>
        <v>407.20407560900236</v>
      </c>
      <c r="E7" s="1">
        <f>E6-D7</f>
        <v>4592.7959243909972</v>
      </c>
      <c r="H7">
        <f>136.45/5000*100</f>
        <v>2.7289999999999996</v>
      </c>
    </row>
    <row r="8" spans="1:8" x14ac:dyDescent="0.25">
      <c r="A8">
        <v>2</v>
      </c>
      <c r="B8" s="2">
        <f t="shared" ref="B8:B18" si="0">PMT($B$3,$B$2,-$B$1,,0)</f>
        <v>428.03740894233567</v>
      </c>
      <c r="C8" s="1">
        <f t="shared" ref="C8:C18" si="1">E7*$B$3</f>
        <v>19.136649684962489</v>
      </c>
      <c r="D8" s="1">
        <f t="shared" ref="D8:D12" si="2">B8-C8</f>
        <v>408.90075925737318</v>
      </c>
      <c r="E8" s="1">
        <f t="shared" ref="E8:E12" si="3">E7-D8</f>
        <v>4183.8951651336238</v>
      </c>
    </row>
    <row r="9" spans="1:8" x14ac:dyDescent="0.25">
      <c r="A9">
        <v>3</v>
      </c>
      <c r="B9" s="2">
        <f t="shared" si="0"/>
        <v>428.03740894233567</v>
      </c>
      <c r="C9" s="1">
        <f t="shared" si="1"/>
        <v>17.432896521390099</v>
      </c>
      <c r="D9" s="1">
        <f t="shared" si="2"/>
        <v>410.60451242094558</v>
      </c>
      <c r="E9" s="1">
        <f t="shared" si="3"/>
        <v>3773.2906527126784</v>
      </c>
    </row>
    <row r="10" spans="1:8" x14ac:dyDescent="0.25">
      <c r="A10">
        <v>4</v>
      </c>
      <c r="B10" s="2">
        <f t="shared" si="0"/>
        <v>428.03740894233567</v>
      </c>
      <c r="C10" s="1">
        <f t="shared" si="1"/>
        <v>15.722044386302827</v>
      </c>
      <c r="D10" s="1">
        <f t="shared" si="2"/>
        <v>412.31536455603282</v>
      </c>
      <c r="E10" s="1">
        <f t="shared" si="3"/>
        <v>3360.9752881566455</v>
      </c>
    </row>
    <row r="11" spans="1:8" x14ac:dyDescent="0.25">
      <c r="A11">
        <v>5</v>
      </c>
      <c r="B11" s="2">
        <f t="shared" si="0"/>
        <v>428.03740894233567</v>
      </c>
      <c r="C11" s="1">
        <f t="shared" si="1"/>
        <v>14.00406370065269</v>
      </c>
      <c r="D11" s="1">
        <f t="shared" si="2"/>
        <v>414.03334524168298</v>
      </c>
      <c r="E11" s="1">
        <f t="shared" si="3"/>
        <v>2946.9419429149625</v>
      </c>
    </row>
    <row r="12" spans="1:8" x14ac:dyDescent="0.25">
      <c r="A12">
        <v>6</v>
      </c>
      <c r="B12" s="2">
        <f t="shared" si="0"/>
        <v>428.03740894233567</v>
      </c>
      <c r="C12" s="1">
        <f t="shared" si="1"/>
        <v>12.278924762145676</v>
      </c>
      <c r="D12" s="1">
        <f t="shared" si="2"/>
        <v>415.75848418019001</v>
      </c>
      <c r="E12" s="1">
        <f t="shared" si="3"/>
        <v>2531.1834587347726</v>
      </c>
    </row>
    <row r="13" spans="1:8" x14ac:dyDescent="0.25">
      <c r="A13">
        <v>7</v>
      </c>
      <c r="B13" s="2">
        <f t="shared" si="0"/>
        <v>428.03740894233567</v>
      </c>
      <c r="C13" s="1">
        <f t="shared" si="1"/>
        <v>10.546597744728219</v>
      </c>
      <c r="D13" s="1">
        <f t="shared" ref="D13:D18" si="4">B13-C13</f>
        <v>417.49081119760746</v>
      </c>
      <c r="E13" s="1">
        <f t="shared" ref="E13:E18" si="5">E12-D13</f>
        <v>2113.6926475371652</v>
      </c>
    </row>
    <row r="14" spans="1:8" x14ac:dyDescent="0.25">
      <c r="A14">
        <v>8</v>
      </c>
      <c r="B14" s="2">
        <f t="shared" si="0"/>
        <v>428.03740894233567</v>
      </c>
      <c r="C14" s="1">
        <f t="shared" si="1"/>
        <v>8.8070526980715211</v>
      </c>
      <c r="D14" s="1">
        <f t="shared" si="4"/>
        <v>419.23035624426416</v>
      </c>
      <c r="E14" s="1">
        <f t="shared" si="5"/>
        <v>1694.462291292901</v>
      </c>
    </row>
    <row r="15" spans="1:8" x14ac:dyDescent="0.25">
      <c r="A15">
        <v>9</v>
      </c>
      <c r="B15" s="2">
        <f t="shared" si="0"/>
        <v>428.03740894233567</v>
      </c>
      <c r="C15" s="1">
        <f t="shared" si="1"/>
        <v>7.0602595470537537</v>
      </c>
      <c r="D15" s="1">
        <f t="shared" si="4"/>
        <v>420.97714939528191</v>
      </c>
      <c r="E15" s="1">
        <f t="shared" si="5"/>
        <v>1273.4851418976191</v>
      </c>
    </row>
    <row r="16" spans="1:8" x14ac:dyDescent="0.25">
      <c r="A16">
        <v>10</v>
      </c>
      <c r="B16" s="2">
        <f t="shared" si="0"/>
        <v>428.03740894233567</v>
      </c>
      <c r="C16" s="1">
        <f t="shared" si="1"/>
        <v>5.3061880912400792</v>
      </c>
      <c r="D16" s="1">
        <f t="shared" si="4"/>
        <v>422.7312208510956</v>
      </c>
      <c r="E16" s="1">
        <f t="shared" si="5"/>
        <v>850.75392104652349</v>
      </c>
    </row>
    <row r="17" spans="1:5" x14ac:dyDescent="0.25">
      <c r="A17">
        <v>11</v>
      </c>
      <c r="B17" s="2">
        <f t="shared" si="0"/>
        <v>428.03740894233567</v>
      </c>
      <c r="C17" s="1">
        <f t="shared" si="1"/>
        <v>3.5448080043605144</v>
      </c>
      <c r="D17" s="1">
        <f t="shared" si="4"/>
        <v>424.49260093797517</v>
      </c>
      <c r="E17" s="1">
        <f t="shared" si="5"/>
        <v>426.26132010854832</v>
      </c>
    </row>
    <row r="18" spans="1:5" x14ac:dyDescent="0.25">
      <c r="A18">
        <v>12</v>
      </c>
      <c r="B18" s="2">
        <f t="shared" si="0"/>
        <v>428.03740894233567</v>
      </c>
      <c r="C18" s="1">
        <f t="shared" si="1"/>
        <v>1.776088833785618</v>
      </c>
      <c r="D18" s="1">
        <f t="shared" si="4"/>
        <v>426.26132010855008</v>
      </c>
      <c r="E18" s="1">
        <f t="shared" si="5"/>
        <v>-1.7621459846850485E-12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2020-06-26T08:47:22Z</dcterms:created>
  <dcterms:modified xsi:type="dcterms:W3CDTF">2020-07-03T08:15:59Z</dcterms:modified>
</cp:coreProperties>
</file>