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1-cas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<sst xmlns="http://schemas.openxmlformats.org/spreadsheetml/2006/main" count="49" uniqueCount="48">
  <si>
    <t xml:space="preserve">Characteristic</t>
  </si>
  <si>
    <t xml:space="preserve">Count</t>
  </si>
  <si>
    <t xml:space="preserve">Cases</t>
  </si>
  <si>
    <t xml:space="preserve">Age group</t>
  </si>
  <si>
    <t xml:space="preserve">Age at AD diagnosis</t>
  </si>
  <si>
    <t xml:space="preserve">%</t>
  </si>
  <si>
    <t xml:space="preserve">Age at first visit after 2016 (same as control index date)</t>
  </si>
  <si>
    <t xml:space="preserve">   45 - 49</t>
  </si>
  <si>
    <t xml:space="preserve">   50 -  54</t>
  </si>
  <si>
    <t xml:space="preserve">   55 -  59</t>
  </si>
  <si>
    <t xml:space="preserve">   60 -  64</t>
  </si>
  <si>
    <t xml:space="preserve">   65 -  69</t>
  </si>
  <si>
    <t xml:space="preserve">   70 -  74</t>
  </si>
  <si>
    <t xml:space="preserve">   75 -  79</t>
  </si>
  <si>
    <t xml:space="preserve">   80 -  84</t>
  </si>
  <si>
    <t xml:space="preserve">   85 -  89</t>
  </si>
  <si>
    <t xml:space="preserve">   90 -  94</t>
  </si>
  <si>
    <t xml:space="preserve">   95 -  99</t>
  </si>
  <si>
    <t xml:space="preserve">  100 - 104</t>
  </si>
  <si>
    <t xml:space="preserve">  105 - 109</t>
  </si>
  <si>
    <t xml:space="preserve">Gender: female</t>
  </si>
  <si>
    <t xml:space="preserve">Race</t>
  </si>
  <si>
    <t xml:space="preserve">  race = Asian</t>
  </si>
  <si>
    <t xml:space="preserve">  race = Black or African American</t>
  </si>
  <si>
    <t xml:space="preserve">  race = White</t>
  </si>
  <si>
    <t xml:space="preserve">  race = Unknown</t>
  </si>
  <si>
    <t xml:space="preserve">  race = Native Hawaiian or Other Pacific Islander</t>
  </si>
  <si>
    <t xml:space="preserve">  race = American Indian</t>
  </si>
  <si>
    <t xml:space="preserve">  race = Asian Indian</t>
  </si>
  <si>
    <t xml:space="preserve">  race = Chinese</t>
  </si>
  <si>
    <t xml:space="preserve">  race = Japanese</t>
  </si>
  <si>
    <t xml:space="preserve">  race = Korean</t>
  </si>
  <si>
    <t xml:space="preserve">  race = Vietnamese</t>
  </si>
  <si>
    <t xml:space="preserve">Ethnicity</t>
  </si>
  <si>
    <t xml:space="preserve">  ethnicity = Hispanic or Latino</t>
  </si>
  <si>
    <t xml:space="preserve">  ethnicity = Not Hispanic or Latino</t>
  </si>
  <si>
    <t xml:space="preserve">ethnicity = Unknown</t>
  </si>
  <si>
    <t xml:space="preserve">ethnicity = Not specified</t>
  </si>
  <si>
    <t xml:space="preserve">ethnicity = Declined</t>
  </si>
  <si>
    <t xml:space="preserve">ethnicity = Not specified, Declined, Unknown</t>
  </si>
  <si>
    <t xml:space="preserve">Dementia</t>
  </si>
  <si>
    <t xml:space="preserve">Dementia associated with another disease</t>
  </si>
  <si>
    <t xml:space="preserve">Depressive disorder</t>
  </si>
  <si>
    <t xml:space="preserve">Diabetes type 2</t>
  </si>
  <si>
    <t xml:space="preserve">Hypertension</t>
  </si>
  <si>
    <t xml:space="preserve">Hearing impairment</t>
  </si>
  <si>
    <t xml:space="preserve">TBI</t>
  </si>
  <si>
    <t xml:space="preserve">Obesity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</si>
</sst>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0"/>
    <numFmt numFmtId="167" formatCode="#,##0.00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20.47"/>
    <col collapsed="false" customWidth="true" hidden="false" outlineLevel="0" max="4" min="4" style="0" width="28.1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.75" hidden="false" customHeight="false" outlineLevel="0" collapsed="false">
      <c r="A2" s="0" t="s">
        <v>3</v>
      </c>
      <c r="B2" s="1" t="s">
        <v>4</v>
      </c>
      <c r="C2" s="2" t="s">
        <v>5</v>
      </c>
      <c r="D2" s="1" t="s">
        <v>6</v>
      </c>
      <c r="E2" s="0" t="s">
        <v>5</v>
      </c>
      <c r="F2" s="3"/>
    </row>
    <row r="3" customFormat="false" ht="15.75" hidden="false" customHeight="false" outlineLevel="0" collapsed="false">
      <c r="A3" s="0" t="s">
        <v>7</v>
      </c>
      <c r="B3" s="0" t="n">
        <v>0</v>
      </c>
      <c r="C3" s="3" t="n">
        <f aca="false">(B3/19473)*100</f>
        <v>0</v>
      </c>
      <c r="D3" s="0" t="n">
        <v>53</v>
      </c>
      <c r="E3" s="4" t="n">
        <f aca="false">(D3/19473)*100</f>
        <v>0.272171724952498</v>
      </c>
      <c r="F3" s="3"/>
    </row>
    <row r="4" customFormat="false" ht="15.75" hidden="false" customHeight="false" outlineLevel="0" collapsed="false">
      <c r="A4" s="0" t="s">
        <v>8</v>
      </c>
      <c r="B4" s="0" t="n">
        <v>145</v>
      </c>
      <c r="C4" s="3" t="n">
        <f aca="false">(B4/19473)*100</f>
        <v>0.744620756945514</v>
      </c>
      <c r="D4" s="0" t="n">
        <v>209</v>
      </c>
      <c r="E4" s="4" t="n">
        <f aca="false">(D4/19473)*100</f>
        <v>1.07328095311457</v>
      </c>
      <c r="F4" s="3"/>
    </row>
    <row r="5" customFormat="false" ht="15.75" hidden="false" customHeight="false" outlineLevel="0" collapsed="false">
      <c r="A5" s="0" t="s">
        <v>9</v>
      </c>
      <c r="B5" s="0" t="n">
        <v>298</v>
      </c>
      <c r="C5" s="3" t="n">
        <f aca="false">(B5/19473)*100</f>
        <v>1.53032403841216</v>
      </c>
      <c r="D5" s="0" t="n">
        <v>445</v>
      </c>
      <c r="E5" s="4" t="n">
        <f aca="false">(D5/19473)*100</f>
        <v>2.28521542648796</v>
      </c>
      <c r="F5" s="3"/>
    </row>
    <row r="6" customFormat="false" ht="15.75" hidden="false" customHeight="false" outlineLevel="0" collapsed="false">
      <c r="A6" s="0" t="s">
        <v>10</v>
      </c>
      <c r="B6" s="0" t="n">
        <v>556</v>
      </c>
      <c r="C6" s="3" t="n">
        <f aca="false">(B6/19473)*100</f>
        <v>2.85523545421866</v>
      </c>
      <c r="D6" s="0" t="n">
        <v>779</v>
      </c>
      <c r="E6" s="4" t="n">
        <f aca="false">(D6/19473)*100</f>
        <v>4.00041082524521</v>
      </c>
      <c r="F6" s="3"/>
    </row>
    <row r="7" customFormat="false" ht="15.75" hidden="false" customHeight="false" outlineLevel="0" collapsed="false">
      <c r="A7" s="0" t="s">
        <v>11</v>
      </c>
      <c r="B7" s="0" t="n">
        <v>1051</v>
      </c>
      <c r="C7" s="3" t="n">
        <f aca="false">(B7/19473)*100</f>
        <v>5.39721665896369</v>
      </c>
      <c r="D7" s="0" t="n">
        <v>1402</v>
      </c>
      <c r="E7" s="4" t="n">
        <f aca="false">(D7/19473)*100</f>
        <v>7.19971242232835</v>
      </c>
      <c r="F7" s="3"/>
    </row>
    <row r="8" customFormat="false" ht="15.75" hidden="false" customHeight="false" outlineLevel="0" collapsed="false">
      <c r="A8" s="0" t="s">
        <v>12</v>
      </c>
      <c r="B8" s="0" t="n">
        <v>1781</v>
      </c>
      <c r="C8" s="3" t="n">
        <f aca="false">(B8/19473)*100</f>
        <v>9.14599702151697</v>
      </c>
      <c r="D8" s="0" t="n">
        <v>2336</v>
      </c>
      <c r="E8" s="4" t="n">
        <f aca="false">(D8/19473)*100</f>
        <v>11.9960971601705</v>
      </c>
      <c r="F8" s="3"/>
    </row>
    <row r="9" customFormat="false" ht="15.75" hidden="false" customHeight="false" outlineLevel="0" collapsed="false">
      <c r="A9" s="0" t="s">
        <v>13</v>
      </c>
      <c r="B9" s="0" t="n">
        <v>2914</v>
      </c>
      <c r="C9" s="3" t="n">
        <f aca="false">(B9/19473)*100</f>
        <v>14.9643095568223</v>
      </c>
      <c r="D9" s="0" t="n">
        <v>3274</v>
      </c>
      <c r="E9" s="4" t="n">
        <f aca="false">(D9/19473)*100</f>
        <v>16.8130231602732</v>
      </c>
      <c r="F9" s="3"/>
    </row>
    <row r="10" customFormat="false" ht="15.75" hidden="false" customHeight="false" outlineLevel="0" collapsed="false">
      <c r="A10" s="0" t="s">
        <v>14</v>
      </c>
      <c r="B10" s="0" t="n">
        <v>3876</v>
      </c>
      <c r="C10" s="3" t="n">
        <f aca="false">(B10/19473)*100</f>
        <v>19.9044831304884</v>
      </c>
      <c r="D10" s="0" t="n">
        <v>3983</v>
      </c>
      <c r="E10" s="4" t="n">
        <f aca="false">(D10/19473)*100</f>
        <v>20.4539618959585</v>
      </c>
      <c r="F10" s="3"/>
    </row>
    <row r="11" customFormat="false" ht="15.75" hidden="false" customHeight="false" outlineLevel="0" collapsed="false">
      <c r="A11" s="0" t="s">
        <v>15</v>
      </c>
      <c r="B11" s="0" t="n">
        <v>4507</v>
      </c>
      <c r="C11" s="3" t="n">
        <f aca="false">(B11/19473)*100</f>
        <v>23.1448672520926</v>
      </c>
      <c r="D11" s="0" t="n">
        <v>4184</v>
      </c>
      <c r="E11" s="4" t="n">
        <f aca="false">(D11/19473)*100</f>
        <v>21.4861603245519</v>
      </c>
      <c r="F11" s="3"/>
    </row>
    <row r="12" customFormat="false" ht="15.75" hidden="false" customHeight="false" outlineLevel="0" collapsed="false">
      <c r="A12" s="0" t="s">
        <v>16</v>
      </c>
      <c r="B12" s="0" t="n">
        <v>3277</v>
      </c>
      <c r="C12" s="3" t="n">
        <f aca="false">(B12/19473)*100</f>
        <v>16.8284291069686</v>
      </c>
      <c r="D12" s="0" t="n">
        <v>2242</v>
      </c>
      <c r="E12" s="4" t="n">
        <f aca="false">(D12/19473)*100</f>
        <v>11.5133774970472</v>
      </c>
      <c r="F12" s="3"/>
    </row>
    <row r="13" customFormat="false" ht="15.75" hidden="false" customHeight="false" outlineLevel="0" collapsed="false">
      <c r="A13" s="0" t="s">
        <v>17</v>
      </c>
      <c r="B13" s="0" t="n">
        <v>949</v>
      </c>
      <c r="C13" s="3" t="n">
        <f aca="false">(B13/19473)*100</f>
        <v>4.87341447131926</v>
      </c>
      <c r="D13" s="0" t="n">
        <v>513</v>
      </c>
      <c r="E13" s="4" t="n">
        <f aca="false">(D13/19473)*100</f>
        <v>2.63441688491758</v>
      </c>
      <c r="F13" s="3"/>
    </row>
    <row r="14" customFormat="false" ht="15.75" hidden="false" customHeight="false" outlineLevel="0" collapsed="false">
      <c r="A14" s="0" t="s">
        <v>18</v>
      </c>
      <c r="B14" s="0" t="n">
        <v>113</v>
      </c>
      <c r="C14" s="3" t="n">
        <f aca="false">(B14/19473)*100</f>
        <v>0.580290658860987</v>
      </c>
      <c r="D14" s="0" t="n">
        <v>50</v>
      </c>
      <c r="E14" s="4" t="n">
        <f aca="false">(D14/19473)*100</f>
        <v>0.256765778257074</v>
      </c>
      <c r="F14" s="3"/>
    </row>
    <row r="15" customFormat="false" ht="15.75" hidden="false" customHeight="false" outlineLevel="0" collapsed="false">
      <c r="A15" s="0" t="s">
        <v>19</v>
      </c>
      <c r="B15" s="0" t="n">
        <v>6</v>
      </c>
      <c r="C15" s="3" t="n">
        <f aca="false">(B15/19473)*100</f>
        <v>0.0308118933908489</v>
      </c>
      <c r="D15" s="0" t="n">
        <v>3</v>
      </c>
      <c r="E15" s="4" t="n">
        <f aca="false">(D15/19473)*100</f>
        <v>0.0154059466954244</v>
      </c>
      <c r="F15" s="3"/>
    </row>
    <row r="16" customFormat="false" ht="15.75" hidden="false" customHeight="false" outlineLevel="0" collapsed="false">
      <c r="A16" s="0" t="s">
        <v>20</v>
      </c>
      <c r="B16" s="2" t="n">
        <v>12486</v>
      </c>
      <c r="C16" s="3" t="n">
        <f aca="false">(B16/19473)*100</f>
        <v>64.1195501463565</v>
      </c>
      <c r="F16" s="3"/>
    </row>
    <row r="17" customFormat="false" ht="15.75" hidden="false" customHeight="false" outlineLevel="0" collapsed="false">
      <c r="A17" s="0" t="s">
        <v>21</v>
      </c>
      <c r="C17" s="3"/>
      <c r="E17" s="2"/>
      <c r="F17" s="3"/>
    </row>
    <row r="18" customFormat="false" ht="15.75" hidden="false" customHeight="false" outlineLevel="0" collapsed="false">
      <c r="A18" s="0" t="s">
        <v>22</v>
      </c>
      <c r="B18" s="0" t="n">
        <v>22</v>
      </c>
      <c r="C18" s="3" t="n">
        <f aca="false">(B18/19473)*100</f>
        <v>0.112976942433113</v>
      </c>
      <c r="E18" s="2"/>
      <c r="F18" s="3"/>
    </row>
    <row r="19" customFormat="false" ht="15.75" hidden="false" customHeight="false" outlineLevel="0" collapsed="false">
      <c r="A19" s="0" t="s">
        <v>23</v>
      </c>
      <c r="B19" s="2" t="n">
        <v>2246</v>
      </c>
      <c r="C19" s="3" t="n">
        <f aca="false">(B19/19473)*100</f>
        <v>11.5339187593078</v>
      </c>
      <c r="E19" s="2"/>
      <c r="F19" s="3"/>
    </row>
    <row r="20" customFormat="false" ht="15.75" hidden="false" customHeight="false" outlineLevel="0" collapsed="false">
      <c r="A20" s="0" t="s">
        <v>24</v>
      </c>
      <c r="B20" s="2" t="n">
        <v>17038</v>
      </c>
      <c r="C20" s="3" t="n">
        <f aca="false">(B20/19473)*100</f>
        <v>87.4955065988805</v>
      </c>
      <c r="E20" s="2"/>
      <c r="F20" s="3"/>
    </row>
    <row r="21" customFormat="false" ht="15.75" hidden="false" customHeight="false" outlineLevel="0" collapsed="false">
      <c r="A21" s="0" t="s">
        <v>25</v>
      </c>
      <c r="B21" s="0" t="n">
        <v>103</v>
      </c>
      <c r="C21" s="3" t="n">
        <f aca="false">(B21/19473)*100</f>
        <v>0.528937503209572</v>
      </c>
      <c r="E21" s="2"/>
      <c r="F21" s="3"/>
    </row>
    <row r="22" customFormat="false" ht="15.75" hidden="false" customHeight="false" outlineLevel="0" collapsed="false">
      <c r="A22" s="0" t="s">
        <v>26</v>
      </c>
      <c r="B22" s="0" t="n">
        <v>2</v>
      </c>
      <c r="C22" s="3" t="n">
        <f aca="false">(B22/19473)*100</f>
        <v>0.010270631130283</v>
      </c>
      <c r="F22" s="3"/>
    </row>
    <row r="23" customFormat="false" ht="15.75" hidden="false" customHeight="false" outlineLevel="0" collapsed="false">
      <c r="A23" s="0" t="s">
        <v>27</v>
      </c>
      <c r="B23" s="0" t="n">
        <v>15</v>
      </c>
      <c r="C23" s="3" t="n">
        <f aca="false">(B23/19473)*100</f>
        <v>0.0770297334771222</v>
      </c>
      <c r="F23" s="3"/>
    </row>
    <row r="24" customFormat="false" ht="15.75" hidden="false" customHeight="false" outlineLevel="0" collapsed="false">
      <c r="A24" s="0" t="s">
        <v>28</v>
      </c>
      <c r="B24" s="0" t="n">
        <v>15</v>
      </c>
      <c r="C24" s="3" t="n">
        <f aca="false">(B24/19473)*100</f>
        <v>0.0770297334771222</v>
      </c>
      <c r="E24" s="2"/>
      <c r="F24" s="3"/>
    </row>
    <row r="25" customFormat="false" ht="15.75" hidden="false" customHeight="false" outlineLevel="0" collapsed="false">
      <c r="A25" s="0" t="s">
        <v>29</v>
      </c>
      <c r="B25" s="0" t="n">
        <v>20</v>
      </c>
      <c r="C25" s="3" t="n">
        <f aca="false">(B25/19473)*100</f>
        <v>0.10270631130283</v>
      </c>
      <c r="E25" s="2"/>
      <c r="F25" s="3"/>
    </row>
    <row r="26" customFormat="false" ht="15.75" hidden="false" customHeight="false" outlineLevel="0" collapsed="false">
      <c r="A26" s="0" t="s">
        <v>30</v>
      </c>
      <c r="B26" s="0" t="n">
        <v>6</v>
      </c>
      <c r="C26" s="3" t="n">
        <f aca="false">(B26/19473)*100</f>
        <v>0.0308118933908489</v>
      </c>
      <c r="E26" s="2"/>
      <c r="F26" s="3"/>
    </row>
    <row r="27" customFormat="false" ht="15.75" hidden="false" customHeight="false" outlineLevel="0" collapsed="false">
      <c r="A27" s="0" t="s">
        <v>31</v>
      </c>
      <c r="B27" s="0" t="n">
        <v>5</v>
      </c>
      <c r="C27" s="3" t="n">
        <f aca="false">(B27/19473)*100</f>
        <v>0.0256765778257074</v>
      </c>
      <c r="E27" s="2"/>
      <c r="F27" s="3"/>
    </row>
    <row r="28" customFormat="false" ht="15.75" hidden="false" customHeight="false" outlineLevel="0" collapsed="false">
      <c r="A28" s="0" t="s">
        <v>32</v>
      </c>
      <c r="B28" s="0" t="n">
        <v>1</v>
      </c>
      <c r="C28" s="3" t="n">
        <f aca="false">(B28/19473)*100</f>
        <v>0.00513531556514148</v>
      </c>
      <c r="E28" s="2"/>
      <c r="F28" s="3"/>
    </row>
    <row r="29" customFormat="false" ht="15.75" hidden="false" customHeight="false" outlineLevel="0" collapsed="false">
      <c r="A29" s="0" t="s">
        <v>33</v>
      </c>
      <c r="C29" s="3"/>
      <c r="E29" s="2"/>
      <c r="F29" s="3"/>
    </row>
    <row r="30" customFormat="false" ht="15.75" hidden="false" customHeight="false" outlineLevel="0" collapsed="false">
      <c r="A30" s="0" t="s">
        <v>34</v>
      </c>
      <c r="B30" s="0" t="n">
        <v>43</v>
      </c>
      <c r="C30" s="3" t="n">
        <f aca="false">(B30/19473)*100</f>
        <v>0.220818569301084</v>
      </c>
      <c r="E30" s="2"/>
      <c r="F30" s="3"/>
    </row>
    <row r="31" customFormat="false" ht="15.75" hidden="false" customHeight="false" outlineLevel="0" collapsed="false">
      <c r="A31" s="0" t="s">
        <v>35</v>
      </c>
      <c r="B31" s="2" t="n">
        <v>18662</v>
      </c>
      <c r="C31" s="3" t="n">
        <f aca="false">(B31/19473)*100</f>
        <v>95.8352590766703</v>
      </c>
      <c r="F31" s="3"/>
    </row>
    <row r="32" customFormat="false" ht="15.75" hidden="false" customHeight="false" outlineLevel="0" collapsed="false">
      <c r="A32" s="0" t="s">
        <v>36</v>
      </c>
      <c r="B32" s="0" t="n">
        <v>87</v>
      </c>
      <c r="C32" s="3" t="n">
        <f aca="false">(B32/19473)*100</f>
        <v>0.446772454167309</v>
      </c>
      <c r="E32" s="2"/>
      <c r="F32" s="3"/>
    </row>
    <row r="33" customFormat="false" ht="15.75" hidden="false" customHeight="false" outlineLevel="0" collapsed="false">
      <c r="A33" s="0" t="s">
        <v>37</v>
      </c>
      <c r="B33" s="2" t="n">
        <v>72</v>
      </c>
      <c r="C33" s="3" t="n">
        <f aca="false">(B33/19473)*100</f>
        <v>0.369742720690186</v>
      </c>
      <c r="E33" s="2"/>
      <c r="F33" s="3"/>
    </row>
    <row r="34" customFormat="false" ht="15.75" hidden="false" customHeight="false" outlineLevel="0" collapsed="false">
      <c r="A34" s="0" t="s">
        <v>38</v>
      </c>
      <c r="B34" s="0" t="n">
        <v>609</v>
      </c>
      <c r="C34" s="3" t="n">
        <f aca="false">(B34/19473)*100</f>
        <v>3.12740717917116</v>
      </c>
      <c r="E34" s="2"/>
      <c r="F34" s="3"/>
    </row>
    <row r="35" customFormat="false" ht="15.75" hidden="false" customHeight="false" outlineLevel="0" collapsed="false">
      <c r="A35" s="0" t="s">
        <v>39</v>
      </c>
      <c r="B35" s="0" t="n">
        <f aca="false">SUM(B32:B34)</f>
        <v>768</v>
      </c>
      <c r="C35" s="3" t="n">
        <f aca="false">(B35/19473)*100</f>
        <v>3.94392235402866</v>
      </c>
      <c r="F35" s="3"/>
    </row>
    <row r="36" customFormat="false" ht="15.75" hidden="false" customHeight="false" outlineLevel="0" collapsed="false">
      <c r="A36" s="0" t="s">
        <v>40</v>
      </c>
      <c r="B36" s="2" t="n">
        <v>19473</v>
      </c>
      <c r="C36" s="3" t="n">
        <f aca="false">(B36/19473)*100</f>
        <v>100</v>
      </c>
    </row>
    <row r="37" customFormat="false" ht="15.75" hidden="false" customHeight="false" outlineLevel="0" collapsed="false">
      <c r="A37" s="0" t="s">
        <v>41</v>
      </c>
      <c r="B37" s="2" t="n">
        <v>0</v>
      </c>
      <c r="C37" s="3" t="n">
        <f aca="false">(B37/19473)*100</f>
        <v>0</v>
      </c>
    </row>
    <row r="38" customFormat="false" ht="15.75" hidden="false" customHeight="false" outlineLevel="0" collapsed="false">
      <c r="A38" s="0" t="s">
        <v>42</v>
      </c>
      <c r="B38" s="2" t="n">
        <v>9816</v>
      </c>
      <c r="C38" s="3" t="n">
        <f aca="false">(B38/19473)*100</f>
        <v>50.4082575874287</v>
      </c>
    </row>
    <row r="39" customFormat="false" ht="15.75" hidden="false" customHeight="false" outlineLevel="0" collapsed="false">
      <c r="A39" s="0" t="s">
        <v>43</v>
      </c>
      <c r="B39" s="2" t="n">
        <v>7811</v>
      </c>
      <c r="C39" s="3" t="n">
        <f aca="false">(B39/19473)*100</f>
        <v>40.1119498793201</v>
      </c>
    </row>
    <row r="40" customFormat="false" ht="15.75" hidden="false" customHeight="false" outlineLevel="0" collapsed="false">
      <c r="A40" s="0" t="s">
        <v>44</v>
      </c>
      <c r="B40" s="2" t="n">
        <v>17645</v>
      </c>
      <c r="C40" s="3" t="n">
        <f aca="false">(B40/19473)*100</f>
        <v>90.6126431469214</v>
      </c>
    </row>
    <row r="41" customFormat="false" ht="15.75" hidden="false" customHeight="false" outlineLevel="0" collapsed="false">
      <c r="A41" s="0" t="s">
        <v>45</v>
      </c>
      <c r="B41" s="2" t="n">
        <v>7718</v>
      </c>
      <c r="C41" s="3" t="n">
        <f aca="false">(B41/19473)*100</f>
        <v>39.6343655317619</v>
      </c>
    </row>
    <row r="42" customFormat="false" ht="15.75" hidden="false" customHeight="false" outlineLevel="0" collapsed="false">
      <c r="A42" s="0" t="s">
        <v>46</v>
      </c>
      <c r="B42" s="2" t="n">
        <v>1575</v>
      </c>
      <c r="C42" s="3" t="n">
        <f aca="false">(B42/19473)*100</f>
        <v>8.08812201509783</v>
      </c>
    </row>
    <row r="43" customFormat="false" ht="15.75" hidden="false" customHeight="false" outlineLevel="0" collapsed="false">
      <c r="A43" s="0" t="s">
        <v>47</v>
      </c>
      <c r="B43" s="2" t="n">
        <v>2073</v>
      </c>
      <c r="C43" s="3" t="n">
        <f aca="false">(B43/19473)*100</f>
        <v>10.6455091665383</v>
      </c>
    </row>
    <row r="44" customFormat="false" ht="15.75" hidden="false" customHeight="false" outlineLevel="0" collapsed="false">
      <c r="B44" s="2"/>
      <c r="C44" s="3"/>
    </row>
    <row r="45" customFormat="false" ht="15.75" hidden="false" customHeight="false" outlineLevel="0" collapsed="false">
      <c r="B45" s="2"/>
      <c r="C45" s="3"/>
    </row>
    <row r="46" customFormat="false" ht="15.75" hidden="false" customHeight="false" outlineLevel="0" collapsed="false">
      <c r="C46" s="3"/>
    </row>
    <row r="47" customFormat="false" ht="15.75" hidden="false" customHeight="false" outlineLevel="0" collapsed="false">
      <c r="C47" s="3"/>
    </row>
    <row r="48" customFormat="false" ht="15.75" hidden="false" customHeight="false" outlineLevel="0" collapsed="false">
      <c r="B48" s="2"/>
      <c r="C48" s="3"/>
    </row>
    <row r="49" customFormat="false" ht="15.75" hidden="false" customHeight="false" outlineLevel="0" collapsed="false">
      <c r="C49" s="3"/>
    </row>
    <row r="50" customFormat="false" ht="15.75" hidden="false" customHeight="false" outlineLevel="0" collapsed="false">
      <c r="C50" s="3"/>
    </row>
    <row r="51" customFormat="false" ht="15.75" hidden="false" customHeight="false" outlineLevel="0" collapsed="false">
      <c r="B51" s="2"/>
      <c r="C51" s="3"/>
    </row>
    <row r="52" customFormat="false" ht="15.75" hidden="false" customHeight="false" outlineLevel="0" collapsed="false">
      <c r="C52" s="3"/>
    </row>
    <row r="53" customFormat="false" ht="15.75" hidden="false" customHeight="false" outlineLevel="0" collapsed="false">
      <c r="C53" s="3"/>
    </row>
    <row r="54" customFormat="false" ht="15.75" hidden="false" customHeight="false" outlineLevel="0" collapsed="false">
      <c r="B54" s="2"/>
      <c r="C54" s="3"/>
    </row>
    <row r="55" customFormat="false" ht="15.75" hidden="false" customHeight="false" outlineLevel="0" collapsed="false">
      <c r="C55" s="3"/>
    </row>
    <row r="56" customFormat="false" ht="15.75" hidden="false" customHeight="false" outlineLevel="0" collapsed="false">
      <c r="B56" s="2"/>
      <c r="C56" s="3"/>
    </row>
    <row r="57" customFormat="false" ht="15.75" hidden="false" customHeight="false" outlineLevel="0" collapsed="false">
      <c r="C57" s="3"/>
    </row>
    <row r="58" customFormat="false" ht="15.75" hidden="false" customHeight="false" outlineLevel="0" collapsed="false">
      <c r="B58" s="2"/>
      <c r="C58" s="3"/>
    </row>
    <row r="59" customFormat="false" ht="15.75" hidden="false" customHeight="false" outlineLevel="0" collapsed="false">
      <c r="B59" s="2"/>
      <c r="C59" s="3"/>
    </row>
    <row r="60" customFormat="false" ht="15.75" hidden="false" customHeight="false" outlineLevel="0" collapsed="false">
      <c r="B60" s="2"/>
      <c r="C60" s="3"/>
    </row>
    <row r="61" customFormat="false" ht="15.75" hidden="false" customHeight="false" outlineLevel="0" collapsed="false">
      <c r="B61" s="2"/>
      <c r="C61" s="3"/>
    </row>
    <row r="62" customFormat="false" ht="15.75" hidden="false" customHeight="false" outlineLevel="0" collapsed="false">
      <c r="B62" s="2"/>
      <c r="C62" s="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2024-03-27T16:28:17Z</dcterms:created>
  <dc:creator/>
  <dc:description/>
  <dc:language>en-US</dc:language>
  <cp:lastModifiedBy/>
  <dcterms:modified xsi:type="dcterms:W3CDTF">2025-10-27T12:01:58Z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