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B4EBuilding/energy_poller/mapping_tools/"/>
    </mc:Choice>
  </mc:AlternateContent>
  <xr:revisionPtr revIDLastSave="0" documentId="13_ncr:1_{1DE31B38-490B-6D44-A82D-46989FAF094A}" xr6:coauthVersionLast="47" xr6:coauthVersionMax="47" xr10:uidLastSave="{00000000-0000-0000-0000-000000000000}"/>
  <bookViews>
    <workbookView xWindow="14380" yWindow="4000" windowWidth="35840" windowHeight="17600" tabRatio="680" activeTab="11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  <sheet name="JANITZA_B23_part1_v1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4" l="1"/>
  <c r="D4" i="14" s="1"/>
  <c r="N3" i="14"/>
  <c r="N2" i="14"/>
  <c r="C13" i="15"/>
  <c r="C8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2" i="15"/>
  <c r="D3" i="15" s="1"/>
  <c r="D4" i="15" s="1"/>
  <c r="N4" i="14" l="1"/>
  <c r="D5" i="14"/>
  <c r="C27" i="14"/>
  <c r="C24" i="14"/>
  <c r="C17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2" i="14"/>
  <c r="C7" i="14"/>
  <c r="C5" i="14"/>
  <c r="D2" i="14"/>
  <c r="C9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5" i="13"/>
  <c r="D2" i="13"/>
  <c r="C10" i="5"/>
  <c r="C14" i="5"/>
  <c r="C15" i="5"/>
  <c r="D15" i="5"/>
  <c r="C16" i="5"/>
  <c r="D16" i="5"/>
  <c r="C5" i="5"/>
  <c r="D2" i="5"/>
  <c r="N5" i="14" l="1"/>
  <c r="D6" i="14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4" i="12"/>
  <c r="D5" i="12"/>
  <c r="D6" i="12"/>
  <c r="D7" i="12"/>
  <c r="D8" i="12"/>
  <c r="D9" i="12"/>
  <c r="D10" i="12"/>
  <c r="D11" i="12"/>
  <c r="D12" i="12"/>
  <c r="D13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6" i="6"/>
  <c r="C8" i="6"/>
  <c r="C10" i="6"/>
  <c r="C12" i="6"/>
  <c r="C4" i="6"/>
  <c r="D257" i="1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D2" i="3"/>
  <c r="C2" i="7"/>
  <c r="D2" i="7"/>
  <c r="D3" i="7" s="1"/>
  <c r="C12" i="7"/>
  <c r="C5" i="2"/>
  <c r="C6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4" i="14" s="1"/>
  <c r="C8" i="2"/>
  <c r="C9" i="2"/>
  <c r="C10" i="2"/>
  <c r="C11" i="2"/>
  <c r="C12" i="2"/>
  <c r="C13" i="2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N6" i="14" l="1"/>
  <c r="D7" i="14"/>
  <c r="C5" i="6"/>
  <c r="C9" i="14"/>
  <c r="C3" i="13"/>
  <c r="C13" i="14"/>
  <c r="C6" i="13"/>
  <c r="C16" i="14"/>
  <c r="C25" i="14"/>
  <c r="C15" i="14"/>
  <c r="C26" i="14"/>
  <c r="C14" i="14"/>
  <c r="C19" i="14"/>
  <c r="C8" i="14"/>
  <c r="C20" i="14"/>
  <c r="C21" i="14"/>
  <c r="C6" i="14"/>
  <c r="C22" i="14"/>
  <c r="C7" i="13"/>
  <c r="C2" i="13"/>
  <c r="D3" i="13" s="1"/>
  <c r="C23" i="14"/>
  <c r="C18" i="14"/>
  <c r="C8" i="13"/>
  <c r="C11" i="14"/>
  <c r="C4" i="13"/>
  <c r="C3" i="3"/>
  <c r="C4" i="3"/>
  <c r="C5" i="3"/>
  <c r="C6" i="3"/>
  <c r="C2" i="3"/>
  <c r="D3" i="3" s="1"/>
  <c r="C7" i="15"/>
  <c r="C9" i="15"/>
  <c r="C10" i="15"/>
  <c r="C11" i="15"/>
  <c r="C12" i="15"/>
  <c r="C6" i="15"/>
  <c r="C5" i="15"/>
  <c r="C4" i="15"/>
  <c r="D5" i="15" s="1"/>
  <c r="C3" i="5"/>
  <c r="C7" i="5"/>
  <c r="C12" i="5"/>
  <c r="C6" i="5"/>
  <c r="C8" i="5"/>
  <c r="C9" i="5"/>
  <c r="C11" i="5"/>
  <c r="C2" i="5"/>
  <c r="D3" i="5" s="1"/>
  <c r="D4" i="5" s="1"/>
  <c r="C13" i="5"/>
  <c r="C4" i="5"/>
  <c r="C11" i="7"/>
  <c r="C7" i="3"/>
  <c r="C8" i="3"/>
  <c r="C9" i="3"/>
  <c r="C10" i="3"/>
  <c r="C2" i="6"/>
  <c r="D3" i="6" s="1"/>
  <c r="D4" i="6" s="1"/>
  <c r="C2" i="12"/>
  <c r="D3" i="12" s="1"/>
  <c r="C9" i="7"/>
  <c r="C7" i="7"/>
  <c r="C11" i="3"/>
  <c r="C6" i="7"/>
  <c r="C12" i="3"/>
  <c r="C11" i="6"/>
  <c r="C10" i="7"/>
  <c r="C5" i="7"/>
  <c r="C13" i="3"/>
  <c r="C13" i="6"/>
  <c r="C4" i="7"/>
  <c r="C14" i="3"/>
  <c r="C9" i="6"/>
  <c r="C3" i="6"/>
  <c r="C8" i="7"/>
  <c r="C3" i="7"/>
  <c r="D4" i="7" s="1"/>
  <c r="D5" i="7" s="1"/>
  <c r="D6" i="7" s="1"/>
  <c r="D7" i="7" s="1"/>
  <c r="D8" i="7" s="1"/>
  <c r="D9" i="7" s="1"/>
  <c r="D10" i="7" s="1"/>
  <c r="D11" i="7" s="1"/>
  <c r="D12" i="7" s="1"/>
  <c r="C15" i="3"/>
  <c r="C2" i="4"/>
  <c r="D3" i="4" s="1"/>
  <c r="C16" i="3"/>
  <c r="C4" i="4"/>
  <c r="C7" i="6"/>
  <c r="D5" i="6"/>
  <c r="D7" i="1"/>
  <c r="N7" i="14" l="1"/>
  <c r="D8" i="14"/>
  <c r="D4" i="3"/>
  <c r="D5" i="5"/>
  <c r="D6" i="15"/>
  <c r="D4" i="4"/>
  <c r="D4" i="13"/>
  <c r="D6" i="6"/>
  <c r="N8" i="14" l="1"/>
  <c r="D9" i="14"/>
  <c r="D6" i="5"/>
  <c r="D5" i="13"/>
  <c r="D5" i="4"/>
  <c r="D7" i="15"/>
  <c r="D5" i="3"/>
  <c r="D7" i="6"/>
  <c r="D3" i="1"/>
  <c r="N9" i="14" l="1"/>
  <c r="D10" i="14"/>
  <c r="D6" i="13"/>
  <c r="D6" i="3"/>
  <c r="D8" i="15"/>
  <c r="D7" i="5"/>
  <c r="D8" i="6"/>
  <c r="N10" i="14" l="1"/>
  <c r="D11" i="14"/>
  <c r="D9" i="15"/>
  <c r="D8" i="5"/>
  <c r="D7" i="3"/>
  <c r="D7" i="13"/>
  <c r="D9" i="6"/>
  <c r="N11" i="14" l="1"/>
  <c r="D12" i="14"/>
  <c r="D8" i="3"/>
  <c r="D9" i="5"/>
  <c r="D8" i="13"/>
  <c r="D10" i="15"/>
  <c r="D10" i="6"/>
  <c r="N12" i="14" l="1"/>
  <c r="D13" i="14"/>
  <c r="D10" i="5"/>
  <c r="D11" i="15"/>
  <c r="D9" i="13"/>
  <c r="D9" i="3"/>
  <c r="D11" i="6"/>
  <c r="D5" i="1"/>
  <c r="N13" i="14" l="1"/>
  <c r="D14" i="14"/>
  <c r="D12" i="15"/>
  <c r="D10" i="3"/>
  <c r="D11" i="5"/>
  <c r="D12" i="6"/>
  <c r="N14" i="14" l="1"/>
  <c r="D15" i="14"/>
  <c r="D11" i="3"/>
  <c r="D12" i="5"/>
  <c r="D13" i="15"/>
  <c r="D13" i="6"/>
  <c r="D9" i="1"/>
  <c r="N15" i="14" l="1"/>
  <c r="D16" i="14"/>
  <c r="D13" i="5"/>
  <c r="D12" i="3"/>
  <c r="D14" i="6"/>
  <c r="D6" i="1"/>
  <c r="N16" i="14" l="1"/>
  <c r="D17" i="14"/>
  <c r="D13" i="3"/>
  <c r="D14" i="5"/>
  <c r="D4" i="1"/>
  <c r="N17" i="14" l="1"/>
  <c r="D18" i="14"/>
  <c r="D14" i="3"/>
  <c r="D19" i="14" l="1"/>
  <c r="N18" i="14"/>
  <c r="D15" i="3"/>
  <c r="D20" i="14" l="1"/>
  <c r="N19" i="14"/>
  <c r="D16" i="3"/>
  <c r="D21" i="14" l="1"/>
  <c r="N20" i="14"/>
  <c r="D17" i="3"/>
  <c r="D22" i="14" l="1"/>
  <c r="N21" i="14"/>
  <c r="D18" i="3"/>
  <c r="D2" i="1"/>
  <c r="D23" i="14" l="1"/>
  <c r="N22" i="14"/>
  <c r="D24" i="14" l="1"/>
  <c r="N23" i="14"/>
  <c r="D25" i="14" l="1"/>
  <c r="N24" i="14"/>
  <c r="D26" i="14" l="1"/>
  <c r="N25" i="14"/>
  <c r="N26" i="14" l="1"/>
  <c r="D27" i="14"/>
  <c r="D8" i="1"/>
</calcChain>
</file>

<file path=xl/sharedStrings.xml><?xml version="1.0" encoding="utf-8"?>
<sst xmlns="http://schemas.openxmlformats.org/spreadsheetml/2006/main" count="642" uniqueCount="235">
  <si>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</si>
  <si>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</si>
  <si>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</si>
  <si>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</si>
  <si>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</si>
  <si>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</si>
  <si>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</si>
  <si>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</si>
  <si>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</si>
  <si>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</si>
  <si>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</si>
  <si>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</si>
  <si>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</si>
  <si>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</si>
  <si>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</si>
  <si>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</si>
  <si>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</si>
  <si>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</si>
  <si>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</si>
  <si>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</si>
  <si>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</si>
  <si>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</si>
  <si>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</si>
  <si>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</si>
  <si>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</si>
  <si>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</si>
  <si>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</si>
  <si>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</si>
  <si>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</si>
  <si>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</si>
  <si>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</si>
  <si>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</si>
  <si>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</si>
  <si>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</si>
  <si>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</si>
  <si>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</si>
  <si>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</si>
  <si>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</si>
  <si>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</si>
  <si>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</si>
  <si>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</si>
  <si>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</si>
  <si>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</si>
  <si>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</si>
  <si>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</si>
  <si>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</si>
  <si>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</si>
  <si>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</si>
  <si>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</si>
  <si>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</si>
  <si>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</si>
  <si>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</si>
  <si>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</si>
  <si>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</si>
  <si>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</si>
  <si>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</si>
  <si>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</si>
  <si>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</si>
  <si>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</si>
  <si>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</si>
  <si>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</si>
  <si>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</si>
  <si>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</si>
  <si>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</si>
  <si>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</si>
  <si>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</si>
  <si>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</si>
  <si>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</si>
  <si>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</si>
  <si>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</si>
  <si>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</si>
  <si>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</si>
  <si>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</si>
  <si>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</si>
  <si>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</si>
  <si>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</si>
  <si>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</si>
  <si>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</si>
  <si>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</si>
  <si>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</si>
  <si>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</si>
  <si>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</si>
  <si>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</si>
  <si>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</si>
  <si>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</si>
  <si>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</si>
  <si>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</si>
  <si>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</si>
  <si>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</si>
  <si>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</si>
  <si>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</si>
  <si>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</si>
  <si>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</si>
  <si>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</si>
  <si>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</si>
  <si>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</si>
  <si>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</si>
  <si>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</si>
  <si>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</si>
  <si>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</si>
  <si>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</si>
  <si>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</si>
  <si>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</si>
  <si>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</si>
  <si>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</si>
  <si>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</si>
  <si>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</si>
  <si>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</si>
  <si>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</si>
  <si>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</si>
  <si>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</si>
  <si>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</si>
  <si>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</si>
  <si>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</si>
  <si>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</si>
  <si>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</si>
  <si>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</si>
  <si>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</si>
  <si>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</si>
  <si>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</si>
  <si>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</si>
  <si>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</si>
  <si>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</si>
  <si>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</si>
  <si>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</si>
  <si>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</si>
  <si>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</si>
  <si>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</si>
  <si>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</si>
  <si>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</si>
  <si>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</si>
  <si>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</si>
  <si>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</si>
  <si>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</si>
  <si>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</si>
  <si>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</si>
  <si>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</si>
  <si>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</si>
  <si>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</si>
  <si>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</si>
  <si>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</si>
  <si>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</si>
  <si>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</si>
  <si>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</si>
  <si>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</si>
  <si>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</si>
  <si>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</si>
  <si>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</si>
  <si>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</si>
  <si>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</si>
  <si>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</si>
  <si>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</si>
  <si>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</si>
  <si>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</si>
  <si>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</si>
  <si>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</si>
  <si>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</si>
  <si>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</si>
  <si>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</si>
  <si>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</si>
  <si>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</si>
  <si>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</si>
  <si>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</si>
  <si>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</si>
  <si>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</si>
  <si>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</si>
  <si>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</si>
  <si>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</si>
  <si>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</si>
  <si>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</si>
  <si>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</si>
  <si>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</si>
  <si>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</si>
  <si>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</si>
  <si>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</si>
  <si>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</si>
  <si>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</si>
  <si>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</si>
  <si>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</si>
  <si>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</si>
  <si>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</si>
  <si>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</si>
  <si>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</si>
  <si>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</si>
  <si>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</si>
  <si>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</si>
  <si>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</si>
  <si>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</si>
  <si>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</si>
  <si>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</si>
  <si>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</si>
  <si>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</si>
  <si>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</si>
  <si>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</si>
  <si>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</si>
  <si>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</si>
  <si>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</si>
  <si>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</si>
  <si>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</si>
  <si>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</si>
  <si>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</si>
  <si>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</si>
  <si>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</si>
  <si>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</si>
  <si>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</si>
  <si>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</si>
  <si>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</si>
  <si>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</si>
  <si>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</si>
  <si>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</si>
  <si>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</si>
  <si>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</si>
  <si>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</si>
  <si>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</si>
  <si>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</si>
  <si>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</si>
  <si>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</si>
  <si>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</si>
  <si>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</si>
  <si>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</si>
  <si>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</si>
  <si>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</si>
  <si>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</si>
  <si>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</si>
  <si>
    <t>V12</t>
  </si>
  <si>
    <t>V23</t>
  </si>
  <si>
    <t>V31</t>
  </si>
  <si>
    <t>I1</t>
  </si>
  <si>
    <t>I2</t>
  </si>
  <si>
    <t>I3</t>
  </si>
  <si>
    <t>P1</t>
  </si>
  <si>
    <t>P2</t>
  </si>
  <si>
    <t>P3</t>
  </si>
  <si>
    <t>Ptot</t>
  </si>
  <si>
    <t>JANITZA_B23_part1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</si>
</sst>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N100"/>
  <sheetViews>
    <sheetView tabSelected="1" workbookViewId="0">
      <selection activeCell="H30" sqref="H30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4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4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  <c r="N2">
        <f>D2+3004</f>
        <v>3004</v>
      </c>
    </row>
    <row r="3" spans="1:14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  <c r="N3">
        <f t="shared" ref="N3:N26" si="1">D3+3004</f>
        <v>3006</v>
      </c>
    </row>
    <row r="4" spans="1:14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  <c r="N4">
        <f t="shared" si="1"/>
        <v>3008</v>
      </c>
    </row>
    <row r="5" spans="1:14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  <c r="N5">
        <f t="shared" si="1"/>
        <v>3010</v>
      </c>
    </row>
    <row r="6" spans="1:14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  <c r="N6">
        <f t="shared" si="1"/>
        <v>3011</v>
      </c>
    </row>
    <row r="7" spans="1:14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  <c r="N7">
        <f t="shared" si="1"/>
        <v>3012</v>
      </c>
    </row>
    <row r="8" spans="1:14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G8" s="16">
        <v>-1</v>
      </c>
      <c r="H8" s="12" t="s">
        <v>134</v>
      </c>
      <c r="L8" t="s">
        <v>189</v>
      </c>
      <c r="M8">
        <v>3014</v>
      </c>
      <c r="N8">
        <f t="shared" si="1"/>
        <v>3014</v>
      </c>
    </row>
    <row r="9" spans="1:14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G9" s="16">
        <v>-1</v>
      </c>
      <c r="H9" s="12" t="s">
        <v>134</v>
      </c>
      <c r="L9" t="s">
        <v>223</v>
      </c>
      <c r="M9">
        <v>3015</v>
      </c>
      <c r="N9">
        <f t="shared" si="1"/>
        <v>3015</v>
      </c>
    </row>
    <row r="10" spans="1:14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 t="shared" si="0"/>
        <v>12</v>
      </c>
      <c r="E10" s="12" t="s">
        <v>92</v>
      </c>
      <c r="M10">
        <v>3016</v>
      </c>
      <c r="N10">
        <f t="shared" si="1"/>
        <v>3016</v>
      </c>
    </row>
    <row r="11" spans="1:14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13</v>
      </c>
      <c r="E11" s="12" t="s">
        <v>92</v>
      </c>
      <c r="H11" s="12" t="s">
        <v>134</v>
      </c>
      <c r="L11" t="s">
        <v>221</v>
      </c>
      <c r="M11">
        <v>3017</v>
      </c>
      <c r="N11">
        <f t="shared" si="1"/>
        <v>3017</v>
      </c>
    </row>
    <row r="12" spans="1:14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14</v>
      </c>
      <c r="E12" s="12" t="s">
        <v>92</v>
      </c>
      <c r="M12" t="s">
        <v>191</v>
      </c>
      <c r="N12">
        <f t="shared" si="1"/>
        <v>3018</v>
      </c>
    </row>
    <row r="13" spans="1:14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17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  <c r="N13">
        <f t="shared" si="1"/>
        <v>3021</v>
      </c>
    </row>
    <row r="14" spans="1:14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18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  <c r="N14">
        <f t="shared" si="1"/>
        <v>3022</v>
      </c>
    </row>
    <row r="15" spans="1:14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19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  <c r="N15">
        <f t="shared" si="1"/>
        <v>3023</v>
      </c>
    </row>
    <row r="16" spans="1:14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20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  <c r="N16">
        <f t="shared" si="1"/>
        <v>3024</v>
      </c>
    </row>
    <row r="17" spans="1:14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21</v>
      </c>
      <c r="E17" s="12" t="s">
        <v>92</v>
      </c>
      <c r="M17" t="s">
        <v>200</v>
      </c>
      <c r="N17">
        <f t="shared" si="1"/>
        <v>3025</v>
      </c>
    </row>
    <row r="18" spans="1:14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29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  <c r="N18">
        <f t="shared" si="1"/>
        <v>3033</v>
      </c>
    </row>
    <row r="19" spans="1:14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30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  <c r="N19">
        <f t="shared" si="1"/>
        <v>3034</v>
      </c>
    </row>
    <row r="20" spans="1:14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31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  <c r="N20">
        <f t="shared" si="1"/>
        <v>3035</v>
      </c>
    </row>
    <row r="21" spans="1:14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32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  <c r="N21">
        <f t="shared" si="1"/>
        <v>3036</v>
      </c>
    </row>
    <row r="22" spans="1:14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33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  <c r="N22">
        <f t="shared" si="1"/>
        <v>3037</v>
      </c>
    </row>
    <row r="23" spans="1:14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34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  <c r="N23">
        <f t="shared" si="1"/>
        <v>3038</v>
      </c>
    </row>
    <row r="24" spans="1:14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35</v>
      </c>
      <c r="E24" s="12" t="s">
        <v>92</v>
      </c>
      <c r="M24" t="s">
        <v>213</v>
      </c>
      <c r="N24">
        <f t="shared" si="1"/>
        <v>3039</v>
      </c>
    </row>
    <row r="25" spans="1:14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37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  <c r="N25">
        <f t="shared" si="1"/>
        <v>3041</v>
      </c>
    </row>
    <row r="26" spans="1:14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38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  <c r="N26">
        <f t="shared" si="1"/>
        <v>3042</v>
      </c>
    </row>
    <row r="27" spans="1:14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39</v>
      </c>
    </row>
    <row r="28" spans="1:14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4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4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4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4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2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2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2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CC8-1DF2-5E4A-B3B0-AE1C40F7A6EA}">
  <dimension ref="A1:M86"/>
  <sheetViews>
    <sheetView workbookViewId="0">
      <selection activeCell="F16" sqref="F16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224</v>
      </c>
      <c r="B2" t="s">
        <v>16</v>
      </c>
      <c r="C2" s="6">
        <v>2</v>
      </c>
      <c r="D2" s="6">
        <f t="shared" ref="D2:D51" si="0">IF(ISBLANK($B2),"",IF(ISNUMBER($D1),$D1,0)+IF(ISNUMBER($C1),$C1,0))</f>
        <v>0</v>
      </c>
      <c r="E2" s="12" t="s">
        <v>92</v>
      </c>
      <c r="H2" s="12" t="s">
        <v>94</v>
      </c>
      <c r="L2" t="s">
        <v>224</v>
      </c>
      <c r="M2">
        <v>19006</v>
      </c>
    </row>
    <row r="3" spans="1:13" x14ac:dyDescent="0.2">
      <c r="A3" t="s">
        <v>225</v>
      </c>
      <c r="B3" t="s">
        <v>16</v>
      </c>
      <c r="C3" s="6">
        <v>2</v>
      </c>
      <c r="D3" s="6">
        <f t="shared" si="0"/>
        <v>2</v>
      </c>
      <c r="E3" s="12" t="s">
        <v>92</v>
      </c>
      <c r="H3" s="12" t="s">
        <v>94</v>
      </c>
      <c r="L3" t="s">
        <v>225</v>
      </c>
      <c r="M3">
        <v>19008</v>
      </c>
    </row>
    <row r="4" spans="1:13" x14ac:dyDescent="0.2">
      <c r="A4" t="s">
        <v>226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226</v>
      </c>
      <c r="M4">
        <v>19010</v>
      </c>
    </row>
    <row r="5" spans="1:13" x14ac:dyDescent="0.2">
      <c r="A5" t="s">
        <v>227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6</v>
      </c>
      <c r="E5" s="12" t="s">
        <v>92</v>
      </c>
      <c r="H5" s="12" t="s">
        <v>95</v>
      </c>
      <c r="L5" t="s">
        <v>227</v>
      </c>
      <c r="M5">
        <v>19012</v>
      </c>
    </row>
    <row r="6" spans="1:13" x14ac:dyDescent="0.2">
      <c r="A6" t="s">
        <v>228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8</v>
      </c>
      <c r="E6" s="12" t="s">
        <v>92</v>
      </c>
      <c r="H6" s="12" t="s">
        <v>95</v>
      </c>
      <c r="L6" t="s">
        <v>228</v>
      </c>
      <c r="M6">
        <v>19014</v>
      </c>
    </row>
    <row r="7" spans="1:13" x14ac:dyDescent="0.2">
      <c r="A7" t="s">
        <v>229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10</v>
      </c>
      <c r="E7" s="12" t="s">
        <v>92</v>
      </c>
      <c r="H7" s="12" t="s">
        <v>95</v>
      </c>
      <c r="L7" t="s">
        <v>229</v>
      </c>
      <c r="M7">
        <v>19016</v>
      </c>
    </row>
    <row r="8" spans="1:13" x14ac:dyDescent="0.2">
      <c r="A8" t="s">
        <v>145</v>
      </c>
      <c r="B8" t="s">
        <v>153</v>
      </c>
      <c r="C8" s="6">
        <f>IF(ISBLANK($B8),"",IFERROR(VLOOKUP(B8,__Types!$A$3:$C$16,3,FALSE),VALUE(RIGHT($B8,LEN($B8)-FIND("$",$B8)))/2))</f>
        <v>2</v>
      </c>
      <c r="D8" s="6">
        <f t="shared" si="0"/>
        <v>12</v>
      </c>
      <c r="E8" s="12" t="s">
        <v>92</v>
      </c>
      <c r="L8" t="s">
        <v>145</v>
      </c>
      <c r="M8">
        <v>19018</v>
      </c>
    </row>
    <row r="9" spans="1:13" x14ac:dyDescent="0.2">
      <c r="A9" t="s">
        <v>230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14</v>
      </c>
      <c r="E9" s="12" t="s">
        <v>92</v>
      </c>
      <c r="G9" s="16"/>
      <c r="H9" s="12" t="s">
        <v>98</v>
      </c>
      <c r="L9" t="s">
        <v>230</v>
      </c>
      <c r="M9">
        <v>19020</v>
      </c>
    </row>
    <row r="10" spans="1:13" x14ac:dyDescent="0.2">
      <c r="A10" t="s">
        <v>231</v>
      </c>
      <c r="B10" t="s">
        <v>16</v>
      </c>
      <c r="C10" s="6">
        <f>IF(ISBLANK($B10),"",IFERROR(VLOOKUP(B10,__Types!$A$3:$C$16,3,FALSE),VALUE(RIGHT($B10,LEN($B10)-FIND("$",$B10)))/2))</f>
        <v>2</v>
      </c>
      <c r="D10" s="6">
        <f t="shared" si="0"/>
        <v>16</v>
      </c>
      <c r="E10" s="12" t="s">
        <v>92</v>
      </c>
      <c r="H10" s="12" t="s">
        <v>98</v>
      </c>
      <c r="L10" t="s">
        <v>231</v>
      </c>
      <c r="M10">
        <v>19022</v>
      </c>
    </row>
    <row r="11" spans="1:13" x14ac:dyDescent="0.2">
      <c r="A11" t="s">
        <v>232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18</v>
      </c>
      <c r="E11" s="12" t="s">
        <v>92</v>
      </c>
      <c r="H11" s="12" t="s">
        <v>98</v>
      </c>
      <c r="L11" t="s">
        <v>232</v>
      </c>
      <c r="M11">
        <v>19024</v>
      </c>
    </row>
    <row r="12" spans="1:13" x14ac:dyDescent="0.2">
      <c r="A12" t="s">
        <v>233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</v>
      </c>
      <c r="E12" s="12" t="s">
        <v>92</v>
      </c>
      <c r="H12" s="12" t="s">
        <v>98</v>
      </c>
      <c r="L12" t="s">
        <v>233</v>
      </c>
      <c r="M12">
        <v>19026</v>
      </c>
    </row>
    <row r="13" spans="1:13" x14ac:dyDescent="0.2">
      <c r="B13" t="s">
        <v>38</v>
      </c>
      <c r="C13" s="6">
        <f>IF(ISBLANK($B13),"",IFERROR(VLOOKUP(B13,__Types!$A$3:$C$16,3,FALSE),VALUE(RIGHT($B13,LEN($B13)-FIND("$",$B13)))/2))</f>
        <v>0</v>
      </c>
      <c r="D13" s="6">
        <f t="shared" si="0"/>
        <v>22</v>
      </c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ref="D52:D86" si="1">IF(ISBLANK($B52),"",IF(ISNUMBER($D51),$D51,0)+IF(ISNUMBER($C51),$C51,0))</f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DF03BEF-0672-BE40-B717-450E7F8B0594}">
          <x14:formula1>
            <xm:f>__Types!$A$3:$A$16</xm:f>
          </x14:formula1>
          <xm:sqref>B2:B86</xm:sqref>
        </x14:dataValidation>
        <x14:dataValidation type="list" allowBlank="1" showInputMessage="1" showErrorMessage="1" xr:uid="{4733FEF4-474A-7F40-98C6-B81203CB1921}">
          <x14:formula1>
            <xm:f>__AccessModes!$A$3:$A$7</xm:f>
          </x14:formula1>
          <xm:sqref>E2:E86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E9" sqref="E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39</v>
      </c>
    </row>
    <row r="9" spans="1:5" x14ac:dyDescent="0.2">
      <c r="A9">
        <v>15</v>
      </c>
      <c r="B9" t="s">
        <v>234</v>
      </c>
      <c r="C9">
        <v>1</v>
      </c>
      <c r="D9" s="13">
        <f t="shared" ref="D9:D72" ca="1" si="1">IF(ISBLANK($B9),"",IFERROR(MAX(INDIRECT(""&amp;$B9&amp;"_v"&amp;$C9&amp;"!$D:$D")),"bad ref"))</f>
        <v>22</v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topLeftCell="C1"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  <vt:lpstr>JANITZA_B23_part1_v1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2021-10-05T09:44:47Z</dcterms:modified>
</cp:coreProperties>
</file>